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3BDD8EC4-CF9B-47FD-B324-4DB613C6137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duinoフルスペック部品表" sheetId="14" r:id="rId1"/>
  </sheets>
  <definedNames>
    <definedName name="_xlnm.Print_Area" localSheetId="0">Arduinoフルスペック部品表!$A$1:$M$50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0" i="14" l="1"/>
  <c r="L49" i="14"/>
  <c r="L48" i="14"/>
  <c r="L47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L4" i="14"/>
  <c r="L3" i="14"/>
  <c r="L2" i="14"/>
  <c r="A44" i="14" l="1"/>
  <c r="A45" i="14" s="1"/>
  <c r="A47" i="14" s="1"/>
  <c r="A48" i="14" s="1"/>
  <c r="A49" i="14" s="1"/>
  <c r="A50" i="14" s="1"/>
  <c r="A39" i="14"/>
  <c r="A40" i="14" s="1"/>
  <c r="A41" i="14" s="1"/>
  <c r="A42" i="14" s="1"/>
  <c r="A3" i="14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5" i="14" s="1"/>
  <c r="A36" i="14" s="1"/>
  <c r="A37" i="14" s="1"/>
</calcChain>
</file>

<file path=xl/sharedStrings.xml><?xml version="1.0" encoding="utf-8"?>
<sst xmlns="http://schemas.openxmlformats.org/spreadsheetml/2006/main" count="348" uniqueCount="261">
  <si>
    <t>RDER72E104K2K1H03B</t>
    <phoneticPr fontId="1"/>
  </si>
  <si>
    <t>P-10147</t>
    <phoneticPr fontId="1"/>
  </si>
  <si>
    <t>秋月電子</t>
    <rPh sb="0" eb="4">
      <t>アキヅキデンシ</t>
    </rPh>
    <phoneticPr fontId="1"/>
  </si>
  <si>
    <t>MJ-179PH</t>
    <phoneticPr fontId="1"/>
  </si>
  <si>
    <t>C-06568</t>
    <phoneticPr fontId="1"/>
  </si>
  <si>
    <t>22-27-2031-03</t>
    <phoneticPr fontId="1"/>
  </si>
  <si>
    <t>RS オンライン</t>
    <phoneticPr fontId="1"/>
  </si>
  <si>
    <t xml:space="preserve">483-8477 </t>
    <phoneticPr fontId="1"/>
  </si>
  <si>
    <t>SEEED-110990030</t>
    <phoneticPr fontId="1"/>
  </si>
  <si>
    <t>スイッチサイエンス</t>
    <phoneticPr fontId="1"/>
  </si>
  <si>
    <t>M78AR033</t>
    <phoneticPr fontId="1"/>
  </si>
  <si>
    <t>M78AR033-0.5</t>
    <phoneticPr fontId="1"/>
  </si>
  <si>
    <t>M-07178</t>
    <phoneticPr fontId="1"/>
  </si>
  <si>
    <t>MJ-254-6BK</t>
  </si>
  <si>
    <t>P-03687</t>
  </si>
  <si>
    <t>OKI-78SR-5/1.5-W36-C</t>
    <phoneticPr fontId="1"/>
  </si>
  <si>
    <t>PH2-2X40SBG</t>
    <phoneticPr fontId="1"/>
  </si>
  <si>
    <t>C-06075</t>
    <phoneticPr fontId="1"/>
  </si>
  <si>
    <t>AD-M120P100</t>
    <phoneticPr fontId="1"/>
  </si>
  <si>
    <t>M-11994</t>
    <phoneticPr fontId="1"/>
  </si>
  <si>
    <t>796-2132</t>
    <phoneticPr fontId="1"/>
  </si>
  <si>
    <t>OKI-78SR-5</t>
    <phoneticPr fontId="1"/>
  </si>
  <si>
    <t>購入先(例)</t>
    <rPh sb="0" eb="3">
      <t>コウニュウサキ</t>
    </rPh>
    <rPh sb="4" eb="5">
      <t>レイ</t>
    </rPh>
    <phoneticPr fontId="1"/>
  </si>
  <si>
    <t>通販コード</t>
    <rPh sb="0" eb="2">
      <t>ツウハン</t>
    </rPh>
    <phoneticPr fontId="1"/>
  </si>
  <si>
    <t>MB26-11</t>
    <phoneticPr fontId="1"/>
  </si>
  <si>
    <t>P-11546</t>
    <phoneticPr fontId="1"/>
  </si>
  <si>
    <t>100個入りセットのP-11547もある</t>
    <rPh sb="3" eb="5">
      <t>コイ</t>
    </rPh>
    <phoneticPr fontId="1"/>
  </si>
  <si>
    <t>P-07324</t>
    <phoneticPr fontId="1"/>
  </si>
  <si>
    <t>P-07325</t>
    <phoneticPr fontId="1"/>
  </si>
  <si>
    <t>GROVE - 4ピンケーブル 50cm (5本セット)</t>
    <phoneticPr fontId="1"/>
  </si>
  <si>
    <t>SEEED-110990038</t>
    <phoneticPr fontId="1"/>
  </si>
  <si>
    <t>基板</t>
    <rPh sb="0" eb="2">
      <t>キバン</t>
    </rPh>
    <phoneticPr fontId="1"/>
  </si>
  <si>
    <t>部品詳細</t>
    <rPh sb="0" eb="2">
      <t>ブヒン</t>
    </rPh>
    <rPh sb="2" eb="4">
      <t>ショウサイ</t>
    </rPh>
    <phoneticPr fontId="1"/>
  </si>
  <si>
    <t>モノタロウ</t>
    <phoneticPr fontId="1"/>
  </si>
  <si>
    <t>AE-SHT31</t>
    <phoneticPr fontId="1"/>
  </si>
  <si>
    <t>K-12125</t>
    <phoneticPr fontId="1"/>
  </si>
  <si>
    <t>B07CG6JDNC</t>
    <phoneticPr fontId="1"/>
  </si>
  <si>
    <t>WB-DM</t>
    <phoneticPr fontId="1"/>
  </si>
  <si>
    <t>取付箇所</t>
    <rPh sb="0" eb="4">
      <t>トリツケカショ</t>
    </rPh>
    <phoneticPr fontId="1"/>
  </si>
  <si>
    <t>湿度センサの防塵カバー</t>
    <rPh sb="0" eb="2">
      <t>シツド</t>
    </rPh>
    <rPh sb="6" eb="8">
      <t>ボウジン</t>
    </rPh>
    <phoneticPr fontId="1"/>
  </si>
  <si>
    <t>TRJ150B</t>
    <phoneticPr fontId="1"/>
  </si>
  <si>
    <t>KQ0241H</t>
    <phoneticPr fontId="1"/>
  </si>
  <si>
    <t>SHT31使用　高精度温湿度センサモジュール</t>
    <phoneticPr fontId="1"/>
  </si>
  <si>
    <t>1442R</t>
    <phoneticPr fontId="1"/>
  </si>
  <si>
    <t>2.54ピッチ3Pピンヘッダ(秋月電子C-03949)で代用可能だが、その場合は間違った方向に刺さないように注意。</t>
    <rPh sb="15" eb="19">
      <t>アキヅキデンシ</t>
    </rPh>
    <rPh sb="28" eb="32">
      <t>ダイヨウカノウ</t>
    </rPh>
    <rPh sb="37" eb="39">
      <t>バアイ</t>
    </rPh>
    <rPh sb="40" eb="42">
      <t>マチガ</t>
    </rPh>
    <rPh sb="44" eb="46">
      <t>ホウコウ</t>
    </rPh>
    <rPh sb="47" eb="48">
      <t>サ</t>
    </rPh>
    <rPh sb="54" eb="56">
      <t>チュウイ</t>
    </rPh>
    <phoneticPr fontId="1"/>
  </si>
  <si>
    <t>P-11522</t>
    <phoneticPr fontId="1"/>
  </si>
  <si>
    <t>ライトチューブ 内径38mm 厚み10mm 長さ1m(100mmに切断して使う)</t>
    <rPh sb="15" eb="16">
      <t>アツ</t>
    </rPh>
    <rPh sb="22" eb="23">
      <t>ナガ</t>
    </rPh>
    <rPh sb="33" eb="35">
      <t>セツダン</t>
    </rPh>
    <rPh sb="37" eb="38">
      <t>ツカ</t>
    </rPh>
    <phoneticPr fontId="1"/>
  </si>
  <si>
    <t xml:space="preserve">KQ0542 </t>
    <phoneticPr fontId="1"/>
  </si>
  <si>
    <t>たてとい用 エルボ ミルクホワイト φ60mm 90°</t>
    <phoneticPr fontId="1"/>
  </si>
  <si>
    <t>たてとい ミルクホワイト φ60mm 長さ1350mm(150mmに切断して使う)</t>
    <rPh sb="19" eb="20">
      <t>ナガ</t>
    </rPh>
    <rPh sb="34" eb="36">
      <t>セツダン</t>
    </rPh>
    <rPh sb="38" eb="39">
      <t>ツカ</t>
    </rPh>
    <phoneticPr fontId="1"/>
  </si>
  <si>
    <t>略称</t>
    <rPh sb="0" eb="2">
      <t>リャクショウ</t>
    </rPh>
    <phoneticPr fontId="1"/>
  </si>
  <si>
    <t>DCジャック</t>
    <phoneticPr fontId="1"/>
  </si>
  <si>
    <t>ジャンパーピン</t>
    <phoneticPr fontId="1"/>
  </si>
  <si>
    <t>GOVEコネクタ</t>
    <phoneticPr fontId="1"/>
  </si>
  <si>
    <t>FANコネクタ</t>
    <phoneticPr fontId="1"/>
  </si>
  <si>
    <t>2mmピンヘッダ</t>
    <phoneticPr fontId="1"/>
  </si>
  <si>
    <t>M3ネジ</t>
    <phoneticPr fontId="1"/>
  </si>
  <si>
    <t>M2.6ネジ</t>
    <phoneticPr fontId="1"/>
  </si>
  <si>
    <t>M2.6ナット</t>
    <phoneticPr fontId="1"/>
  </si>
  <si>
    <t>SDカード</t>
    <phoneticPr fontId="1"/>
  </si>
  <si>
    <t>ウォルボックス</t>
    <phoneticPr fontId="1"/>
  </si>
  <si>
    <t>DCFAN</t>
    <phoneticPr fontId="1"/>
  </si>
  <si>
    <t>たてとい</t>
    <phoneticPr fontId="1"/>
  </si>
  <si>
    <t>エルボ</t>
    <phoneticPr fontId="1"/>
  </si>
  <si>
    <t>ケーブルタイ</t>
    <phoneticPr fontId="1"/>
  </si>
  <si>
    <t>GROVEケーブル</t>
    <phoneticPr fontId="1"/>
  </si>
  <si>
    <t>SHT31</t>
    <phoneticPr fontId="1"/>
  </si>
  <si>
    <t>タイベック</t>
    <phoneticPr fontId="1"/>
  </si>
  <si>
    <t>ＡＣアダプタ</t>
    <phoneticPr fontId="1"/>
  </si>
  <si>
    <t>M3スペーサ</t>
    <phoneticPr fontId="1"/>
  </si>
  <si>
    <t>M2.6スペーサ</t>
    <phoneticPr fontId="1"/>
  </si>
  <si>
    <t>断熱材</t>
    <rPh sb="0" eb="3">
      <t>ダンネツザイ</t>
    </rPh>
    <phoneticPr fontId="1"/>
  </si>
  <si>
    <t>カーボン抵抗 1/2Wまたは1/4W 4.7kΩ</t>
    <phoneticPr fontId="1"/>
  </si>
  <si>
    <t>CFS50J4K7B</t>
    <phoneticPr fontId="1"/>
  </si>
  <si>
    <t>ピンヘッダ2.54</t>
    <phoneticPr fontId="1"/>
  </si>
  <si>
    <t>ピンソケット2.54</t>
    <phoneticPr fontId="1"/>
  </si>
  <si>
    <t>抵抗4.7kΩ</t>
    <rPh sb="0" eb="2">
      <t>テイコウ</t>
    </rPh>
    <phoneticPr fontId="1"/>
  </si>
  <si>
    <t>抜け留めコネクタ</t>
    <rPh sb="0" eb="1">
      <t>ヌ</t>
    </rPh>
    <rPh sb="2" eb="3">
      <t>ト</t>
    </rPh>
    <phoneticPr fontId="1"/>
  </si>
  <si>
    <t>TB401-1-8-E</t>
    <phoneticPr fontId="1"/>
  </si>
  <si>
    <t>P-07757</t>
    <phoneticPr fontId="1"/>
  </si>
  <si>
    <t>PH-1x40SG</t>
    <phoneticPr fontId="1"/>
  </si>
  <si>
    <t>C-00167</t>
    <phoneticPr fontId="1"/>
  </si>
  <si>
    <t>FHU-1x42SG</t>
    <phoneticPr fontId="1"/>
  </si>
  <si>
    <t>C-05779</t>
    <phoneticPr fontId="1"/>
  </si>
  <si>
    <t>WIZ550IO</t>
    <phoneticPr fontId="1"/>
  </si>
  <si>
    <t>WIZ550io V1.3</t>
    <phoneticPr fontId="1"/>
  </si>
  <si>
    <t>Arduino MEGA</t>
    <phoneticPr fontId="1"/>
  </si>
  <si>
    <t>715-4084</t>
    <phoneticPr fontId="1"/>
  </si>
  <si>
    <t>Amazon</t>
    <phoneticPr fontId="1"/>
  </si>
  <si>
    <t>SDスロット</t>
    <phoneticPr fontId="1"/>
  </si>
  <si>
    <t>AE-AQM1602A(KIT)</t>
    <phoneticPr fontId="1"/>
  </si>
  <si>
    <t>K-08896</t>
    <phoneticPr fontId="1"/>
  </si>
  <si>
    <t>LCD</t>
    <phoneticPr fontId="1"/>
  </si>
  <si>
    <t>WDT</t>
    <phoneticPr fontId="1"/>
  </si>
  <si>
    <t>TA8030S</t>
    <phoneticPr fontId="1"/>
  </si>
  <si>
    <t>I-09600</t>
    <phoneticPr fontId="1"/>
  </si>
  <si>
    <t>抵抗100kΩ</t>
    <rPh sb="0" eb="2">
      <t>テイコウ</t>
    </rPh>
    <phoneticPr fontId="1"/>
  </si>
  <si>
    <t>16MH5100MEFC6.3X5</t>
    <phoneticPr fontId="1"/>
  </si>
  <si>
    <t>P-05002</t>
    <phoneticPr fontId="1"/>
  </si>
  <si>
    <t>220pF</t>
    <phoneticPr fontId="1"/>
  </si>
  <si>
    <t>100uF</t>
    <phoneticPr fontId="1"/>
  </si>
  <si>
    <t>P-08106</t>
    <phoneticPr fontId="1"/>
  </si>
  <si>
    <t>CFS50J100KB</t>
    <phoneticPr fontId="1"/>
  </si>
  <si>
    <t>R-07853</t>
    <phoneticPr fontId="1"/>
  </si>
  <si>
    <t>GPS</t>
    <phoneticPr fontId="1"/>
  </si>
  <si>
    <t>AE-GYSFDMAXB</t>
  </si>
  <si>
    <t>K-09991</t>
    <phoneticPr fontId="1"/>
  </si>
  <si>
    <t>AE-microSD-LLCNV</t>
    <phoneticPr fontId="1"/>
  </si>
  <si>
    <t>K-14015</t>
    <phoneticPr fontId="1"/>
  </si>
  <si>
    <t>L字細ピンヘッダ</t>
    <rPh sb="1" eb="2">
      <t>ジ</t>
    </rPh>
    <rPh sb="2" eb="3">
      <t>ホソ</t>
    </rPh>
    <phoneticPr fontId="1"/>
  </si>
  <si>
    <t>PHA-1x10RG</t>
    <phoneticPr fontId="1"/>
  </si>
  <si>
    <t>C-06362</t>
    <phoneticPr fontId="1"/>
  </si>
  <si>
    <t>抵抗1kΩ</t>
    <rPh sb="0" eb="2">
      <t>テイコウ</t>
    </rPh>
    <phoneticPr fontId="1"/>
  </si>
  <si>
    <t>抵抗10kΩ</t>
    <rPh sb="0" eb="2">
      <t>テイコウ</t>
    </rPh>
    <phoneticPr fontId="1"/>
  </si>
  <si>
    <t>CFS50J10KB</t>
  </si>
  <si>
    <t>R-07838</t>
    <phoneticPr fontId="1"/>
  </si>
  <si>
    <t>CFS50J1KB</t>
    <phoneticPr fontId="1"/>
  </si>
  <si>
    <t>R-07820</t>
    <phoneticPr fontId="1"/>
  </si>
  <si>
    <t>圧電スピーカー</t>
    <phoneticPr fontId="1"/>
  </si>
  <si>
    <t>PKM13EPYH4000-A0</t>
    <phoneticPr fontId="1"/>
  </si>
  <si>
    <t>P-04118</t>
  </si>
  <si>
    <t>FH150-1x5SG</t>
    <phoneticPr fontId="1"/>
  </si>
  <si>
    <t>C-10397</t>
    <phoneticPr fontId="1"/>
  </si>
  <si>
    <t>長ピンソケット</t>
    <rPh sb="0" eb="1">
      <t>ナガ</t>
    </rPh>
    <phoneticPr fontId="1"/>
  </si>
  <si>
    <t>トグルスイッチ</t>
    <phoneticPr fontId="1"/>
  </si>
  <si>
    <t>0.1uF</t>
    <phoneticPr fontId="1"/>
  </si>
  <si>
    <t>日射センサ</t>
    <rPh sb="0" eb="2">
      <t>ニッシャ</t>
    </rPh>
    <phoneticPr fontId="1"/>
  </si>
  <si>
    <t>PVアレイ日射計</t>
    <phoneticPr fontId="1"/>
  </si>
  <si>
    <t>株式会社三弘</t>
    <rPh sb="0" eb="4">
      <t>カブシキガイシャ</t>
    </rPh>
    <phoneticPr fontId="1"/>
  </si>
  <si>
    <t>ストロベリー・リナックス</t>
    <phoneticPr fontId="1"/>
  </si>
  <si>
    <t>注文番号：#12332</t>
    <phoneticPr fontId="1"/>
  </si>
  <si>
    <t>R-07831</t>
    <phoneticPr fontId="1"/>
  </si>
  <si>
    <t>防水温度センサのプルアップ用</t>
    <rPh sb="0" eb="4">
      <t>ボウスイオンド</t>
    </rPh>
    <rPh sb="13" eb="14">
      <t>ヨウ</t>
    </rPh>
    <phoneticPr fontId="1"/>
  </si>
  <si>
    <t>Arduino MEGA 2560 R3</t>
    <phoneticPr fontId="1"/>
  </si>
  <si>
    <t>P-07320</t>
    <phoneticPr fontId="1"/>
  </si>
  <si>
    <t>MB3-15</t>
    <phoneticPr fontId="1"/>
  </si>
  <si>
    <t>CO2センサ</t>
    <phoneticPr fontId="1"/>
  </si>
  <si>
    <t>S-300G 5V</t>
    <phoneticPr fontId="1"/>
  </si>
  <si>
    <t>B073S9DR8R</t>
  </si>
  <si>
    <t>RDE5C1H221J0K1H03B</t>
    <phoneticPr fontId="1"/>
  </si>
  <si>
    <t>2382
または36056</t>
    <phoneticPr fontId="1"/>
  </si>
  <si>
    <t>スイッチサイエンス
またはStrawberry Linux</t>
    <phoneticPr fontId="1"/>
  </si>
  <si>
    <t>列1</t>
  </si>
  <si>
    <t>TB111-2-2-E-1-1</t>
    <phoneticPr fontId="1"/>
  </si>
  <si>
    <t>P-02333</t>
    <phoneticPr fontId="1"/>
  </si>
  <si>
    <t>ネジ止めコネクタ</t>
    <rPh sb="2" eb="3">
      <t>ド</t>
    </rPh>
    <phoneticPr fontId="1"/>
  </si>
  <si>
    <t>ピン数</t>
    <rPh sb="2" eb="3">
      <t>スウ</t>
    </rPh>
    <phoneticPr fontId="1"/>
  </si>
  <si>
    <t>2MS1-T1-B4-VS2-Q-E</t>
    <phoneticPr fontId="1"/>
  </si>
  <si>
    <t>ID</t>
    <phoneticPr fontId="1"/>
  </si>
  <si>
    <t>2．1mm標準DCジャック基板取付用</t>
  </si>
  <si>
    <t>超高効率DC-DCコンバーター 3.3V 0.5A</t>
  </si>
  <si>
    <t>2.54mmピッチジャンパーピン</t>
  </si>
  <si>
    <t>カーボン抵抗 1/2Wまたは1/4W 1kΩ</t>
  </si>
  <si>
    <t>カーボン抵抗 1/2Wまたは1/4W 10kΩ</t>
  </si>
  <si>
    <t>カーボン抵抗 1/2Wまたは1/4W 100kΩ</t>
  </si>
  <si>
    <t>ウォッチドッグタイマ TA8030S</t>
  </si>
  <si>
    <t>アルミ電解コンデンサー100μF16V105℃ ルビコンMH5</t>
  </si>
  <si>
    <t>絶縁ラジアルリード型積層セラミックコンデンサー 220pF50V5mm</t>
  </si>
  <si>
    <t>積層セラミックコンデンサー 0.1uF 5mmピッチ</t>
  </si>
  <si>
    <t>圧電スピーカー（圧電サウンダ）（13mm）PKM13EPYH4000－A0</t>
  </si>
  <si>
    <t>I2C接続小型キャラクタLCDモジュール（16x2行・3．3V／5V）ピッチ変換キット</t>
  </si>
  <si>
    <t>microSDカードスロット レベルシフタ付きブレークアウト基板キット</t>
  </si>
  <si>
    <t>基板用小型3Pトグルスイッチ 1回路2接点</t>
  </si>
  <si>
    <t>ターミナルブロック2.54mm 8P（緑）（縦）</t>
  </si>
  <si>
    <t>ターミナルブロック 2ピン（緑）（縦）小</t>
  </si>
  <si>
    <t>GROVE - ユニバーサル4ピンコネクタ</t>
  </si>
  <si>
    <t>高効率DC-DCコンバータ 5V 1.5A</t>
  </si>
  <si>
    <t>細ピンヘッダ 2.54ピッチ（オスL型） 1×10</t>
  </si>
  <si>
    <t>スイッチングACアダプター 12V1A</t>
  </si>
  <si>
    <t>スペーサーM2.6×11mm 六角オネジ・メネジ MB26-11</t>
  </si>
  <si>
    <t>なべ小ねじ（＋） M3×5 （100個入）</t>
  </si>
  <si>
    <t>六角ナット M2．6×0．45 （100個入）</t>
  </si>
  <si>
    <t>マイコンボード Arduino MEGA 2560</t>
  </si>
  <si>
    <t>組み込み用イーサネットモジュール WIZ550io V1.3</t>
  </si>
  <si>
    <t>GPS受信機キット 1PPS出力付き 「みちびき」3機受信対応</t>
  </si>
  <si>
    <t>MicroSDカード16GB(データ保存時)</t>
  </si>
  <si>
    <t>防水温度センサ</t>
    <rPh sb="0" eb="2">
      <t>ボウスイ</t>
    </rPh>
    <rPh sb="2" eb="4">
      <t>オンド</t>
    </rPh>
    <phoneticPr fontId="1"/>
  </si>
  <si>
    <t>類似型番の部品があるが、特性が異なるため使わないこと</t>
    <rPh sb="0" eb="2">
      <t>ルイジ</t>
    </rPh>
    <rPh sb="2" eb="4">
      <t>カタバン</t>
    </rPh>
    <rPh sb="5" eb="7">
      <t>ブヒン</t>
    </rPh>
    <rPh sb="12" eb="14">
      <t>トクセイ</t>
    </rPh>
    <rPh sb="15" eb="16">
      <t>コト</t>
    </rPh>
    <rPh sb="20" eb="21">
      <t>ツカ</t>
    </rPh>
    <phoneticPr fontId="1"/>
  </si>
  <si>
    <t>メーカー</t>
    <phoneticPr fontId="1"/>
  </si>
  <si>
    <t>型番</t>
    <rPh sb="0" eb="2">
      <t>カタバン</t>
    </rPh>
    <phoneticPr fontId="1"/>
  </si>
  <si>
    <t>マル信無線電機株式会社</t>
    <phoneticPr fontId="1"/>
  </si>
  <si>
    <t>MINMAX</t>
    <phoneticPr fontId="1"/>
  </si>
  <si>
    <t>Useconn Electronics Ltd.</t>
    <phoneticPr fontId="1"/>
  </si>
  <si>
    <t>FAITHFUL LINK INDUSTRIAL CORP.</t>
    <phoneticPr fontId="1"/>
  </si>
  <si>
    <t>東芝</t>
    <rPh sb="0" eb="2">
      <t>トウシバ</t>
    </rPh>
    <phoneticPr fontId="1"/>
  </si>
  <si>
    <t>ルビコン株式会社</t>
    <phoneticPr fontId="1"/>
  </si>
  <si>
    <t>村田製作所</t>
    <rPh sb="0" eb="5">
      <t>ムラタセイ</t>
    </rPh>
    <phoneticPr fontId="1"/>
  </si>
  <si>
    <t>Cosland Co,. Ltd.</t>
    <phoneticPr fontId="1"/>
  </si>
  <si>
    <t>Alphaplus Connectors &amp; Cables Corp.</t>
    <phoneticPr fontId="1"/>
  </si>
  <si>
    <t>Seeed Studio</t>
    <phoneticPr fontId="1"/>
  </si>
  <si>
    <t>Molex</t>
    <phoneticPr fontId="1"/>
  </si>
  <si>
    <t>XIAMEN UME ELECTRONICS CO.，LTD.</t>
    <phoneticPr fontId="1"/>
  </si>
  <si>
    <t>株式会社Ｍ・Ｙ・Ｇ</t>
    <phoneticPr fontId="1"/>
  </si>
  <si>
    <t>Fusion PCB</t>
    <phoneticPr fontId="1"/>
  </si>
  <si>
    <t>Arduino</t>
    <phoneticPr fontId="1"/>
  </si>
  <si>
    <t>WIZnet</t>
    <phoneticPr fontId="1"/>
  </si>
  <si>
    <t>未来工業</t>
    <rPh sb="0" eb="4">
      <t>ミライコ</t>
    </rPh>
    <phoneticPr fontId="1"/>
  </si>
  <si>
    <t>ウォルボックス WB-DM</t>
    <phoneticPr fontId="1"/>
  </si>
  <si>
    <t>Panasonic</t>
    <phoneticPr fontId="1"/>
  </si>
  <si>
    <t>イノアック</t>
    <phoneticPr fontId="1"/>
  </si>
  <si>
    <t xml:space="preserve">ケーブルタイ（耐候性タイプ）幅3.6×長さ142mm(100本入) </t>
    <rPh sb="14" eb="15">
      <t>ハバ</t>
    </rPh>
    <rPh sb="19" eb="20">
      <t>ナガ</t>
    </rPh>
    <phoneticPr fontId="1"/>
  </si>
  <si>
    <t>TRUSCO</t>
    <phoneticPr fontId="1"/>
  </si>
  <si>
    <t>秋月電子通商</t>
    <phoneticPr fontId="1"/>
  </si>
  <si>
    <t>デュポン</t>
  </si>
  <si>
    <t xml:space="preserve">CO2センサ  S-300G(5V) </t>
    <phoneticPr fontId="1"/>
  </si>
  <si>
    <t>ELT Sensor</t>
    <phoneticPr fontId="1"/>
  </si>
  <si>
    <t>ピンヘッダ 2mmピッチ 2x40(80P)(切断して使う)</t>
    <phoneticPr fontId="1"/>
  </si>
  <si>
    <t>ピンヘッダ 2.54mmピッチ 1x40(40P)(切断して使う)</t>
    <phoneticPr fontId="1"/>
  </si>
  <si>
    <t>分割ロングピンソケット(メス)2.54mmピッチ 1x42(42P)(切断して使う)</t>
    <phoneticPr fontId="1"/>
  </si>
  <si>
    <t>基板接続用ピンヘッダ 3極 2.54mm</t>
    <phoneticPr fontId="1"/>
  </si>
  <si>
    <t>特注品　FR-4TG130 100x75mm 2層基板 板厚1.6mm 1oz</t>
    <rPh sb="0" eb="3">
      <t>トクチュウヒン</t>
    </rPh>
    <rPh sb="24" eb="25">
      <t>ソウ</t>
    </rPh>
    <rPh sb="25" eb="27">
      <t>キバン</t>
    </rPh>
    <rPh sb="28" eb="30">
      <t>イタアツ</t>
    </rPh>
    <phoneticPr fontId="1"/>
  </si>
  <si>
    <t>タイベック 1442R 白 ソフトタイプ (100×100mmに切断して4枚使う)</t>
    <rPh sb="32" eb="34">
      <t>セツダン</t>
    </rPh>
    <rPh sb="37" eb="38">
      <t>マイ</t>
    </rPh>
    <rPh sb="38" eb="39">
      <t>ツカ</t>
    </rPh>
    <phoneticPr fontId="1"/>
  </si>
  <si>
    <t>三弘</t>
    <phoneticPr fontId="1"/>
  </si>
  <si>
    <t>汎用品</t>
    <rPh sb="0" eb="3">
      <t>ハンヨウヒン</t>
    </rPh>
    <phoneticPr fontId="1"/>
  </si>
  <si>
    <t>備考</t>
    <rPh sb="0" eb="2">
      <t>ビコウ</t>
    </rPh>
    <phoneticPr fontId="1"/>
  </si>
  <si>
    <t>DS18B20(2線式)</t>
    <rPh sb="9" eb="10">
      <t>セン</t>
    </rPh>
    <rPh sb="10" eb="11">
      <t>シキ</t>
    </rPh>
    <phoneticPr fontId="1"/>
  </si>
  <si>
    <t>ピンソケット 1x5 （5P） リード長15mm(切断して4ピンにする)</t>
    <rPh sb="25" eb="27">
      <t>セツダン</t>
    </rPh>
    <phoneticPr fontId="1"/>
  </si>
  <si>
    <t>必要個数(1台あたり)</t>
    <rPh sb="0" eb="2">
      <t>ヒツヨウ</t>
    </rPh>
    <rPh sb="2" eb="4">
      <t>コスウ</t>
    </rPh>
    <rPh sb="6" eb="7">
      <t>ダイ</t>
    </rPh>
    <phoneticPr fontId="1"/>
  </si>
  <si>
    <t>ホームセンター コーナン
またはカインズホーム</t>
    <phoneticPr fontId="1"/>
  </si>
  <si>
    <t>参考単価(円)</t>
    <rPh sb="0" eb="2">
      <t>サンコウ</t>
    </rPh>
    <rPh sb="2" eb="4">
      <t>タンカ</t>
    </rPh>
    <rPh sb="5" eb="6">
      <t>エン</t>
    </rPh>
    <phoneticPr fontId="1"/>
  </si>
  <si>
    <t>基板にハンダ付け</t>
  </si>
  <si>
    <t>普段は取り付け不要　</t>
  </si>
  <si>
    <t>基板にハンダ付け　</t>
  </si>
  <si>
    <t>基板に取り付け</t>
  </si>
  <si>
    <t>SDスロットにハンダ付け</t>
  </si>
  <si>
    <t>LCDにハンダ付け</t>
  </si>
  <si>
    <t>電源DCジャック</t>
  </si>
  <si>
    <t>基板ネジ止め　</t>
  </si>
  <si>
    <t>WIZ550ioネジ止め</t>
  </si>
  <si>
    <t>基板ネジ止め</t>
  </si>
  <si>
    <t>基板本体　</t>
  </si>
  <si>
    <t>基板裏側</t>
  </si>
  <si>
    <t>基板上に挿す</t>
  </si>
  <si>
    <t>SDスロットに装着</t>
  </si>
  <si>
    <t>防水箱本体</t>
  </si>
  <si>
    <t>通風筒</t>
  </si>
  <si>
    <t>SHT31センサ用ケーブル</t>
  </si>
  <si>
    <t>通風筒内に取り付け</t>
  </si>
  <si>
    <t>防塵防水カバー</t>
  </si>
  <si>
    <t>SUNコネクタ</t>
  </si>
  <si>
    <t>A3,A4コネクタ</t>
  </si>
  <si>
    <t>黒色の耐候性タイプに限る</t>
    <rPh sb="0" eb="2">
      <t>コクショク</t>
    </rPh>
    <rPh sb="3" eb="6">
      <t>タイコウセイ</t>
    </rPh>
    <rPh sb="10" eb="11">
      <t>カギ</t>
    </rPh>
    <phoneticPr fontId="1"/>
  </si>
  <si>
    <t>色は白色系に限る</t>
    <rPh sb="0" eb="1">
      <t>イロ</t>
    </rPh>
    <rPh sb="2" eb="5">
      <t>ハクショクケイ</t>
    </rPh>
    <rPh sb="6" eb="7">
      <t>カギ</t>
    </rPh>
    <phoneticPr fontId="1"/>
  </si>
  <si>
    <t>基板が黒色の5V型に限る。ラズベリーパイ用の3.3V型は使用できない。</t>
    <rPh sb="0" eb="2">
      <t>キバン</t>
    </rPh>
    <rPh sb="3" eb="5">
      <t>コクショク</t>
    </rPh>
    <rPh sb="8" eb="9">
      <t>ガタ</t>
    </rPh>
    <rPh sb="10" eb="11">
      <t>カギ</t>
    </rPh>
    <rPh sb="20" eb="21">
      <t>ヨウ</t>
    </rPh>
    <rPh sb="26" eb="27">
      <t>ガタ</t>
    </rPh>
    <rPh sb="28" eb="30">
      <t>シヨウ</t>
    </rPh>
    <phoneticPr fontId="1"/>
  </si>
  <si>
    <t>なべ小ねじ（＋） M2．6×5 （100個入）</t>
    <phoneticPr fontId="1"/>
  </si>
  <si>
    <t>以下全てが使用できるが極性に注意
#12331 エポキシタイプ［１ｍ］
#12333 ステンレス［１ｍ］
#12332 ステンレス［５ｍ］
#12334 ステンレス［１０ｍ］</t>
    <rPh sb="0" eb="2">
      <t>イカ</t>
    </rPh>
    <rPh sb="2" eb="3">
      <t>スベ</t>
    </rPh>
    <rPh sb="5" eb="7">
      <t>シヨウ</t>
    </rPh>
    <rPh sb="11" eb="13">
      <t>キョクセイ</t>
    </rPh>
    <rPh sb="14" eb="16">
      <t>チュウイ</t>
    </rPh>
    <phoneticPr fontId="1"/>
  </si>
  <si>
    <t>1-Wireステンレス防水温度センサ 2線式</t>
    <rPh sb="20" eb="21">
      <t>セン</t>
    </rPh>
    <rPh sb="21" eb="22">
      <t>シキ</t>
    </rPh>
    <phoneticPr fontId="1"/>
  </si>
  <si>
    <t>3線出ているが接続するのは2線。使い方はセンサのマニュアルを参照。</t>
    <rPh sb="1" eb="2">
      <t>セン</t>
    </rPh>
    <rPh sb="2" eb="3">
      <t>デ</t>
    </rPh>
    <rPh sb="7" eb="9">
      <t>セツゾク</t>
    </rPh>
    <rPh sb="14" eb="15">
      <t>セン</t>
    </rPh>
    <rPh sb="16" eb="17">
      <t>ツカ</t>
    </rPh>
    <rPh sb="18" eb="19">
      <t>カタ</t>
    </rPh>
    <rPh sb="30" eb="32">
      <t>サンショウ</t>
    </rPh>
    <phoneticPr fontId="1"/>
  </si>
  <si>
    <t>以下オプション品</t>
    <rPh sb="0" eb="2">
      <t>イカ</t>
    </rPh>
    <rPh sb="7" eb="8">
      <t>ヒン</t>
    </rPh>
    <phoneticPr fontId="1"/>
  </si>
  <si>
    <t>参考合計(円)</t>
    <rPh sb="0" eb="2">
      <t>サンコウ</t>
    </rPh>
    <rPh sb="2" eb="4">
      <t>ゴウケイ</t>
    </rPh>
    <rPh sb="5" eb="6">
      <t>エン</t>
    </rPh>
    <phoneticPr fontId="1"/>
  </si>
  <si>
    <t>Maxim</t>
    <phoneticPr fontId="1"/>
  </si>
  <si>
    <t>スペーサーM3×15mm 六角オネジ・メネジ MB3-15</t>
    <phoneticPr fontId="1"/>
  </si>
  <si>
    <t>100個入りセットのP-09884もある</t>
    <rPh sb="3" eb="5">
      <t>コイ</t>
    </rPh>
    <phoneticPr fontId="1"/>
  </si>
  <si>
    <t>LTV-30</t>
    <phoneticPr fontId="1"/>
  </si>
  <si>
    <t>日東エルマテリアルでも取り扱いがある。</t>
    <rPh sb="0" eb="2">
      <t>ニットウ</t>
    </rPh>
    <rPh sb="11" eb="12">
      <t>ト</t>
    </rPh>
    <rPh sb="13" eb="14">
      <t>アツカ</t>
    </rPh>
    <phoneticPr fontId="1"/>
  </si>
  <si>
    <t>P-00300</t>
    <phoneticPr fontId="1"/>
  </si>
  <si>
    <t>オウルテック</t>
    <phoneticPr fontId="1"/>
  </si>
  <si>
    <t>Amazonなど</t>
    <phoneticPr fontId="1"/>
  </si>
  <si>
    <t>60x60mm DC12V 18CFM以上</t>
    <rPh sb="19" eb="21">
      <t>イジョウ</t>
    </rPh>
    <phoneticPr fontId="1"/>
  </si>
  <si>
    <t>SF6-S6</t>
    <phoneticPr fontId="1"/>
  </si>
  <si>
    <t>SF6-S5でも良い、旧バージョンではPAAD16010BHだった</t>
    <rPh sb="8" eb="9">
      <t>ヨ</t>
    </rPh>
    <rPh sb="11" eb="12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</si>
</sst>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name val="游ゴシック"/>
      <family val="2"/>
      <scheme val="minor"/>
    </font>
    <font>
      <sz val="10"/>
      <color rgb="FF00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 wrapText="1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 readingOrder="1"/>
    </xf>
    <xf numFmtId="0" fontId="0" fillId="3" borderId="1" xfId="0" applyFill="1" applyBorder="1"/>
    <xf numFmtId="0" fontId="4" fillId="3" borderId="1" xfId="0" applyFont="1" applyFill="1" applyBorder="1" applyAlignment="1">
      <alignment horizontal="center" wrapText="1" readingOrder="1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left" wrapText="1"/>
    </xf>
    <xf numFmtId="0" fontId="2" fillId="3" borderId="1" xfId="0" applyFont="1" applyFill="1" applyBorder="1" applyAlignment="1">
      <alignment horizontal="right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テーブル1" displayName="テーブル1" ref="TA105:TA106" insertRow="1" totalsRowShown="0">
  <autoFilter ref="TA105:TA106" xr:uid="{00000000-0009-0000-0100-000001000000}"/>
  <tableColumns count="1">
    <tableColumn id="1" xr3:uid="{00000000-0010-0000-0100-000001000000}" name="列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A105"/>
  <sheetViews>
    <sheetView tabSelected="1" view="pageBreakPreview" zoomScale="60" zoomScaleNormal="85" workbookViewId="0">
      <selection activeCell="M4" sqref="M4"/>
    </sheetView>
  </sheetViews>
  <sheetFormatPr defaultRowHeight="18.75" x14ac:dyDescent="0.4"/>
  <cols>
    <col min="1" max="1" width="9" style="5"/>
    <col min="2" max="2" width="18.875" style="5" customWidth="1"/>
    <col min="3" max="3" width="66.5" style="5" bestFit="1" customWidth="1"/>
    <col min="4" max="4" width="7.125" style="5" customWidth="1"/>
    <col min="5" max="5" width="15.625" style="5" customWidth="1"/>
    <col min="6" max="6" width="21.375" style="5" customWidth="1"/>
    <col min="7" max="7" width="25" style="5" customWidth="1"/>
    <col min="8" max="8" width="27" style="5" customWidth="1"/>
    <col min="9" max="9" width="18.125" style="4" customWidth="1"/>
    <col min="10" max="10" width="17.625" style="2" customWidth="1"/>
    <col min="11" max="11" width="12.625" style="2" bestFit="1" customWidth="1"/>
    <col min="12" max="12" width="12.625" style="2" customWidth="1"/>
    <col min="13" max="13" width="33.25" style="6" customWidth="1"/>
    <col min="14" max="14" width="13.75" style="5" customWidth="1"/>
    <col min="15" max="16384" width="9" style="5"/>
  </cols>
  <sheetData>
    <row r="1" spans="1:25" x14ac:dyDescent="0.4">
      <c r="A1" s="9" t="s">
        <v>148</v>
      </c>
      <c r="B1" s="9" t="s">
        <v>50</v>
      </c>
      <c r="C1" s="9" t="s">
        <v>32</v>
      </c>
      <c r="D1" s="9" t="s">
        <v>146</v>
      </c>
      <c r="E1" s="9" t="s">
        <v>38</v>
      </c>
      <c r="F1" s="9" t="s">
        <v>178</v>
      </c>
      <c r="G1" s="9" t="s">
        <v>179</v>
      </c>
      <c r="H1" s="9" t="s">
        <v>22</v>
      </c>
      <c r="I1" s="10" t="s">
        <v>23</v>
      </c>
      <c r="J1" s="11" t="s">
        <v>217</v>
      </c>
      <c r="K1" s="11" t="s">
        <v>219</v>
      </c>
      <c r="L1" s="11" t="s">
        <v>249</v>
      </c>
      <c r="M1" s="12" t="s">
        <v>214</v>
      </c>
      <c r="N1" s="4"/>
    </row>
    <row r="2" spans="1:25" x14ac:dyDescent="0.4">
      <c r="A2" s="5">
        <v>1</v>
      </c>
      <c r="B2" s="7" t="s">
        <v>51</v>
      </c>
      <c r="C2" s="5" t="s">
        <v>149</v>
      </c>
      <c r="D2" s="5">
        <v>3</v>
      </c>
      <c r="E2" s="13" t="s">
        <v>220</v>
      </c>
      <c r="F2" s="5" t="s">
        <v>180</v>
      </c>
      <c r="G2" s="5" t="s">
        <v>3</v>
      </c>
      <c r="H2" s="5" t="s">
        <v>2</v>
      </c>
      <c r="I2" s="4" t="s">
        <v>4</v>
      </c>
      <c r="J2" s="2">
        <v>1</v>
      </c>
      <c r="K2" s="2">
        <v>40</v>
      </c>
      <c r="L2" s="2">
        <f>K2*J2</f>
        <v>40</v>
      </c>
      <c r="X2" s="4"/>
      <c r="Y2" s="2"/>
    </row>
    <row r="3" spans="1:25" ht="37.5" x14ac:dyDescent="0.4">
      <c r="A3" s="5">
        <f>A2+1</f>
        <v>2</v>
      </c>
      <c r="B3" s="7" t="s">
        <v>10</v>
      </c>
      <c r="C3" s="5" t="s">
        <v>150</v>
      </c>
      <c r="D3" s="5">
        <v>3</v>
      </c>
      <c r="E3" s="13" t="s">
        <v>220</v>
      </c>
      <c r="F3" s="5" t="s">
        <v>181</v>
      </c>
      <c r="G3" s="5" t="s">
        <v>11</v>
      </c>
      <c r="H3" s="5" t="s">
        <v>2</v>
      </c>
      <c r="I3" s="4" t="s">
        <v>12</v>
      </c>
      <c r="J3" s="2">
        <v>1</v>
      </c>
      <c r="K3" s="2">
        <v>380</v>
      </c>
      <c r="L3" s="2">
        <f t="shared" ref="L3:L50" si="0">K3*J3</f>
        <v>380</v>
      </c>
      <c r="M3" s="6" t="s">
        <v>177</v>
      </c>
      <c r="X3" s="4"/>
      <c r="Y3" s="2"/>
    </row>
    <row r="4" spans="1:25" x14ac:dyDescent="0.4">
      <c r="A4" s="5">
        <f t="shared" ref="A4:A37" si="1">A3+1</f>
        <v>3</v>
      </c>
      <c r="B4" s="7" t="s">
        <v>52</v>
      </c>
      <c r="C4" s="5" t="s">
        <v>151</v>
      </c>
      <c r="E4" s="13" t="s">
        <v>221</v>
      </c>
      <c r="F4" s="5" t="s">
        <v>182</v>
      </c>
      <c r="G4" s="5" t="s">
        <v>13</v>
      </c>
      <c r="H4" s="5" t="s">
        <v>2</v>
      </c>
      <c r="I4" s="4" t="s">
        <v>14</v>
      </c>
      <c r="J4" s="2">
        <v>1</v>
      </c>
      <c r="K4" s="2">
        <v>4</v>
      </c>
      <c r="L4" s="2">
        <f t="shared" si="0"/>
        <v>4</v>
      </c>
      <c r="X4" s="4"/>
      <c r="Y4" s="2"/>
    </row>
    <row r="5" spans="1:25" x14ac:dyDescent="0.4">
      <c r="A5" s="5">
        <f t="shared" si="1"/>
        <v>4</v>
      </c>
      <c r="B5" s="7" t="s">
        <v>112</v>
      </c>
      <c r="C5" s="5" t="s">
        <v>152</v>
      </c>
      <c r="D5" s="5">
        <v>2</v>
      </c>
      <c r="E5" s="13" t="s">
        <v>220</v>
      </c>
      <c r="F5" s="5" t="s">
        <v>183</v>
      </c>
      <c r="G5" s="5" t="s">
        <v>116</v>
      </c>
      <c r="H5" s="5" t="s">
        <v>2</v>
      </c>
      <c r="I5" s="4" t="s">
        <v>117</v>
      </c>
      <c r="J5" s="2">
        <v>1</v>
      </c>
      <c r="K5" s="2">
        <v>1</v>
      </c>
      <c r="L5" s="2">
        <f t="shared" si="0"/>
        <v>1</v>
      </c>
      <c r="X5" s="4"/>
      <c r="Y5" s="2"/>
    </row>
    <row r="6" spans="1:25" x14ac:dyDescent="0.4">
      <c r="A6" s="5">
        <f t="shared" si="1"/>
        <v>5</v>
      </c>
      <c r="B6" s="7" t="s">
        <v>113</v>
      </c>
      <c r="C6" s="5" t="s">
        <v>153</v>
      </c>
      <c r="D6" s="3">
        <v>2</v>
      </c>
      <c r="E6" s="13" t="s">
        <v>220</v>
      </c>
      <c r="F6" s="5" t="s">
        <v>183</v>
      </c>
      <c r="G6" s="5" t="s">
        <v>114</v>
      </c>
      <c r="H6" s="5" t="s">
        <v>2</v>
      </c>
      <c r="I6" s="4" t="s">
        <v>115</v>
      </c>
      <c r="J6" s="2">
        <v>2</v>
      </c>
      <c r="K6" s="2">
        <v>1</v>
      </c>
      <c r="L6" s="2">
        <f t="shared" si="0"/>
        <v>2</v>
      </c>
      <c r="X6" s="4"/>
      <c r="Y6" s="2"/>
    </row>
    <row r="7" spans="1:25" x14ac:dyDescent="0.4">
      <c r="A7" s="5">
        <f t="shared" si="1"/>
        <v>6</v>
      </c>
      <c r="B7" s="7" t="s">
        <v>96</v>
      </c>
      <c r="C7" s="5" t="s">
        <v>154</v>
      </c>
      <c r="D7" s="5">
        <v>2</v>
      </c>
      <c r="E7" s="13" t="s">
        <v>220</v>
      </c>
      <c r="F7" s="5" t="s">
        <v>183</v>
      </c>
      <c r="G7" s="5" t="s">
        <v>102</v>
      </c>
      <c r="H7" s="5" t="s">
        <v>2</v>
      </c>
      <c r="I7" s="4" t="s">
        <v>103</v>
      </c>
      <c r="J7" s="2">
        <v>1</v>
      </c>
      <c r="K7" s="2">
        <v>1</v>
      </c>
      <c r="L7" s="2">
        <f t="shared" si="0"/>
        <v>1</v>
      </c>
      <c r="X7" s="4"/>
      <c r="Y7" s="2"/>
    </row>
    <row r="8" spans="1:25" x14ac:dyDescent="0.4">
      <c r="A8" s="5">
        <f t="shared" si="1"/>
        <v>7</v>
      </c>
      <c r="B8" s="7" t="s">
        <v>93</v>
      </c>
      <c r="C8" s="5" t="s">
        <v>155</v>
      </c>
      <c r="D8" s="5">
        <v>7</v>
      </c>
      <c r="E8" s="13" t="s">
        <v>220</v>
      </c>
      <c r="F8" s="5" t="s">
        <v>184</v>
      </c>
      <c r="G8" s="5" t="s">
        <v>94</v>
      </c>
      <c r="H8" s="5" t="s">
        <v>2</v>
      </c>
      <c r="I8" s="4" t="s">
        <v>95</v>
      </c>
      <c r="J8" s="2">
        <v>1</v>
      </c>
      <c r="K8" s="2">
        <v>20</v>
      </c>
      <c r="L8" s="2">
        <f t="shared" si="0"/>
        <v>20</v>
      </c>
      <c r="X8" s="4"/>
      <c r="Y8" s="2"/>
    </row>
    <row r="9" spans="1:25" x14ac:dyDescent="0.4">
      <c r="A9" s="5">
        <f t="shared" si="1"/>
        <v>8</v>
      </c>
      <c r="B9" s="7" t="s">
        <v>100</v>
      </c>
      <c r="C9" s="5" t="s">
        <v>156</v>
      </c>
      <c r="D9" s="5">
        <v>2</v>
      </c>
      <c r="E9" s="13" t="s">
        <v>220</v>
      </c>
      <c r="F9" s="5" t="s">
        <v>185</v>
      </c>
      <c r="G9" s="5" t="s">
        <v>97</v>
      </c>
      <c r="H9" s="5" t="s">
        <v>2</v>
      </c>
      <c r="I9" s="4" t="s">
        <v>98</v>
      </c>
      <c r="J9" s="2">
        <v>1</v>
      </c>
      <c r="K9" s="2">
        <v>20</v>
      </c>
      <c r="L9" s="2">
        <f t="shared" si="0"/>
        <v>20</v>
      </c>
      <c r="X9" s="4"/>
      <c r="Y9" s="2"/>
    </row>
    <row r="10" spans="1:25" x14ac:dyDescent="0.4">
      <c r="A10" s="5">
        <f t="shared" si="1"/>
        <v>9</v>
      </c>
      <c r="B10" s="7" t="s">
        <v>99</v>
      </c>
      <c r="C10" s="5" t="s">
        <v>157</v>
      </c>
      <c r="D10" s="5">
        <v>2</v>
      </c>
      <c r="E10" s="13" t="s">
        <v>222</v>
      </c>
      <c r="F10" s="5" t="s">
        <v>186</v>
      </c>
      <c r="G10" s="5" t="s">
        <v>139</v>
      </c>
      <c r="H10" s="5" t="s">
        <v>2</v>
      </c>
      <c r="I10" s="4" t="s">
        <v>101</v>
      </c>
      <c r="J10" s="2">
        <v>1</v>
      </c>
      <c r="K10" s="2">
        <v>10</v>
      </c>
      <c r="L10" s="2">
        <f t="shared" si="0"/>
        <v>10</v>
      </c>
      <c r="X10" s="4"/>
      <c r="Y10" s="2"/>
    </row>
    <row r="11" spans="1:25" x14ac:dyDescent="0.4">
      <c r="A11" s="5">
        <f t="shared" si="1"/>
        <v>10</v>
      </c>
      <c r="B11" s="7" t="s">
        <v>125</v>
      </c>
      <c r="C11" s="5" t="s">
        <v>158</v>
      </c>
      <c r="D11" s="5">
        <v>2</v>
      </c>
      <c r="E11" s="13" t="s">
        <v>220</v>
      </c>
      <c r="F11" s="5" t="s">
        <v>186</v>
      </c>
      <c r="G11" s="5" t="s">
        <v>0</v>
      </c>
      <c r="H11" s="5" t="s">
        <v>2</v>
      </c>
      <c r="I11" s="4" t="s">
        <v>1</v>
      </c>
      <c r="J11" s="2">
        <v>1</v>
      </c>
      <c r="K11" s="2">
        <v>15</v>
      </c>
      <c r="L11" s="2">
        <f t="shared" si="0"/>
        <v>15</v>
      </c>
      <c r="X11" s="4"/>
      <c r="Y11" s="2"/>
    </row>
    <row r="12" spans="1:25" x14ac:dyDescent="0.4">
      <c r="A12" s="5">
        <f t="shared" si="1"/>
        <v>11</v>
      </c>
      <c r="B12" s="7" t="s">
        <v>118</v>
      </c>
      <c r="C12" s="5" t="s">
        <v>159</v>
      </c>
      <c r="D12" s="5">
        <v>2</v>
      </c>
      <c r="E12" s="13" t="s">
        <v>220</v>
      </c>
      <c r="F12" s="5" t="s">
        <v>186</v>
      </c>
      <c r="G12" s="5" t="s">
        <v>119</v>
      </c>
      <c r="H12" s="5" t="s">
        <v>2</v>
      </c>
      <c r="I12" s="5" t="s">
        <v>120</v>
      </c>
      <c r="J12" s="2">
        <v>1</v>
      </c>
      <c r="K12" s="2">
        <v>30</v>
      </c>
      <c r="L12" s="2">
        <f t="shared" si="0"/>
        <v>30</v>
      </c>
      <c r="X12" s="4"/>
      <c r="Y12" s="2"/>
    </row>
    <row r="13" spans="1:25" x14ac:dyDescent="0.4">
      <c r="A13" s="5">
        <f t="shared" si="1"/>
        <v>12</v>
      </c>
      <c r="B13" s="7" t="s">
        <v>92</v>
      </c>
      <c r="C13" s="5" t="s">
        <v>160</v>
      </c>
      <c r="D13" s="5">
        <v>4</v>
      </c>
      <c r="E13" s="13" t="s">
        <v>220</v>
      </c>
      <c r="F13" s="3" t="s">
        <v>202</v>
      </c>
      <c r="G13" s="5" t="s">
        <v>90</v>
      </c>
      <c r="H13" s="5" t="s">
        <v>2</v>
      </c>
      <c r="I13" s="4" t="s">
        <v>91</v>
      </c>
      <c r="J13" s="2">
        <v>1</v>
      </c>
      <c r="K13" s="2">
        <v>550</v>
      </c>
      <c r="L13" s="2">
        <f t="shared" si="0"/>
        <v>550</v>
      </c>
      <c r="X13" s="4"/>
      <c r="Y13" s="2"/>
    </row>
    <row r="14" spans="1:25" x14ac:dyDescent="0.4">
      <c r="A14" s="5">
        <f t="shared" si="1"/>
        <v>13</v>
      </c>
      <c r="B14" s="7" t="s">
        <v>89</v>
      </c>
      <c r="C14" s="5" t="s">
        <v>161</v>
      </c>
      <c r="D14" s="5">
        <v>9</v>
      </c>
      <c r="E14" s="13" t="s">
        <v>223</v>
      </c>
      <c r="F14" s="3" t="s">
        <v>202</v>
      </c>
      <c r="G14" s="5" t="s">
        <v>107</v>
      </c>
      <c r="H14" s="5" t="s">
        <v>2</v>
      </c>
      <c r="I14" s="4" t="s">
        <v>108</v>
      </c>
      <c r="J14" s="2">
        <v>1</v>
      </c>
      <c r="K14" s="2">
        <v>480</v>
      </c>
      <c r="L14" s="2">
        <f t="shared" si="0"/>
        <v>480</v>
      </c>
      <c r="X14" s="4"/>
      <c r="Y14" s="2"/>
    </row>
    <row r="15" spans="1:25" x14ac:dyDescent="0.4">
      <c r="A15" s="5">
        <f t="shared" si="1"/>
        <v>14</v>
      </c>
      <c r="B15" s="7" t="s">
        <v>75</v>
      </c>
      <c r="C15" s="5" t="s">
        <v>208</v>
      </c>
      <c r="E15" s="13" t="s">
        <v>220</v>
      </c>
      <c r="F15" s="5" t="s">
        <v>182</v>
      </c>
      <c r="G15" s="5" t="s">
        <v>82</v>
      </c>
      <c r="H15" s="5" t="s">
        <v>2</v>
      </c>
      <c r="I15" s="4" t="s">
        <v>83</v>
      </c>
      <c r="J15" s="2">
        <v>1</v>
      </c>
      <c r="K15" s="2">
        <v>80</v>
      </c>
      <c r="L15" s="2">
        <f t="shared" si="0"/>
        <v>80</v>
      </c>
      <c r="X15" s="4"/>
      <c r="Y15" s="2"/>
    </row>
    <row r="16" spans="1:25" x14ac:dyDescent="0.4">
      <c r="A16" s="5">
        <f t="shared" si="1"/>
        <v>15</v>
      </c>
      <c r="B16" s="7" t="s">
        <v>74</v>
      </c>
      <c r="C16" s="5" t="s">
        <v>207</v>
      </c>
      <c r="E16" s="13" t="s">
        <v>220</v>
      </c>
      <c r="F16" s="5" t="s">
        <v>182</v>
      </c>
      <c r="G16" s="5" t="s">
        <v>80</v>
      </c>
      <c r="H16" s="5" t="s">
        <v>2</v>
      </c>
      <c r="I16" s="4" t="s">
        <v>81</v>
      </c>
      <c r="J16" s="2">
        <v>2</v>
      </c>
      <c r="K16" s="2">
        <v>35</v>
      </c>
      <c r="L16" s="2">
        <f t="shared" si="0"/>
        <v>70</v>
      </c>
      <c r="Y16" s="2"/>
    </row>
    <row r="17" spans="1:25" x14ac:dyDescent="0.4">
      <c r="A17" s="5">
        <f t="shared" si="1"/>
        <v>16</v>
      </c>
      <c r="B17" s="7" t="s">
        <v>124</v>
      </c>
      <c r="C17" s="5" t="s">
        <v>162</v>
      </c>
      <c r="D17" s="5">
        <v>3</v>
      </c>
      <c r="E17" s="13" t="s">
        <v>220</v>
      </c>
      <c r="F17" s="3" t="s">
        <v>187</v>
      </c>
      <c r="G17" s="5" t="s">
        <v>147</v>
      </c>
      <c r="H17" s="5" t="s">
        <v>2</v>
      </c>
      <c r="I17" s="4" t="s">
        <v>255</v>
      </c>
      <c r="J17" s="2">
        <v>1</v>
      </c>
      <c r="K17" s="2">
        <v>80</v>
      </c>
      <c r="L17" s="2">
        <f t="shared" si="0"/>
        <v>80</v>
      </c>
      <c r="X17" s="4"/>
      <c r="Y17" s="2"/>
    </row>
    <row r="18" spans="1:25" x14ac:dyDescent="0.4">
      <c r="A18" s="5">
        <f t="shared" si="1"/>
        <v>17</v>
      </c>
      <c r="B18" s="7" t="s">
        <v>77</v>
      </c>
      <c r="C18" s="5" t="s">
        <v>163</v>
      </c>
      <c r="D18" s="5">
        <v>16</v>
      </c>
      <c r="E18" s="13" t="s">
        <v>220</v>
      </c>
      <c r="F18" s="3" t="s">
        <v>188</v>
      </c>
      <c r="G18" s="5" t="s">
        <v>78</v>
      </c>
      <c r="H18" s="5" t="s">
        <v>2</v>
      </c>
      <c r="I18" s="4" t="s">
        <v>79</v>
      </c>
      <c r="J18" s="2">
        <v>3</v>
      </c>
      <c r="K18" s="2">
        <v>150</v>
      </c>
      <c r="L18" s="2">
        <f t="shared" si="0"/>
        <v>450</v>
      </c>
      <c r="X18" s="4"/>
      <c r="Y18" s="2"/>
    </row>
    <row r="19" spans="1:25" x14ac:dyDescent="0.4">
      <c r="A19" s="5">
        <f t="shared" si="1"/>
        <v>18</v>
      </c>
      <c r="B19" s="7" t="s">
        <v>145</v>
      </c>
      <c r="C19" s="5" t="s">
        <v>164</v>
      </c>
      <c r="D19" s="5">
        <v>2</v>
      </c>
      <c r="E19" s="13" t="s">
        <v>220</v>
      </c>
      <c r="F19" s="3" t="s">
        <v>188</v>
      </c>
      <c r="G19" s="5" t="s">
        <v>143</v>
      </c>
      <c r="H19" s="5" t="s">
        <v>2</v>
      </c>
      <c r="I19" s="4" t="s">
        <v>144</v>
      </c>
      <c r="J19" s="2">
        <v>1</v>
      </c>
      <c r="K19" s="2">
        <v>20</v>
      </c>
      <c r="L19" s="2">
        <f t="shared" si="0"/>
        <v>20</v>
      </c>
      <c r="X19" s="4"/>
      <c r="Y19" s="2"/>
    </row>
    <row r="20" spans="1:25" x14ac:dyDescent="0.4">
      <c r="A20" s="5">
        <f t="shared" si="1"/>
        <v>19</v>
      </c>
      <c r="B20" s="7" t="s">
        <v>53</v>
      </c>
      <c r="C20" s="5" t="s">
        <v>165</v>
      </c>
      <c r="D20" s="5">
        <v>4</v>
      </c>
      <c r="E20" s="13" t="s">
        <v>220</v>
      </c>
      <c r="F20" s="5" t="s">
        <v>189</v>
      </c>
      <c r="G20" s="5" t="s">
        <v>8</v>
      </c>
      <c r="H20" s="5" t="s">
        <v>9</v>
      </c>
      <c r="I20" s="4">
        <v>1122</v>
      </c>
      <c r="J20" s="2">
        <v>1</v>
      </c>
      <c r="K20" s="2">
        <v>19.399999999999999</v>
      </c>
      <c r="L20" s="2">
        <f t="shared" si="0"/>
        <v>19.399999999999999</v>
      </c>
      <c r="M20" s="1"/>
      <c r="X20" s="4"/>
      <c r="Y20" s="2"/>
    </row>
    <row r="21" spans="1:25" ht="56.25" x14ac:dyDescent="0.4">
      <c r="A21" s="5">
        <f t="shared" si="1"/>
        <v>20</v>
      </c>
      <c r="B21" s="7" t="s">
        <v>54</v>
      </c>
      <c r="C21" s="5" t="s">
        <v>209</v>
      </c>
      <c r="D21" s="5">
        <v>3</v>
      </c>
      <c r="E21" s="13" t="s">
        <v>220</v>
      </c>
      <c r="F21" s="5" t="s">
        <v>190</v>
      </c>
      <c r="G21" s="5" t="s">
        <v>5</v>
      </c>
      <c r="H21" s="5" t="s">
        <v>6</v>
      </c>
      <c r="I21" s="4" t="s">
        <v>7</v>
      </c>
      <c r="J21" s="2">
        <v>1</v>
      </c>
      <c r="K21" s="2">
        <v>36.5</v>
      </c>
      <c r="L21" s="2">
        <f t="shared" si="0"/>
        <v>36.5</v>
      </c>
      <c r="M21" s="6" t="s">
        <v>44</v>
      </c>
      <c r="X21" s="4"/>
      <c r="Y21" s="2"/>
    </row>
    <row r="22" spans="1:25" x14ac:dyDescent="0.4">
      <c r="A22" s="5">
        <f t="shared" si="1"/>
        <v>21</v>
      </c>
      <c r="B22" s="7" t="s">
        <v>21</v>
      </c>
      <c r="C22" s="5" t="s">
        <v>166</v>
      </c>
      <c r="D22" s="5">
        <v>3</v>
      </c>
      <c r="E22" s="13" t="s">
        <v>220</v>
      </c>
      <c r="F22" s="5" t="s">
        <v>186</v>
      </c>
      <c r="G22" s="5" t="s">
        <v>15</v>
      </c>
      <c r="H22" s="5" t="s">
        <v>6</v>
      </c>
      <c r="I22" s="4" t="s">
        <v>20</v>
      </c>
      <c r="J22" s="2">
        <v>1</v>
      </c>
      <c r="K22" s="2">
        <v>611</v>
      </c>
      <c r="L22" s="2">
        <f t="shared" si="0"/>
        <v>611</v>
      </c>
      <c r="X22" s="4"/>
      <c r="Y22" s="2"/>
    </row>
    <row r="23" spans="1:25" x14ac:dyDescent="0.4">
      <c r="A23" s="5">
        <f t="shared" si="1"/>
        <v>22</v>
      </c>
      <c r="B23" s="7" t="s">
        <v>55</v>
      </c>
      <c r="C23" s="5" t="s">
        <v>206</v>
      </c>
      <c r="E23" s="13" t="s">
        <v>220</v>
      </c>
      <c r="F23" s="5" t="s">
        <v>182</v>
      </c>
      <c r="G23" s="5" t="s">
        <v>16</v>
      </c>
      <c r="H23" s="5" t="s">
        <v>2</v>
      </c>
      <c r="I23" s="4" t="s">
        <v>17</v>
      </c>
      <c r="J23" s="2">
        <v>1</v>
      </c>
      <c r="K23" s="2">
        <v>50</v>
      </c>
      <c r="L23" s="2">
        <f t="shared" si="0"/>
        <v>50</v>
      </c>
      <c r="X23" s="4"/>
      <c r="Y23" s="2"/>
    </row>
    <row r="24" spans="1:25" ht="33.75" x14ac:dyDescent="0.4">
      <c r="A24" s="5">
        <f t="shared" si="1"/>
        <v>23</v>
      </c>
      <c r="B24" s="7" t="s">
        <v>109</v>
      </c>
      <c r="C24" s="5" t="s">
        <v>167</v>
      </c>
      <c r="D24" s="5">
        <v>9</v>
      </c>
      <c r="E24" s="13" t="s">
        <v>224</v>
      </c>
      <c r="F24" s="5" t="s">
        <v>182</v>
      </c>
      <c r="G24" s="5" t="s">
        <v>110</v>
      </c>
      <c r="H24" s="5" t="s">
        <v>2</v>
      </c>
      <c r="I24" s="4" t="s">
        <v>111</v>
      </c>
      <c r="J24" s="2">
        <v>1</v>
      </c>
      <c r="K24" s="2">
        <v>15</v>
      </c>
      <c r="L24" s="2">
        <f t="shared" si="0"/>
        <v>15</v>
      </c>
      <c r="X24" s="4"/>
      <c r="Y24" s="2"/>
    </row>
    <row r="25" spans="1:25" x14ac:dyDescent="0.4">
      <c r="A25" s="5">
        <f t="shared" si="1"/>
        <v>24</v>
      </c>
      <c r="B25" s="7" t="s">
        <v>123</v>
      </c>
      <c r="C25" s="5" t="s">
        <v>216</v>
      </c>
      <c r="D25" s="5">
        <v>4</v>
      </c>
      <c r="E25" s="13" t="s">
        <v>225</v>
      </c>
      <c r="F25" s="5" t="s">
        <v>182</v>
      </c>
      <c r="G25" s="5" t="s">
        <v>121</v>
      </c>
      <c r="H25" s="5" t="s">
        <v>2</v>
      </c>
      <c r="I25" s="4" t="s">
        <v>122</v>
      </c>
      <c r="J25" s="2">
        <v>1</v>
      </c>
      <c r="K25" s="2">
        <v>35</v>
      </c>
      <c r="L25" s="2">
        <f t="shared" si="0"/>
        <v>35</v>
      </c>
      <c r="X25" s="4"/>
      <c r="Y25" s="2"/>
    </row>
    <row r="26" spans="1:25" x14ac:dyDescent="0.4">
      <c r="A26" s="5">
        <f t="shared" si="1"/>
        <v>25</v>
      </c>
      <c r="B26" s="7" t="s">
        <v>68</v>
      </c>
      <c r="C26" s="5" t="s">
        <v>168</v>
      </c>
      <c r="D26" s="5">
        <v>2</v>
      </c>
      <c r="E26" s="13" t="s">
        <v>226</v>
      </c>
      <c r="F26" s="5" t="s">
        <v>191</v>
      </c>
      <c r="G26" s="5" t="s">
        <v>18</v>
      </c>
      <c r="H26" s="5" t="s">
        <v>2</v>
      </c>
      <c r="I26" s="4" t="s">
        <v>19</v>
      </c>
      <c r="J26" s="2">
        <v>1</v>
      </c>
      <c r="K26" s="2">
        <v>580</v>
      </c>
      <c r="L26" s="2">
        <f t="shared" si="0"/>
        <v>580</v>
      </c>
      <c r="X26" s="4"/>
      <c r="Y26" s="2"/>
    </row>
    <row r="27" spans="1:25" x14ac:dyDescent="0.4">
      <c r="A27" s="5">
        <f t="shared" si="1"/>
        <v>26</v>
      </c>
      <c r="B27" s="7" t="s">
        <v>69</v>
      </c>
      <c r="C27" s="5" t="s">
        <v>251</v>
      </c>
      <c r="E27" s="13" t="s">
        <v>227</v>
      </c>
      <c r="F27" s="5" t="s">
        <v>192</v>
      </c>
      <c r="G27" s="5" t="s">
        <v>135</v>
      </c>
      <c r="H27" s="5" t="s">
        <v>2</v>
      </c>
      <c r="I27" s="4" t="s">
        <v>134</v>
      </c>
      <c r="J27" s="2">
        <v>4</v>
      </c>
      <c r="K27" s="2">
        <v>30</v>
      </c>
      <c r="L27" s="2">
        <f t="shared" si="0"/>
        <v>120</v>
      </c>
      <c r="M27" s="1" t="s">
        <v>252</v>
      </c>
      <c r="Y27" s="2"/>
    </row>
    <row r="28" spans="1:25" x14ac:dyDescent="0.4">
      <c r="A28" s="5">
        <f t="shared" si="1"/>
        <v>27</v>
      </c>
      <c r="B28" s="7" t="s">
        <v>70</v>
      </c>
      <c r="C28" s="5" t="s">
        <v>169</v>
      </c>
      <c r="E28" s="13" t="s">
        <v>228</v>
      </c>
      <c r="F28" s="5" t="s">
        <v>192</v>
      </c>
      <c r="G28" s="5" t="s">
        <v>24</v>
      </c>
      <c r="H28" s="5" t="s">
        <v>2</v>
      </c>
      <c r="I28" s="4" t="s">
        <v>25</v>
      </c>
      <c r="J28" s="2">
        <v>2</v>
      </c>
      <c r="K28" s="2">
        <v>30</v>
      </c>
      <c r="L28" s="2">
        <f t="shared" si="0"/>
        <v>60</v>
      </c>
      <c r="M28" s="1" t="s">
        <v>26</v>
      </c>
      <c r="Y28" s="2"/>
    </row>
    <row r="29" spans="1:25" x14ac:dyDescent="0.4">
      <c r="A29" s="5">
        <f t="shared" si="1"/>
        <v>28</v>
      </c>
      <c r="B29" s="7" t="s">
        <v>57</v>
      </c>
      <c r="C29" s="5" t="s">
        <v>244</v>
      </c>
      <c r="E29" s="13" t="s">
        <v>228</v>
      </c>
      <c r="F29" s="5" t="s">
        <v>213</v>
      </c>
      <c r="H29" s="5" t="s">
        <v>2</v>
      </c>
      <c r="I29" s="4" t="s">
        <v>27</v>
      </c>
      <c r="J29" s="2">
        <v>2</v>
      </c>
      <c r="K29" s="2">
        <v>3</v>
      </c>
      <c r="L29" s="2">
        <f t="shared" si="0"/>
        <v>6</v>
      </c>
      <c r="Y29" s="2"/>
    </row>
    <row r="30" spans="1:25" x14ac:dyDescent="0.4">
      <c r="A30" s="5">
        <f t="shared" si="1"/>
        <v>29</v>
      </c>
      <c r="B30" s="7" t="s">
        <v>56</v>
      </c>
      <c r="C30" s="5" t="s">
        <v>170</v>
      </c>
      <c r="E30" s="13" t="s">
        <v>229</v>
      </c>
      <c r="F30" s="5" t="s">
        <v>213</v>
      </c>
      <c r="H30" s="5" t="s">
        <v>2</v>
      </c>
      <c r="I30" s="4" t="s">
        <v>28</v>
      </c>
      <c r="J30" s="2">
        <v>4</v>
      </c>
      <c r="K30" s="2">
        <v>3</v>
      </c>
      <c r="L30" s="2">
        <f t="shared" si="0"/>
        <v>12</v>
      </c>
      <c r="Y30" s="2"/>
    </row>
    <row r="31" spans="1:25" x14ac:dyDescent="0.4">
      <c r="A31" s="5">
        <f t="shared" si="1"/>
        <v>30</v>
      </c>
      <c r="B31" s="7" t="s">
        <v>58</v>
      </c>
      <c r="C31" s="5" t="s">
        <v>171</v>
      </c>
      <c r="E31" s="13" t="s">
        <v>228</v>
      </c>
      <c r="F31" s="5" t="s">
        <v>213</v>
      </c>
      <c r="H31" s="5" t="s">
        <v>2</v>
      </c>
      <c r="I31" s="4" t="s">
        <v>45</v>
      </c>
      <c r="J31" s="2">
        <v>2</v>
      </c>
      <c r="K31" s="2">
        <v>5</v>
      </c>
      <c r="L31" s="2">
        <f t="shared" si="0"/>
        <v>10</v>
      </c>
      <c r="Y31" s="2"/>
    </row>
    <row r="32" spans="1:25" x14ac:dyDescent="0.4">
      <c r="A32" s="5">
        <f t="shared" si="1"/>
        <v>31</v>
      </c>
      <c r="B32" s="5" t="s">
        <v>31</v>
      </c>
      <c r="C32" s="5" t="s">
        <v>210</v>
      </c>
      <c r="E32" s="13" t="s">
        <v>230</v>
      </c>
      <c r="F32" s="5" t="s">
        <v>193</v>
      </c>
      <c r="H32" s="5" t="s">
        <v>193</v>
      </c>
      <c r="J32" s="2">
        <v>1</v>
      </c>
      <c r="K32" s="2">
        <v>260</v>
      </c>
      <c r="L32" s="2">
        <f t="shared" si="0"/>
        <v>260</v>
      </c>
      <c r="Y32" s="2"/>
    </row>
    <row r="33" spans="1:25" x14ac:dyDescent="0.4">
      <c r="A33" s="5">
        <f t="shared" si="1"/>
        <v>32</v>
      </c>
      <c r="B33" s="5" t="s">
        <v>86</v>
      </c>
      <c r="C33" s="5" t="s">
        <v>172</v>
      </c>
      <c r="E33" s="13" t="s">
        <v>231</v>
      </c>
      <c r="F33" s="5" t="s">
        <v>194</v>
      </c>
      <c r="G33" s="5" t="s">
        <v>133</v>
      </c>
      <c r="H33" s="5" t="s">
        <v>6</v>
      </c>
      <c r="I33" s="4" t="s">
        <v>87</v>
      </c>
      <c r="J33" s="2">
        <v>1</v>
      </c>
      <c r="K33" s="2">
        <v>4485</v>
      </c>
      <c r="L33" s="2">
        <f t="shared" si="0"/>
        <v>4485</v>
      </c>
      <c r="Y33" s="2"/>
    </row>
    <row r="34" spans="1:25" ht="37.5" x14ac:dyDescent="0.4">
      <c r="A34" s="5">
        <v>33</v>
      </c>
      <c r="B34" s="5" t="s">
        <v>84</v>
      </c>
      <c r="C34" s="5" t="s">
        <v>173</v>
      </c>
      <c r="E34" s="13" t="s">
        <v>232</v>
      </c>
      <c r="F34" s="5" t="s">
        <v>195</v>
      </c>
      <c r="G34" s="5" t="s">
        <v>85</v>
      </c>
      <c r="H34" s="1" t="s">
        <v>141</v>
      </c>
      <c r="I34" s="6" t="s">
        <v>140</v>
      </c>
      <c r="J34" s="2">
        <v>1</v>
      </c>
      <c r="K34" s="2">
        <v>2000</v>
      </c>
      <c r="L34" s="2">
        <f t="shared" si="0"/>
        <v>2000</v>
      </c>
      <c r="Y34" s="2"/>
    </row>
    <row r="35" spans="1:25" x14ac:dyDescent="0.4">
      <c r="A35" s="5">
        <f t="shared" si="1"/>
        <v>34</v>
      </c>
      <c r="B35" s="5" t="s">
        <v>104</v>
      </c>
      <c r="C35" s="5" t="s">
        <v>174</v>
      </c>
      <c r="D35" s="5">
        <v>5</v>
      </c>
      <c r="E35" s="13" t="s">
        <v>232</v>
      </c>
      <c r="F35" s="3" t="s">
        <v>202</v>
      </c>
      <c r="G35" s="5" t="s">
        <v>105</v>
      </c>
      <c r="H35" s="5" t="s">
        <v>2</v>
      </c>
      <c r="I35" s="4" t="s">
        <v>106</v>
      </c>
      <c r="J35" s="2">
        <v>1</v>
      </c>
      <c r="K35" s="2">
        <v>2100</v>
      </c>
      <c r="L35" s="2">
        <f t="shared" si="0"/>
        <v>2100</v>
      </c>
      <c r="Y35" s="2"/>
    </row>
    <row r="36" spans="1:25" x14ac:dyDescent="0.4">
      <c r="A36" s="5">
        <f t="shared" si="1"/>
        <v>35</v>
      </c>
      <c r="B36" s="5" t="s">
        <v>59</v>
      </c>
      <c r="C36" s="5" t="s">
        <v>175</v>
      </c>
      <c r="E36" s="13" t="s">
        <v>233</v>
      </c>
      <c r="F36" s="5" t="s">
        <v>213</v>
      </c>
      <c r="J36" s="2">
        <v>1</v>
      </c>
      <c r="K36" s="2">
        <v>620</v>
      </c>
      <c r="L36" s="2">
        <f t="shared" si="0"/>
        <v>620</v>
      </c>
      <c r="Y36" s="2"/>
    </row>
    <row r="37" spans="1:25" x14ac:dyDescent="0.4">
      <c r="A37" s="5">
        <f t="shared" si="1"/>
        <v>36</v>
      </c>
      <c r="B37" s="5" t="s">
        <v>60</v>
      </c>
      <c r="C37" s="5" t="s">
        <v>197</v>
      </c>
      <c r="E37" s="13" t="s">
        <v>234</v>
      </c>
      <c r="F37" s="5" t="s">
        <v>196</v>
      </c>
      <c r="G37" s="5" t="s">
        <v>37</v>
      </c>
      <c r="H37" s="5" t="s">
        <v>33</v>
      </c>
      <c r="I37" s="4">
        <v>49538746</v>
      </c>
      <c r="J37" s="2">
        <v>1</v>
      </c>
      <c r="K37" s="2">
        <v>639</v>
      </c>
      <c r="L37" s="2">
        <f t="shared" si="0"/>
        <v>639</v>
      </c>
      <c r="Y37" s="2"/>
    </row>
    <row r="38" spans="1:25" ht="37.5" x14ac:dyDescent="0.4">
      <c r="A38" s="5">
        <v>37</v>
      </c>
      <c r="B38" s="5" t="s">
        <v>61</v>
      </c>
      <c r="C38" s="5" t="s">
        <v>258</v>
      </c>
      <c r="D38" s="5">
        <v>3</v>
      </c>
      <c r="E38" s="13" t="s">
        <v>235</v>
      </c>
      <c r="F38" s="5" t="s">
        <v>256</v>
      </c>
      <c r="G38" s="3" t="s">
        <v>259</v>
      </c>
      <c r="H38" s="5" t="s">
        <v>257</v>
      </c>
      <c r="J38" s="2">
        <v>1</v>
      </c>
      <c r="K38" s="2">
        <v>1500</v>
      </c>
      <c r="L38" s="2">
        <f t="shared" si="0"/>
        <v>1500</v>
      </c>
      <c r="M38" s="6" t="s">
        <v>260</v>
      </c>
    </row>
    <row r="39" spans="1:25" x14ac:dyDescent="0.4">
      <c r="A39" s="5">
        <f t="shared" ref="A39:A42" si="2">A38+1</f>
        <v>38</v>
      </c>
      <c r="B39" s="5" t="s">
        <v>62</v>
      </c>
      <c r="C39" s="5" t="s">
        <v>49</v>
      </c>
      <c r="E39" s="13" t="s">
        <v>235</v>
      </c>
      <c r="F39" s="5" t="s">
        <v>198</v>
      </c>
      <c r="G39" s="5" t="s">
        <v>41</v>
      </c>
      <c r="H39" s="5" t="s">
        <v>33</v>
      </c>
      <c r="I39" s="4">
        <v>75121654</v>
      </c>
      <c r="J39" s="2">
        <v>1</v>
      </c>
      <c r="K39" s="2">
        <v>166</v>
      </c>
      <c r="L39" s="2">
        <f t="shared" si="0"/>
        <v>166</v>
      </c>
      <c r="M39" s="6" t="s">
        <v>242</v>
      </c>
    </row>
    <row r="40" spans="1:25" x14ac:dyDescent="0.4">
      <c r="A40" s="5">
        <f t="shared" si="2"/>
        <v>39</v>
      </c>
      <c r="B40" s="5" t="s">
        <v>63</v>
      </c>
      <c r="C40" s="5" t="s">
        <v>48</v>
      </c>
      <c r="E40" s="13" t="s">
        <v>235</v>
      </c>
      <c r="F40" s="5" t="s">
        <v>198</v>
      </c>
      <c r="G40" s="5" t="s">
        <v>47</v>
      </c>
      <c r="H40" s="5" t="s">
        <v>33</v>
      </c>
      <c r="I40" s="4">
        <v>30819443</v>
      </c>
      <c r="J40" s="2">
        <v>2</v>
      </c>
      <c r="K40" s="2">
        <v>340</v>
      </c>
      <c r="L40" s="2">
        <f t="shared" si="0"/>
        <v>680</v>
      </c>
      <c r="M40" s="6" t="s">
        <v>242</v>
      </c>
    </row>
    <row r="41" spans="1:25" ht="37.5" x14ac:dyDescent="0.4">
      <c r="A41" s="5">
        <f t="shared" si="2"/>
        <v>40</v>
      </c>
      <c r="B41" s="5" t="s">
        <v>71</v>
      </c>
      <c r="C41" s="5" t="s">
        <v>46</v>
      </c>
      <c r="E41" s="13" t="s">
        <v>235</v>
      </c>
      <c r="F41" s="5" t="s">
        <v>199</v>
      </c>
      <c r="G41" s="5" t="s">
        <v>253</v>
      </c>
      <c r="H41" s="1" t="s">
        <v>218</v>
      </c>
      <c r="J41" s="2">
        <v>1</v>
      </c>
      <c r="K41" s="2">
        <v>400</v>
      </c>
      <c r="L41" s="2">
        <f t="shared" si="0"/>
        <v>400</v>
      </c>
      <c r="M41" s="6" t="s">
        <v>254</v>
      </c>
    </row>
    <row r="42" spans="1:25" x14ac:dyDescent="0.4">
      <c r="A42" s="5">
        <f t="shared" si="2"/>
        <v>41</v>
      </c>
      <c r="B42" s="5" t="s">
        <v>64</v>
      </c>
      <c r="C42" s="5" t="s">
        <v>200</v>
      </c>
      <c r="E42" s="13" t="s">
        <v>235</v>
      </c>
      <c r="F42" s="5" t="s">
        <v>201</v>
      </c>
      <c r="G42" s="5" t="s">
        <v>40</v>
      </c>
      <c r="H42" s="5" t="s">
        <v>33</v>
      </c>
      <c r="I42" s="4">
        <v>39549921</v>
      </c>
      <c r="J42" s="2">
        <v>10</v>
      </c>
      <c r="K42" s="2">
        <v>4</v>
      </c>
      <c r="L42" s="2">
        <f t="shared" si="0"/>
        <v>40</v>
      </c>
      <c r="M42" s="6" t="s">
        <v>241</v>
      </c>
    </row>
    <row r="43" spans="1:25" ht="33.75" x14ac:dyDescent="0.4">
      <c r="A43" s="5">
        <v>43</v>
      </c>
      <c r="B43" s="5" t="s">
        <v>65</v>
      </c>
      <c r="C43" s="5" t="s">
        <v>29</v>
      </c>
      <c r="D43" s="5">
        <v>4</v>
      </c>
      <c r="E43" s="13" t="s">
        <v>236</v>
      </c>
      <c r="F43" s="5" t="s">
        <v>189</v>
      </c>
      <c r="G43" s="5" t="s">
        <v>30</v>
      </c>
      <c r="H43" s="5" t="s">
        <v>9</v>
      </c>
      <c r="I43" s="4">
        <v>797</v>
      </c>
      <c r="J43" s="2">
        <v>1</v>
      </c>
      <c r="K43" s="2">
        <v>116.6</v>
      </c>
      <c r="L43" s="2">
        <f t="shared" si="0"/>
        <v>116.6</v>
      </c>
    </row>
    <row r="44" spans="1:25" x14ac:dyDescent="0.4">
      <c r="A44" s="5">
        <f t="shared" ref="A44:A50" si="3">A43+1</f>
        <v>44</v>
      </c>
      <c r="B44" s="5" t="s">
        <v>66</v>
      </c>
      <c r="C44" s="5" t="s">
        <v>42</v>
      </c>
      <c r="D44" s="5">
        <v>5</v>
      </c>
      <c r="E44" s="13" t="s">
        <v>237</v>
      </c>
      <c r="F44" s="3" t="s">
        <v>202</v>
      </c>
      <c r="G44" s="5" t="s">
        <v>34</v>
      </c>
      <c r="H44" s="5" t="s">
        <v>2</v>
      </c>
      <c r="I44" s="4" t="s">
        <v>35</v>
      </c>
      <c r="J44" s="2">
        <v>1</v>
      </c>
      <c r="K44" s="2">
        <v>950</v>
      </c>
      <c r="L44" s="2">
        <f t="shared" si="0"/>
        <v>950</v>
      </c>
    </row>
    <row r="45" spans="1:25" x14ac:dyDescent="0.4">
      <c r="A45" s="5">
        <f t="shared" si="3"/>
        <v>45</v>
      </c>
      <c r="B45" s="5" t="s">
        <v>67</v>
      </c>
      <c r="C45" s="5" t="s">
        <v>211</v>
      </c>
      <c r="E45" s="13" t="s">
        <v>238</v>
      </c>
      <c r="F45" s="5" t="s">
        <v>203</v>
      </c>
      <c r="G45" s="5" t="s">
        <v>43</v>
      </c>
      <c r="H45" s="5" t="s">
        <v>88</v>
      </c>
      <c r="I45" s="4" t="s">
        <v>36</v>
      </c>
      <c r="J45" s="2">
        <v>1</v>
      </c>
      <c r="K45" s="2">
        <v>37.5</v>
      </c>
      <c r="L45" s="2">
        <f t="shared" si="0"/>
        <v>37.5</v>
      </c>
      <c r="M45" s="6" t="s">
        <v>39</v>
      </c>
    </row>
    <row r="46" spans="1:25" x14ac:dyDescent="0.4">
      <c r="A46" s="5" t="s">
        <v>248</v>
      </c>
      <c r="E46" s="13"/>
    </row>
    <row r="47" spans="1:25" ht="37.5" x14ac:dyDescent="0.4">
      <c r="A47" s="14">
        <f>A45+1</f>
        <v>46</v>
      </c>
      <c r="B47" s="14" t="s">
        <v>136</v>
      </c>
      <c r="C47" s="14" t="s">
        <v>204</v>
      </c>
      <c r="D47" s="14">
        <v>14</v>
      </c>
      <c r="E47" s="15" t="s">
        <v>232</v>
      </c>
      <c r="F47" s="14" t="s">
        <v>205</v>
      </c>
      <c r="G47" s="14" t="s">
        <v>137</v>
      </c>
      <c r="H47" s="14" t="s">
        <v>88</v>
      </c>
      <c r="I47" s="14" t="s">
        <v>138</v>
      </c>
      <c r="J47" s="18">
        <v>1</v>
      </c>
      <c r="K47" s="16">
        <v>11300</v>
      </c>
      <c r="L47" s="16">
        <f t="shared" si="0"/>
        <v>11300</v>
      </c>
      <c r="M47" s="17" t="s">
        <v>243</v>
      </c>
    </row>
    <row r="48" spans="1:25" ht="37.5" x14ac:dyDescent="0.4">
      <c r="A48" s="14">
        <f t="shared" si="3"/>
        <v>47</v>
      </c>
      <c r="B48" s="14" t="s">
        <v>126</v>
      </c>
      <c r="C48" s="14" t="s">
        <v>127</v>
      </c>
      <c r="D48" s="14">
        <v>2</v>
      </c>
      <c r="E48" s="15" t="s">
        <v>239</v>
      </c>
      <c r="F48" s="14" t="s">
        <v>212</v>
      </c>
      <c r="G48" s="14" t="s">
        <v>127</v>
      </c>
      <c r="H48" s="14" t="s">
        <v>128</v>
      </c>
      <c r="I48" s="14"/>
      <c r="J48" s="18">
        <v>1</v>
      </c>
      <c r="K48" s="16">
        <v>15000</v>
      </c>
      <c r="L48" s="16">
        <f t="shared" si="0"/>
        <v>15000</v>
      </c>
      <c r="M48" s="17" t="s">
        <v>247</v>
      </c>
    </row>
    <row r="49" spans="1:13" ht="93.75" x14ac:dyDescent="0.4">
      <c r="A49" s="14">
        <f>A48+1</f>
        <v>48</v>
      </c>
      <c r="B49" s="14" t="s">
        <v>176</v>
      </c>
      <c r="C49" s="14" t="s">
        <v>246</v>
      </c>
      <c r="D49" s="19">
        <v>2</v>
      </c>
      <c r="E49" s="15" t="s">
        <v>240</v>
      </c>
      <c r="F49" s="14" t="s">
        <v>250</v>
      </c>
      <c r="G49" s="19" t="s">
        <v>215</v>
      </c>
      <c r="H49" s="14" t="s">
        <v>129</v>
      </c>
      <c r="I49" s="19" t="s">
        <v>130</v>
      </c>
      <c r="J49" s="18">
        <v>2</v>
      </c>
      <c r="K49" s="16">
        <v>1800</v>
      </c>
      <c r="L49" s="16">
        <f t="shared" si="0"/>
        <v>3600</v>
      </c>
      <c r="M49" s="17" t="s">
        <v>245</v>
      </c>
    </row>
    <row r="50" spans="1:13" x14ac:dyDescent="0.4">
      <c r="A50" s="14">
        <f t="shared" si="3"/>
        <v>49</v>
      </c>
      <c r="B50" s="14" t="s">
        <v>76</v>
      </c>
      <c r="C50" s="14" t="s">
        <v>72</v>
      </c>
      <c r="D50" s="14">
        <v>2</v>
      </c>
      <c r="E50" s="15" t="s">
        <v>240</v>
      </c>
      <c r="F50" s="14" t="s">
        <v>183</v>
      </c>
      <c r="G50" s="14" t="s">
        <v>73</v>
      </c>
      <c r="H50" s="14" t="s">
        <v>2</v>
      </c>
      <c r="I50" s="20" t="s">
        <v>131</v>
      </c>
      <c r="J50" s="18">
        <v>2</v>
      </c>
      <c r="K50" s="16">
        <v>1</v>
      </c>
      <c r="L50" s="16">
        <f t="shared" si="0"/>
        <v>2</v>
      </c>
      <c r="M50" s="17" t="s">
        <v>132</v>
      </c>
    </row>
    <row r="51" spans="1:13" x14ac:dyDescent="0.4">
      <c r="D51" s="1"/>
      <c r="G51" s="1"/>
      <c r="I51" s="5"/>
      <c r="J51" s="8"/>
    </row>
    <row r="105" spans="521:521" x14ac:dyDescent="0.4">
      <c r="TA105" s="5" t="s">
        <v>142</v>
      </c>
    </row>
  </sheetData>
  <sortState xmlns:xlrd2="http://schemas.microsoft.com/office/spreadsheetml/2017/richdata2" ref="X2:Y26">
    <sortCondition ref="X2"/>
  </sortState>
  <phoneticPr fontId="1"/>
  <pageMargins left="0.70866141732283472" right="0.70866141732283472" top="0.74803149606299213" bottom="0.74803149606299213" header="0.31496062992125984" footer="0.31496062992125984"/>
  <pageSetup paperSize="8" scale="62" orientation="landscape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Arduinoフルスペック部品表</vt:lpstr>
      <vt:lpstr>Arduinoフルスペック部品表!Print_Area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2021-07-20T09:05:14Z</dcterms:modified>
</cp:coreProperties>
</file>