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様式Ⅲ－３－①" sheetId="1" r:id="rId1"/>
    <sheet name="様式Ⅲ－３－①記載例" sheetId="2" r:id="rId2"/>
  </sheets>
  <definedNames>
    <definedName name="_xlnm.Print_Area" localSheetId="0">'様式Ⅲ－３－①'!$A$1:$AM$49</definedName>
    <definedName name="_xlnm.Print_Area" localSheetId="1">'様式Ⅲ－３－①記載例'!$A$1:$AN$48</definedName>
  </definedNames>
  <calcPr fullCalcOnLoad="1"/>
</workbook>
</file>

<file path=xl/comments1.xml><?xml version="1.0" encoding="utf-8"?>
<comments xmlns="http://schemas.openxmlformats.org/spreadsheetml/2006/main">
  <authors>
    <author>kimura</author>
  </authors>
  <commentList>
    <comment ref="Q6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R6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Q7" authorId="0">
      <text>
        <r>
          <rPr>
            <sz val="8"/>
            <rFont val="ＭＳ Ｐゴシック"/>
            <family val="3"/>
          </rPr>
          <t>自動計算</t>
        </r>
      </text>
    </comment>
    <comment ref="R7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O10" authorId="0">
      <text>
        <r>
          <rPr>
            <sz val="9"/>
            <rFont val="ＭＳ Ｐゴシック"/>
            <family val="3"/>
          </rPr>
          <t>自動計算</t>
        </r>
      </text>
    </comment>
    <comment ref="P10" authorId="0">
      <text>
        <r>
          <rPr>
            <sz val="9"/>
            <rFont val="ＭＳ Ｐゴシック"/>
            <family val="3"/>
          </rPr>
          <t>自動計算</t>
        </r>
      </text>
    </comment>
    <comment ref="Q10" authorId="0">
      <text>
        <r>
          <rPr>
            <sz val="9"/>
            <rFont val="ＭＳ Ｐゴシック"/>
            <family val="3"/>
          </rPr>
          <t>自動計算</t>
        </r>
      </text>
    </comment>
    <comment ref="R10" authorId="0">
      <text>
        <r>
          <rPr>
            <sz val="9"/>
            <rFont val="ＭＳ Ｐゴシック"/>
            <family val="3"/>
          </rPr>
          <t>自動計算</t>
        </r>
      </text>
    </comment>
    <comment ref="Q16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R16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Q21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R21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Q23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R23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O28" authorId="0">
      <text>
        <r>
          <rPr>
            <sz val="9"/>
            <rFont val="ＭＳ Ｐゴシック"/>
            <family val="3"/>
          </rPr>
          <t>自動計算</t>
        </r>
      </text>
    </comment>
    <comment ref="P28" authorId="0">
      <text>
        <r>
          <rPr>
            <sz val="9"/>
            <rFont val="ＭＳ Ｐゴシック"/>
            <family val="3"/>
          </rPr>
          <t>自動計算</t>
        </r>
      </text>
    </comment>
    <comment ref="Q28" authorId="0">
      <text>
        <r>
          <rPr>
            <sz val="9"/>
            <rFont val="ＭＳ Ｐゴシック"/>
            <family val="3"/>
          </rPr>
          <t>自動計算</t>
        </r>
      </text>
    </comment>
    <comment ref="R28" authorId="0">
      <text>
        <r>
          <rPr>
            <sz val="9"/>
            <rFont val="ＭＳ Ｐゴシック"/>
            <family val="3"/>
          </rPr>
          <t>自動計算</t>
        </r>
      </text>
    </comment>
    <comment ref="O30" authorId="0">
      <text>
        <r>
          <rPr>
            <sz val="9"/>
            <rFont val="ＭＳ Ｐゴシック"/>
            <family val="3"/>
          </rPr>
          <t>自動計算</t>
        </r>
      </text>
    </comment>
    <comment ref="P30" authorId="0">
      <text>
        <r>
          <rPr>
            <sz val="9"/>
            <rFont val="ＭＳ Ｐゴシック"/>
            <family val="3"/>
          </rPr>
          <t>自動計算</t>
        </r>
      </text>
    </comment>
    <comment ref="Q30" authorId="0">
      <text>
        <r>
          <rPr>
            <sz val="9"/>
            <rFont val="ＭＳ Ｐゴシック"/>
            <family val="3"/>
          </rPr>
          <t>自動計算</t>
        </r>
      </text>
    </comment>
    <comment ref="R30" authorId="0">
      <text>
        <r>
          <rPr>
            <sz val="9"/>
            <rFont val="ＭＳ Ｐゴシック"/>
            <family val="3"/>
          </rPr>
          <t>自動計算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P31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Q31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R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2.xml><?xml version="1.0" encoding="utf-8"?>
<comments xmlns="http://schemas.openxmlformats.org/spreadsheetml/2006/main">
  <authors>
    <author>kimura</author>
    <author>argocd</author>
    <author>A satisfied Microsoft Office User</author>
  </authors>
  <commentList>
    <comment ref="O10" authorId="0">
      <text>
        <r>
          <rPr>
            <sz val="9"/>
            <rFont val="ＭＳ Ｐゴシック"/>
            <family val="3"/>
          </rPr>
          <t>自動計算</t>
        </r>
      </text>
    </comment>
    <comment ref="P10" authorId="0">
      <text>
        <r>
          <rPr>
            <sz val="9"/>
            <rFont val="ＭＳ Ｐゴシック"/>
            <family val="3"/>
          </rPr>
          <t>自動計算</t>
        </r>
      </text>
    </comment>
    <comment ref="Q10" authorId="0">
      <text>
        <r>
          <rPr>
            <sz val="9"/>
            <rFont val="ＭＳ Ｐゴシック"/>
            <family val="3"/>
          </rPr>
          <t>自動計算</t>
        </r>
      </text>
    </comment>
    <comment ref="R10" authorId="0">
      <text>
        <r>
          <rPr>
            <sz val="9"/>
            <rFont val="ＭＳ Ｐゴシック"/>
            <family val="3"/>
          </rPr>
          <t>自動計算</t>
        </r>
      </text>
    </comment>
    <comment ref="Q6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Q7" authorId="0">
      <text>
        <r>
          <rPr>
            <sz val="8"/>
            <rFont val="ＭＳ Ｐゴシック"/>
            <family val="3"/>
          </rPr>
          <t>自動計算</t>
        </r>
      </text>
    </comment>
    <comment ref="R6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R7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Q16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R16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A1" authorId="1">
      <text>
        <r>
          <rPr>
            <sz val="8"/>
            <rFont val="ＭＳ Ｐゴシック"/>
            <family val="3"/>
          </rPr>
          <t>自動計算</t>
        </r>
      </text>
    </comment>
    <comment ref="S33" authorId="2">
      <text>
        <r>
          <rPr>
            <sz val="8"/>
            <rFont val="ＭＳ Ｐゴシック"/>
            <family val="3"/>
          </rPr>
          <t>自動計算</t>
        </r>
      </text>
    </comment>
    <comment ref="O26" authorId="0">
      <text>
        <r>
          <rPr>
            <sz val="9"/>
            <rFont val="ＭＳ Ｐゴシック"/>
            <family val="3"/>
          </rPr>
          <t>自動計算</t>
        </r>
      </text>
    </comment>
    <comment ref="P26" authorId="0">
      <text>
        <r>
          <rPr>
            <sz val="9"/>
            <rFont val="ＭＳ Ｐゴシック"/>
            <family val="3"/>
          </rPr>
          <t>自動計算</t>
        </r>
      </text>
    </comment>
    <comment ref="Q26" authorId="0">
      <text>
        <r>
          <rPr>
            <sz val="9"/>
            <rFont val="ＭＳ Ｐゴシック"/>
            <family val="3"/>
          </rPr>
          <t>自動計算</t>
        </r>
      </text>
    </comment>
    <comment ref="R26" authorId="0">
      <text>
        <r>
          <rPr>
            <sz val="9"/>
            <rFont val="ＭＳ Ｐゴシック"/>
            <family val="3"/>
          </rPr>
          <t>自動計算</t>
        </r>
      </text>
    </comment>
    <comment ref="Q21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R21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Q23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R23" authorId="0">
      <text>
        <r>
          <rPr>
            <sz val="8"/>
            <rFont val="ＭＳ Ｐゴシック"/>
            <family val="3"/>
          </rPr>
          <t>自動計算</t>
        </r>
        <r>
          <rPr>
            <sz val="9"/>
            <rFont val="ＭＳ Ｐゴシック"/>
            <family val="3"/>
          </rPr>
          <t xml:space="preserve">
</t>
        </r>
      </text>
    </comment>
    <comment ref="O28" authorId="0">
      <text>
        <r>
          <rPr>
            <sz val="9"/>
            <rFont val="ＭＳ Ｐゴシック"/>
            <family val="3"/>
          </rPr>
          <t>自動計算</t>
        </r>
      </text>
    </comment>
    <comment ref="P28" authorId="0">
      <text>
        <r>
          <rPr>
            <sz val="9"/>
            <rFont val="ＭＳ Ｐゴシック"/>
            <family val="3"/>
          </rPr>
          <t>自動計算</t>
        </r>
      </text>
    </comment>
    <comment ref="Q28" authorId="0">
      <text>
        <r>
          <rPr>
            <sz val="9"/>
            <rFont val="ＭＳ Ｐゴシック"/>
            <family val="3"/>
          </rPr>
          <t>自動計算</t>
        </r>
      </text>
    </comment>
    <comment ref="R28" authorId="0">
      <text>
        <r>
          <rPr>
            <sz val="9"/>
            <rFont val="ＭＳ Ｐゴシック"/>
            <family val="3"/>
          </rPr>
          <t>自動計算</t>
        </r>
      </text>
    </comment>
    <comment ref="R31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Q31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P31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R30" authorId="0">
      <text>
        <r>
          <rPr>
            <sz val="9"/>
            <rFont val="ＭＳ Ｐゴシック"/>
            <family val="3"/>
          </rPr>
          <t>自動計算</t>
        </r>
      </text>
    </comment>
    <comment ref="Q30" authorId="0">
      <text>
        <r>
          <rPr>
            <sz val="9"/>
            <rFont val="ＭＳ Ｐゴシック"/>
            <family val="3"/>
          </rPr>
          <t>自動計算</t>
        </r>
      </text>
    </comment>
    <comment ref="P30" authorId="0">
      <text>
        <r>
          <rPr>
            <sz val="9"/>
            <rFont val="ＭＳ Ｐゴシック"/>
            <family val="3"/>
          </rPr>
          <t>自動計算</t>
        </r>
      </text>
    </comment>
    <comment ref="O30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<sst xmlns="http://schemas.openxmlformats.org/spreadsheetml/2006/main" count="226" uniqueCount="109">
  <si>
    <t>購　入　金　額</t>
  </si>
  <si>
    <t>増</t>
  </si>
  <si>
    <t>減</t>
  </si>
  <si>
    <t>員数</t>
  </si>
  <si>
    <t>円</t>
  </si>
  <si>
    <t>比　較　増　減</t>
  </si>
  <si>
    <t>（うち消費税）</t>
  </si>
  <si>
    <t>区　　　分</t>
  </si>
  <si>
    <t>精 算 額</t>
  </si>
  <si>
    <t>予 算 額</t>
  </si>
  <si>
    <t>備　考</t>
  </si>
  <si>
    <t>規格・型式</t>
  </si>
  <si>
    <t>単価（税込）</t>
  </si>
  <si>
    <t>金額（税込）</t>
  </si>
  <si>
    <t>使用目的</t>
  </si>
  <si>
    <t>備　考</t>
  </si>
  <si>
    <t>平成　　年　　月　　日</t>
  </si>
  <si>
    <t>　委託費</t>
  </si>
  <si>
    <t>合　計</t>
  </si>
  <si>
    <t>（住　所）</t>
  </si>
  <si>
    <t>　支出の部</t>
  </si>
  <si>
    <t>（代表者）</t>
  </si>
  <si>
    <t>印</t>
  </si>
  <si>
    <t>区　　　分</t>
  </si>
  <si>
    <t>精 算 額</t>
  </si>
  <si>
    <t>予 算 額</t>
  </si>
  <si>
    <t>（２）委託試験研究の開始及び完了の時期</t>
  </si>
  <si>
    <t>開始：平成○○年○月○日</t>
  </si>
  <si>
    <t>完了：平成○○年○月○日</t>
  </si>
  <si>
    <t>○○社製</t>
  </si>
  <si>
    <t>○○実験用</t>
  </si>
  <si>
    <t>型式等</t>
  </si>
  <si>
    <t>&lt;記載例&gt;</t>
  </si>
  <si>
    <t>２　収支精算</t>
  </si>
  <si>
    <t>　収入の部</t>
  </si>
  <si>
    <t>比　較　増　減</t>
  </si>
  <si>
    <t>委託試験研究実績報告書</t>
  </si>
  <si>
    <t>区　　　分</t>
  </si>
  <si>
    <t>ＤＮＡシーケンサー</t>
  </si>
  <si>
    <t>１式</t>
  </si>
  <si>
    <t>　自己負担額</t>
  </si>
  <si>
    <t>←※契約書記載の代表者名</t>
  </si>
  <si>
    <t>１　事業の実施状況</t>
  </si>
  <si>
    <t>計</t>
  </si>
  <si>
    <t>生物系特定産業技術研究支援センター所長　殿</t>
  </si>
  <si>
    <t>使用目的</t>
  </si>
  <si>
    <t>備　考</t>
  </si>
  <si>
    <t>委託試験研究実績報告書</t>
  </si>
  <si>
    <t>平成　　年　　月　　日</t>
  </si>
  <si>
    <t>生物系特定産業技術研究支援センター所長　殿</t>
  </si>
  <si>
    <t>１　事業の実施状況</t>
  </si>
  <si>
    <t>（２）委託試験研究の開始及び完了の時期</t>
  </si>
  <si>
    <t>××大学××研究センター　生研　太郎　</t>
  </si>
  <si>
    <t>委託試験研究成果報告書のとおり　</t>
  </si>
  <si>
    <t>（３）委託試験研究の研究代表者の所属及び氏名</t>
  </si>
  <si>
    <t>委託試験研究成果報告書のとおり　　</t>
  </si>
  <si>
    <t>○○○○○○</t>
  </si>
  <si>
    <t>精　算　 額</t>
  </si>
  <si>
    <t>予　算　額</t>
  </si>
  <si>
    <t>　直接経費　</t>
  </si>
  <si>
    <t>　一般管理費</t>
  </si>
  <si>
    <t>　消費税等相当額</t>
  </si>
  <si>
    <t>３　物品購入実績</t>
  </si>
  <si>
    <t>品　　名</t>
  </si>
  <si>
    <t>規　格</t>
  </si>
  <si>
    <t>所有権者</t>
  </si>
  <si>
    <t>単　価</t>
  </si>
  <si>
    <t>金　額</t>
  </si>
  <si>
    <t>試作品名</t>
  </si>
  <si>
    <t>構成</t>
  </si>
  <si>
    <t>仕　様</t>
  </si>
  <si>
    <t>製造又は取得価格</t>
  </si>
  <si>
    <t>所有権者
（試作品の所在地）</t>
  </si>
  <si>
    <t>資産計上した場合の年月</t>
  </si>
  <si>
    <t>備　考</t>
  </si>
  <si>
    <t>人件費　　　　　　　　　　　　　　　　　円</t>
  </si>
  <si>
    <t>謝金　　　　　　　　　　　　　　　　　　 円</t>
  </si>
  <si>
    <t>旅費　　　　　　　　　　　　　　　　　　 円</t>
  </si>
  <si>
    <t>試験研究費　　　　　　　　　　　　　　円</t>
  </si>
  <si>
    <t>（記載要領）</t>
  </si>
  <si>
    <t>・試作品等が複数の部分により構成される場合には、その部分を試作品等の内訳として記載すること。</t>
  </si>
  <si>
    <t>４　取得した試作品等</t>
  </si>
  <si>
    <t>・「製造又は取得価格」欄は、当該試作品等の直接材料費の額を記載すること。</t>
  </si>
  <si>
    <t>・「資産計上した場合の年月」欄は、各年度中に資産計上した場合に記載すること。</t>
  </si>
  <si>
    <t>（機関名）</t>
  </si>
  <si>
    <t>再委託費</t>
  </si>
  <si>
    <t>委託先合計</t>
  </si>
  <si>
    <t>その他経費　　　　　　　　　　　　　　円</t>
  </si>
  <si>
    <t>(1) 委託先名：</t>
  </si>
  <si>
    <t>(2) 再委託先名：</t>
  </si>
  <si>
    <t>品　　名</t>
  </si>
  <si>
    <t>委託先合計</t>
  </si>
  <si>
    <t>その他経費</t>
  </si>
  <si>
    <t>・「備考」欄には、委託先において、事業終了までに試作品等を完成品として資産計上する予定がある
　場合に、その旨を記載すること。</t>
  </si>
  <si>
    <t>　平成○○年○月○日付け委託契約に基づく委託試験研究（研究課題名「○○○○○○」）について、下記のとおり、平成○○年度の事業を実施したので、基礎的試験研究委託契約書第７条の規定により、その実績を報告します。</t>
  </si>
  <si>
    <t>（１）研究課題名</t>
  </si>
  <si>
    <r>
      <t>○○○○○○　　</t>
    </r>
    <r>
      <rPr>
        <sz val="10"/>
        <color indexed="12"/>
        <rFont val="ＭＳ Ｐゴシック"/>
        <family val="3"/>
      </rPr>
      <t>←※委託研究契約書に記載されている研究課題名を記載</t>
    </r>
  </si>
  <si>
    <r>
      <t>　平成○○年○月○日付け委託契約に基づく委託試験研究（研究課題名「</t>
    </r>
    <r>
      <rPr>
        <sz val="10"/>
        <color indexed="10"/>
        <rFont val="ＭＳ Ｐゴシック"/>
        <family val="3"/>
      </rPr>
      <t>※委託研究契約書に記載されている研究課題名を記載</t>
    </r>
    <r>
      <rPr>
        <sz val="10"/>
        <rFont val="ＭＳ Ｐゴシック"/>
        <family val="3"/>
      </rPr>
      <t xml:space="preserve">」）について、下記のとおり、平成○○年度の事業を実施したので、基礎的試験研究委託契約書第７条の規定により、その実績を報告します。
</t>
    </r>
    <r>
      <rPr>
        <sz val="10"/>
        <color indexed="10"/>
        <rFont val="ＭＳ Ｐゴシック"/>
        <family val="3"/>
      </rPr>
      <t>　（なお、あわせて委託費　金○，○○○，○○○円也の交付を請求します。）　</t>
    </r>
    <r>
      <rPr>
        <sz val="10"/>
        <color indexed="12"/>
        <rFont val="ＭＳ Ｐゴシック"/>
        <family val="3"/>
      </rPr>
      <t>←※実績報告と合わせて精算請求する場合、カッコ書き部分を追加記載となる。</t>
    </r>
  </si>
  <si>
    <t>　 （４）再委託先</t>
  </si>
  <si>
    <t>（５）委託試験研究の成果（又は概要）</t>
  </si>
  <si>
    <t>　　　　△△株式会社 （所在地）</t>
  </si>
  <si>
    <r>
      <t>　　　　△△株式会社 （所在地） 　</t>
    </r>
    <r>
      <rPr>
        <sz val="10"/>
        <color indexed="12"/>
        <rFont val="ＭＳ Ｐゴシック"/>
        <family val="3"/>
      </rPr>
      <t>←※再委託先の社名・所在地を記載</t>
    </r>
  </si>
  <si>
    <t>備　　考</t>
  </si>
  <si>
    <t>(2) 再委託先名：</t>
  </si>
  <si>
    <t>（５）委託試験研究の成果（又は概要）</t>
  </si>
  <si>
    <r>
      <rPr>
        <sz val="10"/>
        <rFont val="ＭＳ Ｐゴシック"/>
        <family val="3"/>
      </rPr>
      <t>株式会社〇〇〇〇　生研　太郎</t>
    </r>
    <r>
      <rPr>
        <sz val="10"/>
        <color indexed="12"/>
        <rFont val="ＭＳ Ｐゴシック"/>
        <family val="3"/>
      </rPr>
      <t>　　←※研究代表者の所属・氏名を記載</t>
    </r>
  </si>
  <si>
    <t>国立研究開発法人農業・食品産業技術総合研究機構</t>
  </si>
  <si>
    <t>（様式Ⅲ－３－①）【事業化促進用】</t>
  </si>
  <si>
    <t>（様式Ⅲ－３－①）【事業化促進用】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</si>
</sst>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（&quot;#,###&quot;）&quot;"/>
    <numFmt numFmtId="180" formatCode="&quot;（&quot;#,##0&quot;）&quot;"/>
    <numFmt numFmtId="181" formatCode="[$€-2]\ #,##0.00_);[Red]\([$€-2]\ #,##0.00\)"/>
    <numFmt numFmtId="182" formatCode="#,##0&quot;　　　&quot;"/>
    <numFmt numFmtId="183" formatCode="#,##0&quot;　　　.&quot;"/>
    <numFmt numFmtId="184" formatCode="#,##0&quot;　　.&quot;"/>
    <numFmt numFmtId="185" formatCode="#,##0&quot;　.&quot;"/>
    <numFmt numFmtId="186" formatCode="#,##0&quot;　&quot;"/>
    <numFmt numFmtId="187" formatCode="&quot;(&quot;#,##0&quot;)&quot;"/>
    <numFmt numFmtId="188" formatCode="&quot;(&quot;#,##0&quot;)　&quot;"/>
    <numFmt numFmtId="189" formatCode="#,##0&quot;　　&quot;"/>
    <numFmt numFmtId="190" formatCode="&quot;( &quot;#,##0&quot;)　 &quot;"/>
    <numFmt numFmtId="191" formatCode="&quot;(うち &quot;#,##0&quot;)　 &quot;"/>
    <numFmt numFmtId="192" formatCode="&quot;( うち &quot;#,##0&quot;)　 &quot;"/>
    <numFmt numFmtId="193" formatCode="0_ "/>
    <numFmt numFmtId="194" formatCode="#,##0;[Red]#,##0"/>
    <numFmt numFmtId="195" formatCode="#,##0_ ;[Red]\-#,##0\ "/>
    <numFmt numFmtId="196" formatCode="#,##0&quot;人&quot;"/>
    <numFmt numFmtId="197" formatCode="#,##0_ "/>
    <numFmt numFmtId="198" formatCode="0;0;"/>
    <numFmt numFmtId="199" formatCode="#,##0_);[Red]\(#,##0\)"/>
    <numFmt numFmtId="200" formatCode="0_);[Red]\(0\)"/>
    <numFmt numFmtId="201" formatCode="[$-411]g\ ee\.mm\.dd"/>
    <numFmt numFmtId="202" formatCode="[$-411]gee\.mm\.dd"/>
    <numFmt numFmtId="203" formatCode="#,###&quot; &quot;"/>
    <numFmt numFmtId="204" formatCode="#,##0&quot; &quot;"/>
    <numFmt numFmtId="205" formatCode="&quot;( &quot;#,##0&quot;)&quot;"/>
    <numFmt numFmtId="206" formatCode="#,##0&quot;  &quot;"/>
    <numFmt numFmtId="207" formatCode="&quot;( &quot;#,##0&quot;) &quot;"/>
    <numFmt numFmtId="208" formatCode="#,##0&quot;　 &quot;"/>
  </numFmts>
  <fonts count="65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4"/>
      <name val="ＭＳ Ｐゴシック"/>
      <family val="3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FF"/>
      <name val="ＭＳ Ｐゴシック"/>
      <family val="3"/>
    </font>
    <font>
      <sz val="10"/>
      <color rgb="FF00B050"/>
      <name val="ＭＳ Ｐゴシック"/>
      <family val="3"/>
    </font>
    <font>
      <sz val="9"/>
      <color rgb="FF00B050"/>
      <name val="ＭＳ Ｐゴシック"/>
      <family val="3"/>
    </font>
    <font>
      <sz val="11"/>
      <color rgb="FF00B050"/>
      <name val="ＭＳ Ｐゴシック"/>
      <family val="3"/>
    </font>
    <font>
      <sz val="10"/>
      <color rgb="FF0000FF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11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8" fontId="4" fillId="0" borderId="23" xfId="49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4" fillId="0" borderId="0" xfId="0" applyFont="1" applyAlignment="1">
      <alignment vertical="top" wrapText="1"/>
    </xf>
    <xf numFmtId="3" fontId="14" fillId="0" borderId="16" xfId="0" applyNumberFormat="1" applyFont="1" applyBorder="1" applyAlignment="1">
      <alignment vertical="center"/>
    </xf>
    <xf numFmtId="38" fontId="13" fillId="0" borderId="23" xfId="49" applyFont="1" applyBorder="1" applyAlignment="1">
      <alignment vertical="center"/>
    </xf>
    <xf numFmtId="3" fontId="5" fillId="0" borderId="21" xfId="49" applyNumberFormat="1" applyFont="1" applyBorder="1" applyAlignment="1">
      <alignment vertical="center"/>
    </xf>
    <xf numFmtId="3" fontId="4" fillId="0" borderId="21" xfId="49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49" applyNumberFormat="1" applyFont="1" applyBorder="1" applyAlignment="1">
      <alignment vertical="center"/>
    </xf>
    <xf numFmtId="3" fontId="15" fillId="0" borderId="0" xfId="49" applyNumberFormat="1" applyFont="1" applyBorder="1" applyAlignment="1">
      <alignment vertical="center"/>
    </xf>
    <xf numFmtId="3" fontId="5" fillId="0" borderId="20" xfId="49" applyNumberFormat="1" applyFont="1" applyBorder="1" applyAlignment="1">
      <alignment vertical="center"/>
    </xf>
    <xf numFmtId="3" fontId="4" fillId="0" borderId="20" xfId="49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179" fontId="14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56" fillId="0" borderId="21" xfId="0" applyNumberFormat="1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0" fillId="0" borderId="0" xfId="0" applyAlignment="1">
      <alignment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3" fontId="58" fillId="0" borderId="16" xfId="0" applyNumberFormat="1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9" fillId="0" borderId="23" xfId="0" applyFont="1" applyBorder="1" applyAlignment="1">
      <alignment horizontal="center" vertical="center"/>
    </xf>
    <xf numFmtId="0" fontId="57" fillId="0" borderId="23" xfId="0" applyFont="1" applyBorder="1" applyAlignment="1">
      <alignment vertical="center"/>
    </xf>
    <xf numFmtId="38" fontId="57" fillId="0" borderId="23" xfId="49" applyFont="1" applyBorder="1" applyAlignment="1">
      <alignment vertical="center"/>
    </xf>
    <xf numFmtId="38" fontId="58" fillId="0" borderId="23" xfId="49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3" fontId="13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38" fontId="4" fillId="0" borderId="17" xfId="49" applyFont="1" applyBorder="1" applyAlignment="1">
      <alignment vertical="center"/>
    </xf>
    <xf numFmtId="38" fontId="13" fillId="0" borderId="17" xfId="49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60" fillId="0" borderId="0" xfId="0" applyFont="1" applyAlignment="1">
      <alignment horizontal="left" vertical="center" indent="2"/>
    </xf>
    <xf numFmtId="3" fontId="61" fillId="0" borderId="21" xfId="0" applyNumberFormat="1" applyFont="1" applyBorder="1" applyAlignment="1">
      <alignment vertical="center"/>
    </xf>
    <xf numFmtId="3" fontId="61" fillId="0" borderId="17" xfId="0" applyNumberFormat="1" applyFont="1" applyBorder="1" applyAlignment="1">
      <alignment vertical="center"/>
    </xf>
    <xf numFmtId="3" fontId="61" fillId="0" borderId="11" xfId="0" applyNumberFormat="1" applyFont="1" applyBorder="1" applyAlignment="1">
      <alignment vertical="center"/>
    </xf>
    <xf numFmtId="3" fontId="61" fillId="0" borderId="25" xfId="0" applyNumberFormat="1" applyFont="1" applyBorder="1" applyAlignment="1">
      <alignment vertical="center"/>
    </xf>
    <xf numFmtId="3" fontId="61" fillId="0" borderId="21" xfId="49" applyNumberFormat="1" applyFont="1" applyBorder="1" applyAlignment="1">
      <alignment vertical="center"/>
    </xf>
    <xf numFmtId="3" fontId="61" fillId="0" borderId="20" xfId="0" applyNumberFormat="1" applyFont="1" applyBorder="1" applyAlignment="1">
      <alignment vertical="center"/>
    </xf>
    <xf numFmtId="3" fontId="61" fillId="0" borderId="20" xfId="49" applyNumberFormat="1" applyFont="1" applyBorder="1" applyAlignment="1">
      <alignment vertical="center"/>
    </xf>
    <xf numFmtId="179" fontId="62" fillId="0" borderId="22" xfId="0" applyNumberFormat="1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3" fillId="0" borderId="17" xfId="0" applyFont="1" applyBorder="1" applyAlignment="1">
      <alignment horizontal="right" vertical="center"/>
    </xf>
    <xf numFmtId="3" fontId="62" fillId="0" borderId="16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6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1</xdr:row>
      <xdr:rowOff>114300</xdr:rowOff>
    </xdr:from>
    <xdr:to>
      <xdr:col>18</xdr:col>
      <xdr:colOff>800100</xdr:colOff>
      <xdr:row>3</xdr:row>
      <xdr:rowOff>180975</xdr:rowOff>
    </xdr:to>
    <xdr:sp>
      <xdr:nvSpPr>
        <xdr:cNvPr id="1" name="AutoShape 58"/>
        <xdr:cNvSpPr>
          <a:spLocks/>
        </xdr:cNvSpPr>
      </xdr:nvSpPr>
      <xdr:spPr>
        <a:xfrm>
          <a:off x="11049000" y="314325"/>
          <a:ext cx="762000" cy="466725"/>
        </a:xfrm>
        <a:prstGeom prst="wedgeRectCallout">
          <a:avLst>
            <a:gd name="adj1" fmla="val -54763"/>
            <a:gd name="adj2" fmla="val 69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比較増減欄は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自動計算されます。</a:t>
          </a:r>
        </a:p>
      </xdr:txBody>
    </xdr:sp>
    <xdr:clientData/>
  </xdr:twoCellAnchor>
  <xdr:twoCellAnchor>
    <xdr:from>
      <xdr:col>17</xdr:col>
      <xdr:colOff>609600</xdr:colOff>
      <xdr:row>11</xdr:row>
      <xdr:rowOff>38100</xdr:rowOff>
    </xdr:from>
    <xdr:to>
      <xdr:col>18</xdr:col>
      <xdr:colOff>819150</xdr:colOff>
      <xdr:row>13</xdr:row>
      <xdr:rowOff>95250</xdr:rowOff>
    </xdr:to>
    <xdr:sp>
      <xdr:nvSpPr>
        <xdr:cNvPr id="2" name="AutoShape 59"/>
        <xdr:cNvSpPr>
          <a:spLocks/>
        </xdr:cNvSpPr>
      </xdr:nvSpPr>
      <xdr:spPr>
        <a:xfrm>
          <a:off x="10963275" y="2238375"/>
          <a:ext cx="866775" cy="457200"/>
        </a:xfrm>
        <a:prstGeom prst="wedgeRectCallout">
          <a:avLst>
            <a:gd name="adj1" fmla="val -50990"/>
            <a:gd name="adj2" fmla="val 85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比較増減欄は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showZero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" customWidth="1"/>
    <col min="2" max="10" width="8.875" style="1" customWidth="1"/>
    <col min="11" max="13" width="1.625" style="1" customWidth="1"/>
    <col min="14" max="14" width="15.625" style="1" customWidth="1"/>
    <col min="15" max="16" width="12.625" style="1" customWidth="1"/>
    <col min="17" max="18" width="8.625" style="1" customWidth="1"/>
    <col min="19" max="19" width="28.625" style="1" customWidth="1"/>
    <col min="20" max="22" width="1.625" style="1" customWidth="1"/>
    <col min="23" max="24" width="20.625" style="1" customWidth="1"/>
    <col min="25" max="25" width="5.125" style="1" customWidth="1"/>
    <col min="26" max="27" width="9.625" style="1" customWidth="1"/>
    <col min="28" max="28" width="14.625" style="1" customWidth="1"/>
    <col min="29" max="29" width="5.625" style="1" customWidth="1"/>
    <col min="30" max="30" width="2.00390625" style="1" customWidth="1"/>
    <col min="31" max="31" width="1.4921875" style="1" customWidth="1"/>
    <col min="32" max="32" width="1.625" style="1" customWidth="1"/>
    <col min="33" max="33" width="18.125" style="1" customWidth="1"/>
    <col min="34" max="34" width="11.25390625" style="1" customWidth="1"/>
    <col min="35" max="35" width="13.625" style="1" customWidth="1"/>
    <col min="36" max="36" width="9.125" style="1" customWidth="1"/>
    <col min="37" max="37" width="14.875" style="1" customWidth="1"/>
    <col min="38" max="38" width="9.625" style="1" customWidth="1"/>
    <col min="39" max="39" width="10.625" style="1" customWidth="1"/>
    <col min="40" max="40" width="1.875" style="1" customWidth="1"/>
    <col min="41" max="16384" width="9.00390625" style="1" customWidth="1"/>
  </cols>
  <sheetData>
    <row r="1" spans="1:32" ht="15.75" customHeight="1">
      <c r="A1" s="1" t="s">
        <v>107</v>
      </c>
      <c r="M1" s="2" t="s">
        <v>33</v>
      </c>
      <c r="V1" s="73" t="s">
        <v>62</v>
      </c>
      <c r="AF1" s="73" t="s">
        <v>81</v>
      </c>
    </row>
    <row r="2" spans="1:22" ht="15.75" customHeight="1">
      <c r="A2" s="38"/>
      <c r="F2" s="146"/>
      <c r="G2" s="146"/>
      <c r="H2" s="146"/>
      <c r="I2" s="146"/>
      <c r="J2" s="146"/>
      <c r="M2" s="3" t="s">
        <v>34</v>
      </c>
      <c r="V2" s="73"/>
    </row>
    <row r="3" spans="14:33" ht="15.75" customHeight="1">
      <c r="N3" s="138" t="s">
        <v>7</v>
      </c>
      <c r="O3" s="138" t="s">
        <v>57</v>
      </c>
      <c r="P3" s="138" t="s">
        <v>58</v>
      </c>
      <c r="Q3" s="147" t="s">
        <v>35</v>
      </c>
      <c r="R3" s="148"/>
      <c r="S3" s="138" t="s">
        <v>102</v>
      </c>
      <c r="W3" s="1" t="s">
        <v>88</v>
      </c>
      <c r="AG3" s="1" t="s">
        <v>88</v>
      </c>
    </row>
    <row r="4" spans="6:39" ht="15.75" customHeight="1">
      <c r="F4" s="9" t="s">
        <v>47</v>
      </c>
      <c r="N4" s="149"/>
      <c r="O4" s="149"/>
      <c r="P4" s="149"/>
      <c r="Q4" s="4" t="s">
        <v>1</v>
      </c>
      <c r="R4" s="4" t="s">
        <v>2</v>
      </c>
      <c r="S4" s="149"/>
      <c r="W4" s="132" t="s">
        <v>90</v>
      </c>
      <c r="X4" s="138" t="s">
        <v>11</v>
      </c>
      <c r="Y4" s="138" t="s">
        <v>3</v>
      </c>
      <c r="Z4" s="153" t="s">
        <v>0</v>
      </c>
      <c r="AA4" s="154"/>
      <c r="AB4" s="138" t="s">
        <v>45</v>
      </c>
      <c r="AC4" s="138" t="s">
        <v>46</v>
      </c>
      <c r="AG4" s="159" t="s">
        <v>68</v>
      </c>
      <c r="AH4" s="136"/>
      <c r="AI4" s="138" t="s">
        <v>70</v>
      </c>
      <c r="AJ4" s="155" t="s">
        <v>71</v>
      </c>
      <c r="AK4" s="165" t="s">
        <v>72</v>
      </c>
      <c r="AL4" s="155" t="s">
        <v>73</v>
      </c>
      <c r="AM4" s="138" t="s">
        <v>74</v>
      </c>
    </row>
    <row r="5" spans="11:39" ht="15.75" customHeight="1">
      <c r="K5" s="11"/>
      <c r="L5" s="11"/>
      <c r="N5" s="5"/>
      <c r="O5" s="58" t="s">
        <v>4</v>
      </c>
      <c r="P5" s="58" t="s">
        <v>4</v>
      </c>
      <c r="Q5" s="58" t="s">
        <v>4</v>
      </c>
      <c r="R5" s="58" t="s">
        <v>4</v>
      </c>
      <c r="S5" s="13"/>
      <c r="U5" s="11"/>
      <c r="W5" s="140"/>
      <c r="X5" s="140"/>
      <c r="Y5" s="140"/>
      <c r="Z5" s="8" t="s">
        <v>12</v>
      </c>
      <c r="AA5" s="10" t="s">
        <v>13</v>
      </c>
      <c r="AB5" s="140"/>
      <c r="AC5" s="140"/>
      <c r="AG5" s="160"/>
      <c r="AH5" s="137"/>
      <c r="AI5" s="139"/>
      <c r="AJ5" s="156"/>
      <c r="AK5" s="166"/>
      <c r="AL5" s="156"/>
      <c r="AM5" s="139"/>
    </row>
    <row r="6" spans="14:39" ht="15.75" customHeight="1">
      <c r="N6" s="59" t="s">
        <v>17</v>
      </c>
      <c r="O6" s="26"/>
      <c r="P6" s="26"/>
      <c r="Q6" s="26">
        <f>IF(P6-O6=0,0,IF(P6-O6&lt;0,(P6-O6)*-1,0))</f>
        <v>0</v>
      </c>
      <c r="R6" s="26">
        <f>IF(P6-O6=0,0,IF(P6-O6&gt;0,(P6-O6),0))</f>
        <v>0</v>
      </c>
      <c r="S6" s="17"/>
      <c r="W6" s="14"/>
      <c r="X6" s="15"/>
      <c r="Y6" s="16"/>
      <c r="Z6" s="12" t="s">
        <v>4</v>
      </c>
      <c r="AA6" s="12" t="s">
        <v>4</v>
      </c>
      <c r="AB6" s="15"/>
      <c r="AC6" s="17"/>
      <c r="AG6" s="158"/>
      <c r="AH6" s="138" t="s">
        <v>69</v>
      </c>
      <c r="AI6" s="139"/>
      <c r="AJ6" s="156"/>
      <c r="AK6" s="166"/>
      <c r="AL6" s="156"/>
      <c r="AM6" s="139"/>
    </row>
    <row r="7" spans="10:39" ht="15.75" customHeight="1">
      <c r="J7" s="11" t="s">
        <v>48</v>
      </c>
      <c r="N7" s="59" t="s">
        <v>40</v>
      </c>
      <c r="O7" s="26"/>
      <c r="P7" s="26">
        <v>0</v>
      </c>
      <c r="Q7" s="26">
        <f>IF(P7-O7=0,0,IF(P7-O7&lt;0,(P7-O7)*-1,0))</f>
        <v>0</v>
      </c>
      <c r="R7" s="26">
        <f>IF(P7-O7=0,0,IF(P7-O7&gt;0,(P7-O7),0))</f>
        <v>0</v>
      </c>
      <c r="S7" s="17"/>
      <c r="W7" s="14"/>
      <c r="X7" s="15"/>
      <c r="Y7" s="16"/>
      <c r="Z7" s="43"/>
      <c r="AA7" s="43"/>
      <c r="AB7" s="15"/>
      <c r="AC7" s="17"/>
      <c r="AG7" s="149"/>
      <c r="AH7" s="158"/>
      <c r="AI7" s="140"/>
      <c r="AJ7" s="157"/>
      <c r="AK7" s="167"/>
      <c r="AL7" s="157"/>
      <c r="AM7" s="140"/>
    </row>
    <row r="8" spans="14:39" ht="15.75" customHeight="1">
      <c r="N8" s="14"/>
      <c r="O8" s="18"/>
      <c r="P8" s="47"/>
      <c r="Q8" s="18"/>
      <c r="R8" s="18"/>
      <c r="S8" s="17"/>
      <c r="W8" s="14"/>
      <c r="X8" s="15"/>
      <c r="Y8" s="16"/>
      <c r="Z8" s="14"/>
      <c r="AA8" s="15"/>
      <c r="AB8" s="15"/>
      <c r="AC8" s="17"/>
      <c r="AG8" s="5"/>
      <c r="AH8" s="5"/>
      <c r="AI8" s="6"/>
      <c r="AJ8" s="74"/>
      <c r="AK8" s="5"/>
      <c r="AL8" s="6"/>
      <c r="AM8" s="6"/>
    </row>
    <row r="9" spans="2:39" ht="15.75" customHeight="1">
      <c r="B9" s="1" t="s">
        <v>106</v>
      </c>
      <c r="N9" s="5"/>
      <c r="O9" s="48"/>
      <c r="P9" s="49"/>
      <c r="Q9" s="48"/>
      <c r="R9" s="48"/>
      <c r="S9" s="13"/>
      <c r="W9" s="14"/>
      <c r="X9" s="15"/>
      <c r="Y9" s="16"/>
      <c r="Z9" s="14"/>
      <c r="AA9" s="15"/>
      <c r="AB9" s="15"/>
      <c r="AC9" s="17"/>
      <c r="AG9" s="14"/>
      <c r="AH9" s="14"/>
      <c r="AI9" s="15"/>
      <c r="AJ9" s="16"/>
      <c r="AK9" s="14"/>
      <c r="AL9" s="15"/>
      <c r="AM9" s="15"/>
    </row>
    <row r="10" spans="2:39" ht="15.75" customHeight="1">
      <c r="B10" s="1" t="s">
        <v>49</v>
      </c>
      <c r="N10" s="60" t="s">
        <v>18</v>
      </c>
      <c r="O10" s="71">
        <f>SUM(O6:O7)</f>
        <v>0</v>
      </c>
      <c r="P10" s="71">
        <f>SUM(P6:P7)</f>
        <v>0</v>
      </c>
      <c r="Q10" s="71">
        <f>IF(P10-O10=0,0,IF(P10-O10&lt;0,(P10-O10)*-1,0))</f>
        <v>0</v>
      </c>
      <c r="R10" s="71">
        <f>IF(P10-O10=0,0,IF(P10-O10&gt;0,(P10-O10),0))</f>
        <v>0</v>
      </c>
      <c r="S10" s="20"/>
      <c r="W10" s="14"/>
      <c r="X10" s="15"/>
      <c r="Y10" s="16"/>
      <c r="Z10" s="14"/>
      <c r="AA10" s="15"/>
      <c r="AB10" s="15"/>
      <c r="AC10" s="17"/>
      <c r="AG10" s="14"/>
      <c r="AH10" s="14"/>
      <c r="AI10" s="15"/>
      <c r="AJ10" s="16"/>
      <c r="AK10" s="14"/>
      <c r="AL10" s="15"/>
      <c r="AM10" s="15"/>
    </row>
    <row r="11" spans="15:39" ht="15.75" customHeight="1">
      <c r="O11" s="50"/>
      <c r="P11" s="50"/>
      <c r="Q11" s="50"/>
      <c r="R11" s="50"/>
      <c r="W11" s="14"/>
      <c r="X11" s="15"/>
      <c r="Y11" s="16"/>
      <c r="Z11" s="14"/>
      <c r="AA11" s="15"/>
      <c r="AB11" s="15"/>
      <c r="AC11" s="17"/>
      <c r="AG11" s="14"/>
      <c r="AH11" s="14"/>
      <c r="AI11" s="15"/>
      <c r="AJ11" s="16"/>
      <c r="AK11" s="14"/>
      <c r="AL11" s="15"/>
      <c r="AM11" s="15"/>
    </row>
    <row r="12" spans="13:39" ht="15.75" customHeight="1">
      <c r="M12" s="1" t="s">
        <v>20</v>
      </c>
      <c r="O12" s="50"/>
      <c r="P12" s="50"/>
      <c r="Q12" s="50"/>
      <c r="R12" s="50"/>
      <c r="W12" s="14"/>
      <c r="X12" s="15"/>
      <c r="Y12" s="16"/>
      <c r="Z12" s="14"/>
      <c r="AA12" s="15"/>
      <c r="AB12" s="15"/>
      <c r="AC12" s="17"/>
      <c r="AG12" s="14"/>
      <c r="AH12" s="14"/>
      <c r="AI12" s="15"/>
      <c r="AJ12" s="16"/>
      <c r="AK12" s="14"/>
      <c r="AL12" s="15"/>
      <c r="AM12" s="15"/>
    </row>
    <row r="13" spans="5:39" ht="15.75" customHeight="1">
      <c r="E13" s="21" t="s">
        <v>19</v>
      </c>
      <c r="N13" s="138" t="s">
        <v>7</v>
      </c>
      <c r="O13" s="168" t="s">
        <v>8</v>
      </c>
      <c r="P13" s="168" t="s">
        <v>9</v>
      </c>
      <c r="Q13" s="163" t="s">
        <v>5</v>
      </c>
      <c r="R13" s="164"/>
      <c r="S13" s="138" t="s">
        <v>102</v>
      </c>
      <c r="W13" s="14"/>
      <c r="X13" s="15"/>
      <c r="Y13" s="16"/>
      <c r="Z13" s="14"/>
      <c r="AA13" s="15"/>
      <c r="AB13" s="15"/>
      <c r="AC13" s="17"/>
      <c r="AG13" s="14"/>
      <c r="AH13" s="14"/>
      <c r="AI13" s="15"/>
      <c r="AJ13" s="16"/>
      <c r="AK13" s="14"/>
      <c r="AL13" s="15"/>
      <c r="AM13" s="15"/>
    </row>
    <row r="14" spans="5:39" ht="15.75" customHeight="1">
      <c r="E14" s="21" t="s">
        <v>84</v>
      </c>
      <c r="N14" s="150"/>
      <c r="O14" s="149"/>
      <c r="P14" s="149"/>
      <c r="Q14" s="51" t="s">
        <v>1</v>
      </c>
      <c r="R14" s="51" t="s">
        <v>2</v>
      </c>
      <c r="S14" s="150"/>
      <c r="W14" s="14"/>
      <c r="X14" s="15"/>
      <c r="Y14" s="16"/>
      <c r="Z14" s="14"/>
      <c r="AA14" s="15"/>
      <c r="AB14" s="15"/>
      <c r="AC14" s="17"/>
      <c r="AG14" s="14"/>
      <c r="AH14" s="14"/>
      <c r="AI14" s="15"/>
      <c r="AJ14" s="16"/>
      <c r="AK14" s="14"/>
      <c r="AL14" s="15"/>
      <c r="AM14" s="15"/>
    </row>
    <row r="15" spans="5:39" ht="15.75" customHeight="1">
      <c r="E15" s="21" t="s">
        <v>21</v>
      </c>
      <c r="I15" s="11" t="s">
        <v>22</v>
      </c>
      <c r="N15" s="22"/>
      <c r="O15" s="58" t="s">
        <v>4</v>
      </c>
      <c r="P15" s="58" t="s">
        <v>4</v>
      </c>
      <c r="Q15" s="58" t="s">
        <v>4</v>
      </c>
      <c r="R15" s="58" t="s">
        <v>4</v>
      </c>
      <c r="S15" s="23"/>
      <c r="W15" s="14"/>
      <c r="X15" s="15"/>
      <c r="Y15" s="16"/>
      <c r="Z15" s="14"/>
      <c r="AA15" s="15"/>
      <c r="AB15" s="15"/>
      <c r="AC15" s="17"/>
      <c r="AG15" s="14"/>
      <c r="AH15" s="14"/>
      <c r="AI15" s="15"/>
      <c r="AJ15" s="16"/>
      <c r="AK15" s="14"/>
      <c r="AL15" s="15"/>
      <c r="AM15" s="15"/>
    </row>
    <row r="16" spans="3:39" ht="15.75" customHeight="1">
      <c r="C16" s="42"/>
      <c r="D16" s="42"/>
      <c r="E16" s="42"/>
      <c r="F16" s="42"/>
      <c r="G16" s="42"/>
      <c r="H16" s="42"/>
      <c r="I16" s="42"/>
      <c r="J16" s="42"/>
      <c r="N16" s="52" t="s">
        <v>59</v>
      </c>
      <c r="O16" s="26"/>
      <c r="P16" s="26"/>
      <c r="Q16" s="26">
        <f>IF(P16-O16=0,0,IF(P16-O16&lt;0,(P16-O16)*-1,0))</f>
        <v>0</v>
      </c>
      <c r="R16" s="26">
        <f>IF(P16-O16=0,0,IF(P16-O16&gt;0,(P16-O16),0))</f>
        <v>0</v>
      </c>
      <c r="S16" s="24" t="s">
        <v>75</v>
      </c>
      <c r="W16" s="14"/>
      <c r="X16" s="15"/>
      <c r="Y16" s="16"/>
      <c r="Z16" s="14"/>
      <c r="AA16" s="15"/>
      <c r="AB16" s="15"/>
      <c r="AC16" s="17"/>
      <c r="AG16" s="14"/>
      <c r="AH16" s="14"/>
      <c r="AI16" s="15"/>
      <c r="AJ16" s="16"/>
      <c r="AK16" s="14"/>
      <c r="AL16" s="15"/>
      <c r="AM16" s="15"/>
    </row>
    <row r="17" spans="2:39" ht="15.75" customHeight="1">
      <c r="B17" s="42"/>
      <c r="C17" s="42"/>
      <c r="D17" s="42"/>
      <c r="E17" s="42"/>
      <c r="F17" s="42"/>
      <c r="G17" s="42"/>
      <c r="H17" s="42"/>
      <c r="I17" s="42"/>
      <c r="J17" s="42"/>
      <c r="N17" s="25"/>
      <c r="O17" s="26"/>
      <c r="P17" s="26"/>
      <c r="Q17" s="26"/>
      <c r="R17" s="27"/>
      <c r="S17" s="24" t="s">
        <v>76</v>
      </c>
      <c r="W17" s="14"/>
      <c r="X17" s="15"/>
      <c r="Y17" s="16"/>
      <c r="Z17" s="14"/>
      <c r="AA17" s="15"/>
      <c r="AB17" s="15"/>
      <c r="AC17" s="17"/>
      <c r="AG17" s="14"/>
      <c r="AH17" s="14"/>
      <c r="AI17" s="15"/>
      <c r="AJ17" s="16"/>
      <c r="AK17" s="14"/>
      <c r="AL17" s="15"/>
      <c r="AM17" s="15"/>
    </row>
    <row r="18" spans="2:39" ht="15.75" customHeight="1">
      <c r="B18" s="161" t="s">
        <v>94</v>
      </c>
      <c r="C18" s="162"/>
      <c r="D18" s="162"/>
      <c r="E18" s="162"/>
      <c r="F18" s="162"/>
      <c r="G18" s="162"/>
      <c r="H18" s="162"/>
      <c r="I18" s="162"/>
      <c r="J18" s="162"/>
      <c r="N18" s="25"/>
      <c r="O18" s="26"/>
      <c r="P18" s="26"/>
      <c r="Q18" s="26"/>
      <c r="R18" s="27"/>
      <c r="S18" s="24" t="s">
        <v>77</v>
      </c>
      <c r="W18" s="14"/>
      <c r="X18" s="15"/>
      <c r="Y18" s="16"/>
      <c r="Z18" s="14"/>
      <c r="AA18" s="15"/>
      <c r="AB18" s="15"/>
      <c r="AC18" s="17"/>
      <c r="AG18" s="14"/>
      <c r="AH18" s="14"/>
      <c r="AI18" s="15"/>
      <c r="AJ18" s="16"/>
      <c r="AK18" s="14"/>
      <c r="AL18" s="15"/>
      <c r="AM18" s="15"/>
    </row>
    <row r="19" spans="2:39" ht="15.75" customHeight="1">
      <c r="B19" s="162"/>
      <c r="C19" s="162"/>
      <c r="D19" s="162"/>
      <c r="E19" s="162"/>
      <c r="F19" s="162"/>
      <c r="G19" s="162"/>
      <c r="H19" s="162"/>
      <c r="I19" s="162"/>
      <c r="J19" s="162"/>
      <c r="N19" s="25"/>
      <c r="O19" s="26"/>
      <c r="P19" s="26"/>
      <c r="Q19" s="26"/>
      <c r="R19" s="26"/>
      <c r="S19" s="24" t="s">
        <v>78</v>
      </c>
      <c r="W19" s="14"/>
      <c r="X19" s="15"/>
      <c r="Y19" s="16"/>
      <c r="Z19" s="14"/>
      <c r="AA19" s="15"/>
      <c r="AB19" s="15"/>
      <c r="AC19" s="17"/>
      <c r="AG19" s="14"/>
      <c r="AH19" s="14"/>
      <c r="AI19" s="15"/>
      <c r="AJ19" s="16"/>
      <c r="AK19" s="14"/>
      <c r="AL19" s="15"/>
      <c r="AM19" s="15"/>
    </row>
    <row r="20" spans="2:39" ht="15.75" customHeight="1">
      <c r="B20" s="162"/>
      <c r="C20" s="162"/>
      <c r="D20" s="162"/>
      <c r="E20" s="162"/>
      <c r="F20" s="162"/>
      <c r="G20" s="162"/>
      <c r="H20" s="162"/>
      <c r="I20" s="162"/>
      <c r="J20" s="162"/>
      <c r="N20" s="25"/>
      <c r="O20" s="26"/>
      <c r="P20" s="26"/>
      <c r="Q20" s="26"/>
      <c r="R20" s="27"/>
      <c r="S20" s="24" t="s">
        <v>87</v>
      </c>
      <c r="W20" s="14"/>
      <c r="X20" s="15"/>
      <c r="Y20" s="16"/>
      <c r="Z20" s="14"/>
      <c r="AA20" s="15"/>
      <c r="AB20" s="15"/>
      <c r="AC20" s="17"/>
      <c r="AG20" s="14"/>
      <c r="AH20" s="14"/>
      <c r="AI20" s="15"/>
      <c r="AJ20" s="16"/>
      <c r="AK20" s="14"/>
      <c r="AL20" s="15"/>
      <c r="AM20" s="15"/>
    </row>
    <row r="21" spans="2:39" ht="15.75" customHeight="1">
      <c r="B21" s="162"/>
      <c r="C21" s="162"/>
      <c r="D21" s="162"/>
      <c r="E21" s="162"/>
      <c r="F21" s="162"/>
      <c r="G21" s="162"/>
      <c r="H21" s="162"/>
      <c r="I21" s="162"/>
      <c r="J21" s="162"/>
      <c r="N21" s="52" t="s">
        <v>60</v>
      </c>
      <c r="O21" s="26"/>
      <c r="P21" s="26"/>
      <c r="Q21" s="26">
        <f>IF(P21-O21=0,0,IF(P21-O21&lt;0,(P21-O21)*-1,0))</f>
        <v>0</v>
      </c>
      <c r="R21" s="26">
        <f>IF(P21-O21=0,0,IF(P21-O21&gt;0,(P21-O21),0))</f>
        <v>0</v>
      </c>
      <c r="S21" s="24"/>
      <c r="W21" s="14"/>
      <c r="X21" s="15"/>
      <c r="Y21" s="16"/>
      <c r="Z21" s="14"/>
      <c r="AA21" s="15"/>
      <c r="AB21" s="15"/>
      <c r="AC21" s="17"/>
      <c r="AG21" s="14"/>
      <c r="AH21" s="14"/>
      <c r="AI21" s="15"/>
      <c r="AJ21" s="16"/>
      <c r="AK21" s="14"/>
      <c r="AL21" s="15"/>
      <c r="AM21" s="15"/>
    </row>
    <row r="22" spans="2:39" ht="15.75" customHeight="1">
      <c r="B22" s="162"/>
      <c r="C22" s="162"/>
      <c r="D22" s="162"/>
      <c r="E22" s="162"/>
      <c r="F22" s="162"/>
      <c r="G22" s="162"/>
      <c r="H22" s="162"/>
      <c r="I22" s="162"/>
      <c r="J22" s="162"/>
      <c r="N22" s="24"/>
      <c r="O22" s="26"/>
      <c r="P22" s="26"/>
      <c r="Q22" s="45"/>
      <c r="R22" s="46"/>
      <c r="S22" s="24"/>
      <c r="W22" s="14"/>
      <c r="X22" s="15"/>
      <c r="Y22" s="16"/>
      <c r="Z22" s="14"/>
      <c r="AA22" s="15"/>
      <c r="AB22" s="15"/>
      <c r="AC22" s="17"/>
      <c r="AG22" s="14"/>
      <c r="AH22" s="14"/>
      <c r="AI22" s="15"/>
      <c r="AJ22" s="16"/>
      <c r="AK22" s="14"/>
      <c r="AL22" s="15"/>
      <c r="AM22" s="15"/>
    </row>
    <row r="23" spans="14:39" ht="15.75" customHeight="1">
      <c r="N23" s="52" t="s">
        <v>61</v>
      </c>
      <c r="O23" s="26"/>
      <c r="P23" s="26"/>
      <c r="Q23" s="26">
        <f>IF(P23-O23=0,0,IF(P23-O23&lt;0,(P23-O23)*-1,0))</f>
        <v>0</v>
      </c>
      <c r="R23" s="26">
        <f>IF(P23-O23=0,0,IF(P23-O23&gt;0,(P23-O23),0))</f>
        <v>0</v>
      </c>
      <c r="S23" s="24"/>
      <c r="W23" s="14"/>
      <c r="X23" s="15"/>
      <c r="Y23" s="16"/>
      <c r="Z23" s="14"/>
      <c r="AA23" s="15"/>
      <c r="AB23" s="15"/>
      <c r="AC23" s="17"/>
      <c r="AG23" s="14"/>
      <c r="AH23" s="14"/>
      <c r="AI23" s="15"/>
      <c r="AJ23" s="16"/>
      <c r="AK23" s="14"/>
      <c r="AL23" s="15"/>
      <c r="AM23" s="15"/>
    </row>
    <row r="24" spans="2:39" ht="15.75" customHeight="1">
      <c r="B24" s="2" t="s">
        <v>50</v>
      </c>
      <c r="N24" s="52"/>
      <c r="O24" s="26"/>
      <c r="P24" s="26"/>
      <c r="Q24" s="26"/>
      <c r="R24" s="26"/>
      <c r="S24" s="24"/>
      <c r="W24" s="14"/>
      <c r="X24" s="15"/>
      <c r="Y24" s="16"/>
      <c r="Z24" s="14"/>
      <c r="AA24" s="15"/>
      <c r="AB24" s="15"/>
      <c r="AC24" s="17"/>
      <c r="AG24" s="14"/>
      <c r="AH24" s="14"/>
      <c r="AI24" s="15"/>
      <c r="AJ24" s="16"/>
      <c r="AK24" s="14"/>
      <c r="AL24" s="15"/>
      <c r="AM24" s="15"/>
    </row>
    <row r="25" spans="2:39" ht="15.75" customHeight="1">
      <c r="B25" s="28" t="s">
        <v>95</v>
      </c>
      <c r="N25" s="94" t="s">
        <v>86</v>
      </c>
      <c r="O25" s="26"/>
      <c r="P25" s="26"/>
      <c r="Q25" s="26"/>
      <c r="R25" s="26"/>
      <c r="S25" s="24"/>
      <c r="W25" s="14"/>
      <c r="X25" s="15"/>
      <c r="Y25" s="16"/>
      <c r="Z25" s="14"/>
      <c r="AA25" s="15"/>
      <c r="AB25" s="15"/>
      <c r="AC25" s="17"/>
      <c r="AG25" s="14"/>
      <c r="AH25" s="14"/>
      <c r="AI25" s="15"/>
      <c r="AJ25" s="16"/>
      <c r="AK25" s="14"/>
      <c r="AL25" s="15"/>
      <c r="AM25" s="15"/>
    </row>
    <row r="26" spans="2:39" ht="15.75" customHeight="1">
      <c r="B26" s="29" t="s">
        <v>56</v>
      </c>
      <c r="N26" s="24"/>
      <c r="O26" s="26"/>
      <c r="P26" s="26"/>
      <c r="Q26" s="45"/>
      <c r="R26" s="46"/>
      <c r="S26" s="24"/>
      <c r="W26" s="19"/>
      <c r="X26" s="19"/>
      <c r="Y26" s="19"/>
      <c r="Z26" s="19"/>
      <c r="AA26" s="19"/>
      <c r="AB26" s="19"/>
      <c r="AC26" s="19"/>
      <c r="AG26" s="19"/>
      <c r="AH26" s="19"/>
      <c r="AI26" s="19"/>
      <c r="AJ26" s="19"/>
      <c r="AK26" s="19"/>
      <c r="AL26" s="19"/>
      <c r="AM26" s="19"/>
    </row>
    <row r="27" spans="14:39" ht="15.75" customHeight="1">
      <c r="N27" s="23"/>
      <c r="O27" s="53"/>
      <c r="P27" s="53"/>
      <c r="Q27" s="69"/>
      <c r="R27" s="70"/>
      <c r="S27" s="23"/>
      <c r="W27" s="36" t="s">
        <v>43</v>
      </c>
      <c r="X27" s="34"/>
      <c r="Y27" s="34"/>
      <c r="Z27" s="39"/>
      <c r="AA27" s="44">
        <f>SUM(AA7:AA25)</f>
        <v>0</v>
      </c>
      <c r="AB27" s="34"/>
      <c r="AC27" s="34"/>
      <c r="AG27" s="36" t="s">
        <v>43</v>
      </c>
      <c r="AH27" s="36"/>
      <c r="AI27" s="34"/>
      <c r="AJ27" s="44">
        <f>SUM(AJ8:AJ25)</f>
        <v>0</v>
      </c>
      <c r="AK27" s="39"/>
      <c r="AL27" s="44"/>
      <c r="AM27" s="34"/>
    </row>
    <row r="28" spans="2:39" ht="15.75" customHeight="1">
      <c r="B28" s="28" t="s">
        <v>51</v>
      </c>
      <c r="N28" s="94" t="s">
        <v>85</v>
      </c>
      <c r="O28" s="77">
        <f>SUM(O16,O21,O23)</f>
        <v>0</v>
      </c>
      <c r="P28" s="77">
        <f>SUM(P16,P21,P23)</f>
        <v>0</v>
      </c>
      <c r="Q28" s="77">
        <f>IF(P28-O28=0,0,IF(P28-O28&lt;0,(P28-O28)*-1,0))</f>
        <v>0</v>
      </c>
      <c r="R28" s="77">
        <f>IF(P28-O28=0,0,IF(P28-O28&gt;0,(P28-O28),0))</f>
        <v>0</v>
      </c>
      <c r="S28" s="78"/>
      <c r="W28" s="7"/>
      <c r="X28" s="7"/>
      <c r="Y28" s="74"/>
      <c r="Z28" s="7"/>
      <c r="AA28" s="7"/>
      <c r="AB28" s="7"/>
      <c r="AC28" s="76"/>
      <c r="AG28" s="7"/>
      <c r="AH28" s="7"/>
      <c r="AI28" s="7"/>
      <c r="AJ28" s="74"/>
      <c r="AK28" s="7"/>
      <c r="AL28" s="7"/>
      <c r="AM28" s="7"/>
    </row>
    <row r="29" spans="2:39" ht="15.75" customHeight="1">
      <c r="B29" s="29" t="s">
        <v>27</v>
      </c>
      <c r="N29" s="22"/>
      <c r="O29" s="53"/>
      <c r="P29" s="53"/>
      <c r="Q29" s="69"/>
      <c r="R29" s="70"/>
      <c r="S29" s="23"/>
      <c r="W29" s="1" t="s">
        <v>89</v>
      </c>
      <c r="AG29" s="1" t="s">
        <v>89</v>
      </c>
      <c r="AH29" s="33"/>
      <c r="AI29" s="33"/>
      <c r="AJ29" s="100"/>
      <c r="AK29" s="33"/>
      <c r="AL29" s="33"/>
      <c r="AM29" s="33"/>
    </row>
    <row r="30" spans="2:39" ht="15.75" customHeight="1">
      <c r="B30" s="29" t="s">
        <v>28</v>
      </c>
      <c r="N30" s="61" t="s">
        <v>18</v>
      </c>
      <c r="O30" s="26">
        <f>O28+O26</f>
        <v>0</v>
      </c>
      <c r="P30" s="26">
        <f>P28+P26</f>
        <v>0</v>
      </c>
      <c r="Q30" s="26">
        <f>SUM(Q14,Q19,Q21,Q28)</f>
        <v>0</v>
      </c>
      <c r="R30" s="26">
        <f>SUM(R14,R19,R21,R28)</f>
        <v>0</v>
      </c>
      <c r="S30" s="24"/>
      <c r="W30" s="132" t="s">
        <v>90</v>
      </c>
      <c r="X30" s="132" t="s">
        <v>11</v>
      </c>
      <c r="Y30" s="132" t="s">
        <v>3</v>
      </c>
      <c r="Z30" s="169" t="s">
        <v>0</v>
      </c>
      <c r="AA30" s="170"/>
      <c r="AB30" s="132" t="s">
        <v>14</v>
      </c>
      <c r="AC30" s="132" t="s">
        <v>10</v>
      </c>
      <c r="AG30" s="141" t="s">
        <v>68</v>
      </c>
      <c r="AH30" s="144"/>
      <c r="AI30" s="132" t="s">
        <v>70</v>
      </c>
      <c r="AJ30" s="129" t="s">
        <v>71</v>
      </c>
      <c r="AK30" s="126" t="s">
        <v>72</v>
      </c>
      <c r="AL30" s="129" t="s">
        <v>73</v>
      </c>
      <c r="AM30" s="132" t="s">
        <v>74</v>
      </c>
    </row>
    <row r="31" spans="14:39" ht="15.75" customHeight="1">
      <c r="N31" s="30" t="s">
        <v>6</v>
      </c>
      <c r="O31" s="72">
        <f>INT(O30*8/108)</f>
        <v>0</v>
      </c>
      <c r="P31" s="72">
        <f>INT(P30*8/108)</f>
        <v>0</v>
      </c>
      <c r="Q31" s="72">
        <f>INT(Q30*8/108)</f>
        <v>0</v>
      </c>
      <c r="R31" s="72">
        <f>INT(R30*8/108)</f>
        <v>0</v>
      </c>
      <c r="S31" s="31"/>
      <c r="W31" s="140"/>
      <c r="X31" s="140"/>
      <c r="Y31" s="140"/>
      <c r="Z31" s="96" t="s">
        <v>12</v>
      </c>
      <c r="AA31" s="97" t="s">
        <v>13</v>
      </c>
      <c r="AB31" s="140"/>
      <c r="AC31" s="140"/>
      <c r="AG31" s="142"/>
      <c r="AH31" s="145"/>
      <c r="AI31" s="133"/>
      <c r="AJ31" s="130"/>
      <c r="AK31" s="127"/>
      <c r="AL31" s="130"/>
      <c r="AM31" s="133"/>
    </row>
    <row r="32" spans="2:39" ht="15" customHeight="1">
      <c r="B32" s="28" t="s">
        <v>54</v>
      </c>
      <c r="N32" s="35"/>
      <c r="O32" s="62"/>
      <c r="P32" s="62"/>
      <c r="Q32" s="62"/>
      <c r="R32" s="63"/>
      <c r="S32" s="33"/>
      <c r="W32" s="98"/>
      <c r="X32" s="99"/>
      <c r="Y32" s="100"/>
      <c r="Z32" s="101" t="s">
        <v>4</v>
      </c>
      <c r="AA32" s="101" t="s">
        <v>4</v>
      </c>
      <c r="AB32" s="99"/>
      <c r="AC32" s="17"/>
      <c r="AG32" s="135"/>
      <c r="AH32" s="132" t="s">
        <v>69</v>
      </c>
      <c r="AI32" s="133"/>
      <c r="AJ32" s="130"/>
      <c r="AK32" s="127"/>
      <c r="AL32" s="130"/>
      <c r="AM32" s="133"/>
    </row>
    <row r="33" spans="2:39" ht="15.75" customHeight="1">
      <c r="B33" s="29" t="s">
        <v>52</v>
      </c>
      <c r="N33" s="35"/>
      <c r="O33" s="62"/>
      <c r="P33" s="62"/>
      <c r="Q33" s="62"/>
      <c r="R33" s="63"/>
      <c r="S33" s="33"/>
      <c r="W33" s="98"/>
      <c r="X33" s="99"/>
      <c r="Y33" s="100"/>
      <c r="Z33" s="102"/>
      <c r="AA33" s="102"/>
      <c r="AB33" s="99"/>
      <c r="AC33" s="17"/>
      <c r="AG33" s="143"/>
      <c r="AH33" s="135"/>
      <c r="AI33" s="134"/>
      <c r="AJ33" s="131"/>
      <c r="AK33" s="128"/>
      <c r="AL33" s="131"/>
      <c r="AM33" s="134"/>
    </row>
    <row r="34" spans="14:39" ht="15.75" customHeight="1">
      <c r="N34" s="35"/>
      <c r="O34" s="62"/>
      <c r="P34" s="62"/>
      <c r="Q34" s="62"/>
      <c r="R34" s="63"/>
      <c r="S34" s="33"/>
      <c r="W34" s="98"/>
      <c r="X34" s="99"/>
      <c r="Y34" s="100"/>
      <c r="Z34" s="98"/>
      <c r="AA34" s="99"/>
      <c r="AB34" s="99"/>
      <c r="AC34" s="17"/>
      <c r="AG34" s="95"/>
      <c r="AH34" s="95"/>
      <c r="AI34" s="19"/>
      <c r="AJ34" s="108"/>
      <c r="AK34" s="95"/>
      <c r="AL34" s="19"/>
      <c r="AM34" s="19"/>
    </row>
    <row r="35" spans="2:39" ht="15.75" customHeight="1">
      <c r="B35" s="1" t="s">
        <v>98</v>
      </c>
      <c r="C35" s="125"/>
      <c r="N35" s="64"/>
      <c r="O35" s="57"/>
      <c r="P35" s="57"/>
      <c r="Q35" s="57"/>
      <c r="R35" s="57"/>
      <c r="S35" s="65"/>
      <c r="W35" s="99"/>
      <c r="X35" s="99"/>
      <c r="Y35" s="99"/>
      <c r="Z35" s="99"/>
      <c r="AA35" s="99"/>
      <c r="AB35" s="99"/>
      <c r="AC35" s="99"/>
      <c r="AG35" s="98"/>
      <c r="AH35" s="98"/>
      <c r="AI35" s="99"/>
      <c r="AJ35" s="100"/>
      <c r="AK35" s="98"/>
      <c r="AL35" s="99"/>
      <c r="AM35" s="99"/>
    </row>
    <row r="36" spans="2:39" ht="15.75" customHeight="1">
      <c r="B36" s="1" t="s">
        <v>100</v>
      </c>
      <c r="C36" s="125"/>
      <c r="N36" s="35"/>
      <c r="O36" s="62"/>
      <c r="P36" s="62"/>
      <c r="Q36" s="62"/>
      <c r="R36" s="63"/>
      <c r="S36" s="33"/>
      <c r="W36" s="103"/>
      <c r="X36" s="99"/>
      <c r="Y36" s="99"/>
      <c r="Z36" s="104"/>
      <c r="AA36" s="105"/>
      <c r="AB36" s="99"/>
      <c r="AC36" s="99"/>
      <c r="AG36" s="98"/>
      <c r="AH36" s="98"/>
      <c r="AI36" s="99"/>
      <c r="AJ36" s="100"/>
      <c r="AK36" s="98"/>
      <c r="AL36" s="99"/>
      <c r="AM36" s="99"/>
    </row>
    <row r="37" spans="14:39" ht="15.75" customHeight="1">
      <c r="N37" s="35"/>
      <c r="O37" s="62"/>
      <c r="P37" s="62"/>
      <c r="Q37" s="62"/>
      <c r="R37" s="63"/>
      <c r="S37" s="33"/>
      <c r="V37" s="79"/>
      <c r="W37" s="106"/>
      <c r="X37" s="106"/>
      <c r="Y37" s="106"/>
      <c r="Z37" s="106"/>
      <c r="AA37" s="106"/>
      <c r="AB37" s="106"/>
      <c r="AC37" s="106"/>
      <c r="AG37" s="98"/>
      <c r="AH37" s="98"/>
      <c r="AI37" s="99"/>
      <c r="AJ37" s="100"/>
      <c r="AK37" s="98"/>
      <c r="AL37" s="99"/>
      <c r="AM37" s="99"/>
    </row>
    <row r="38" spans="2:39" ht="15.75" customHeight="1">
      <c r="B38" s="28" t="s">
        <v>104</v>
      </c>
      <c r="N38" s="66"/>
      <c r="O38" s="57"/>
      <c r="P38" s="57"/>
      <c r="Q38" s="67"/>
      <c r="R38" s="68"/>
      <c r="S38" s="65"/>
      <c r="W38" s="99"/>
      <c r="X38" s="99"/>
      <c r="Y38" s="99"/>
      <c r="Z38" s="99"/>
      <c r="AA38" s="99"/>
      <c r="AB38" s="99"/>
      <c r="AC38" s="99"/>
      <c r="AG38" s="98"/>
      <c r="AH38" s="98"/>
      <c r="AI38" s="99"/>
      <c r="AJ38" s="100"/>
      <c r="AK38" s="98"/>
      <c r="AL38" s="99"/>
      <c r="AM38" s="99"/>
    </row>
    <row r="39" spans="2:39" ht="15.75" customHeight="1">
      <c r="B39" s="29" t="s">
        <v>53</v>
      </c>
      <c r="N39" s="56"/>
      <c r="O39" s="57"/>
      <c r="P39" s="57"/>
      <c r="Q39" s="57"/>
      <c r="R39" s="57"/>
      <c r="S39" s="33"/>
      <c r="W39" s="99"/>
      <c r="X39" s="99"/>
      <c r="Y39" s="99"/>
      <c r="Z39" s="99"/>
      <c r="AA39" s="99"/>
      <c r="AB39" s="99"/>
      <c r="AC39" s="99"/>
      <c r="AG39" s="98"/>
      <c r="AH39" s="98"/>
      <c r="AI39" s="99"/>
      <c r="AJ39" s="100"/>
      <c r="AK39" s="98"/>
      <c r="AL39" s="99"/>
      <c r="AM39" s="99"/>
    </row>
    <row r="40" spans="14:39" ht="15.75" customHeight="1">
      <c r="N40" s="56"/>
      <c r="O40" s="57"/>
      <c r="P40" s="57"/>
      <c r="Q40" s="57"/>
      <c r="R40" s="57"/>
      <c r="S40" s="33"/>
      <c r="W40" s="99"/>
      <c r="X40" s="99"/>
      <c r="Y40" s="99"/>
      <c r="Z40" s="99"/>
      <c r="AA40" s="99"/>
      <c r="AB40" s="99"/>
      <c r="AC40" s="99"/>
      <c r="AG40" s="98"/>
      <c r="AH40" s="98"/>
      <c r="AI40" s="99"/>
      <c r="AJ40" s="100"/>
      <c r="AK40" s="98"/>
      <c r="AL40" s="99"/>
      <c r="AM40" s="99"/>
    </row>
    <row r="41" spans="14:39" ht="15.75" customHeight="1">
      <c r="N41" s="56"/>
      <c r="O41" s="57"/>
      <c r="P41" s="57"/>
      <c r="Q41" s="57"/>
      <c r="R41" s="57"/>
      <c r="S41" s="33"/>
      <c r="W41" s="99"/>
      <c r="X41" s="99"/>
      <c r="Y41" s="99"/>
      <c r="Z41" s="99"/>
      <c r="AA41" s="99"/>
      <c r="AB41" s="99"/>
      <c r="AC41" s="99"/>
      <c r="AG41" s="98"/>
      <c r="AH41" s="98"/>
      <c r="AI41" s="99"/>
      <c r="AJ41" s="100"/>
      <c r="AK41" s="98"/>
      <c r="AL41" s="99"/>
      <c r="AM41" s="99"/>
    </row>
    <row r="42" spans="14:39" ht="15.75" customHeight="1">
      <c r="N42" s="40"/>
      <c r="O42" s="32"/>
      <c r="P42" s="32"/>
      <c r="Q42" s="32"/>
      <c r="R42" s="32"/>
      <c r="S42" s="33"/>
      <c r="W42" s="19"/>
      <c r="X42" s="19"/>
      <c r="Y42" s="19"/>
      <c r="Z42" s="19"/>
      <c r="AA42" s="19"/>
      <c r="AB42" s="19"/>
      <c r="AC42" s="19"/>
      <c r="AG42" s="19"/>
      <c r="AH42" s="19"/>
      <c r="AI42" s="19"/>
      <c r="AJ42" s="19"/>
      <c r="AK42" s="19"/>
      <c r="AL42" s="19"/>
      <c r="AM42" s="19"/>
    </row>
    <row r="43" spans="14:39" ht="15.75" customHeight="1">
      <c r="N43" s="41"/>
      <c r="O43" s="32"/>
      <c r="P43" s="32"/>
      <c r="Q43" s="32"/>
      <c r="R43" s="32"/>
      <c r="S43" s="33"/>
      <c r="W43" s="107" t="s">
        <v>43</v>
      </c>
      <c r="X43" s="34"/>
      <c r="Y43" s="34"/>
      <c r="Z43" s="39"/>
      <c r="AA43" s="44">
        <f>SUM(AA24:AA41)</f>
        <v>0</v>
      </c>
      <c r="AB43" s="34"/>
      <c r="AC43" s="34"/>
      <c r="AG43" s="107" t="s">
        <v>43</v>
      </c>
      <c r="AH43" s="107"/>
      <c r="AI43" s="34"/>
      <c r="AJ43" s="44">
        <f>SUM(AJ24:AJ41)</f>
        <v>0</v>
      </c>
      <c r="AK43" s="39"/>
      <c r="AL43" s="44"/>
      <c r="AM43" s="34"/>
    </row>
    <row r="44" spans="14:19" ht="15.75" customHeight="1">
      <c r="N44" s="54"/>
      <c r="O44" s="55"/>
      <c r="P44" s="55"/>
      <c r="Q44" s="55"/>
      <c r="R44" s="55"/>
      <c r="S44" s="33"/>
    </row>
    <row r="45" spans="14:19" ht="15.75" customHeight="1">
      <c r="N45" s="56"/>
      <c r="O45" s="57"/>
      <c r="P45" s="57"/>
      <c r="Q45" s="57"/>
      <c r="R45" s="57"/>
      <c r="S45" s="33"/>
    </row>
    <row r="46" spans="14:19" ht="15.75" customHeight="1">
      <c r="N46" s="40"/>
      <c r="O46" s="32"/>
      <c r="P46" s="32"/>
      <c r="Q46" s="32"/>
      <c r="R46" s="32"/>
      <c r="S46" s="33"/>
    </row>
    <row r="47" spans="1:19" ht="15.75" customHeight="1">
      <c r="A47" s="151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M47" s="2"/>
      <c r="N47" s="41"/>
      <c r="O47" s="32"/>
      <c r="P47" s="32"/>
      <c r="Q47" s="32"/>
      <c r="R47" s="32"/>
      <c r="S47" s="33"/>
    </row>
    <row r="48" spans="15:19" ht="15.75" customHeight="1">
      <c r="O48" s="32"/>
      <c r="P48" s="32"/>
      <c r="Q48" s="32"/>
      <c r="R48" s="32"/>
      <c r="S48" s="33"/>
    </row>
    <row r="49" spans="12:32" ht="15.75" customHeight="1">
      <c r="L49" s="75"/>
      <c r="M49" s="75"/>
      <c r="N49" s="16"/>
      <c r="O49" s="32"/>
      <c r="P49" s="32"/>
      <c r="Q49" s="32"/>
      <c r="R49" s="32"/>
      <c r="S49" s="33"/>
      <c r="T49" s="75"/>
      <c r="U49" s="75"/>
      <c r="AE49" s="75"/>
      <c r="AF49"/>
    </row>
    <row r="50" spans="14:19" ht="15.75" customHeight="1">
      <c r="N50" s="35"/>
      <c r="O50" s="32"/>
      <c r="P50" s="32"/>
      <c r="Q50" s="32"/>
      <c r="R50" s="32"/>
      <c r="S50" s="33"/>
    </row>
    <row r="51" spans="14:19" ht="15.75" customHeight="1">
      <c r="N51" s="75"/>
      <c r="O51" s="75"/>
      <c r="P51" s="75"/>
      <c r="Q51" s="75"/>
      <c r="R51" s="75"/>
      <c r="S51" s="75"/>
    </row>
    <row r="52" spans="15:19" ht="15.75" customHeight="1">
      <c r="O52" s="32"/>
      <c r="P52" s="32"/>
      <c r="Q52" s="32"/>
      <c r="R52" s="32"/>
      <c r="S52" s="33"/>
    </row>
    <row r="53" spans="13:20" ht="15.75" customHeight="1">
      <c r="M53" s="37"/>
      <c r="T53" s="37"/>
    </row>
    <row r="54" ht="15.75" customHeight="1"/>
    <row r="55" spans="14:19" ht="15.75" customHeight="1">
      <c r="N55" s="37"/>
      <c r="O55" s="37"/>
      <c r="P55" s="37"/>
      <c r="Q55" s="37"/>
      <c r="R55" s="37"/>
      <c r="S55" s="37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1">
    <mergeCell ref="AB4:AB5"/>
    <mergeCell ref="AC4:AC5"/>
    <mergeCell ref="W30:W31"/>
    <mergeCell ref="X30:X31"/>
    <mergeCell ref="Y30:Y31"/>
    <mergeCell ref="AB30:AB31"/>
    <mergeCell ref="AC30:AC31"/>
    <mergeCell ref="Z30:AA30"/>
    <mergeCell ref="O13:O14"/>
    <mergeCell ref="P13:P14"/>
    <mergeCell ref="S13:S14"/>
    <mergeCell ref="W4:W5"/>
    <mergeCell ref="X4:X5"/>
    <mergeCell ref="Y4:Y5"/>
    <mergeCell ref="A47:K47"/>
    <mergeCell ref="Z4:AA4"/>
    <mergeCell ref="AL4:AL7"/>
    <mergeCell ref="AM4:AM7"/>
    <mergeCell ref="AH6:AH7"/>
    <mergeCell ref="AG4:AG7"/>
    <mergeCell ref="B18:J22"/>
    <mergeCell ref="AJ4:AJ7"/>
    <mergeCell ref="Q13:R13"/>
    <mergeCell ref="AK4:AK7"/>
    <mergeCell ref="AG30:AG33"/>
    <mergeCell ref="AH30:AH31"/>
    <mergeCell ref="AI30:AI33"/>
    <mergeCell ref="F2:J2"/>
    <mergeCell ref="Q3:R3"/>
    <mergeCell ref="N3:N4"/>
    <mergeCell ref="O3:O4"/>
    <mergeCell ref="P3:P4"/>
    <mergeCell ref="S3:S4"/>
    <mergeCell ref="N13:N14"/>
    <mergeCell ref="AK30:AK33"/>
    <mergeCell ref="AL30:AL33"/>
    <mergeCell ref="AM30:AM33"/>
    <mergeCell ref="AH32:AH33"/>
    <mergeCell ref="AH4:AH5"/>
    <mergeCell ref="AI4:AI7"/>
    <mergeCell ref="AJ30:AJ33"/>
  </mergeCells>
  <printOptions horizontalCentered="1"/>
  <pageMargins left="0.5905511811023623" right="0.5905511811023623" top="0.984251968503937" bottom="0.7874015748031497" header="0" footer="0"/>
  <pageSetup horizontalDpi="600" verticalDpi="600" orientation="portrait" paperSize="9" scale="99" r:id="rId3"/>
  <colBreaks count="3" manualBreakCount="3">
    <brk id="11" max="48" man="1"/>
    <brk id="20" max="48" man="1"/>
    <brk id="30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3"/>
  <sheetViews>
    <sheetView showZeros="0" view="pageBreakPreview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1" customWidth="1"/>
    <col min="2" max="10" width="8.875" style="1" customWidth="1"/>
    <col min="11" max="13" width="1.625" style="1" customWidth="1"/>
    <col min="14" max="14" width="15.625" style="1" customWidth="1"/>
    <col min="15" max="16" width="12.625" style="1" customWidth="1"/>
    <col min="17" max="18" width="8.625" style="1" customWidth="1"/>
    <col min="19" max="19" width="28.625" style="1" customWidth="1"/>
    <col min="20" max="22" width="1.625" style="1" customWidth="1"/>
    <col min="23" max="23" width="16.50390625" style="1" customWidth="1"/>
    <col min="24" max="24" width="13.25390625" style="1" customWidth="1"/>
    <col min="25" max="25" width="5.125" style="1" customWidth="1"/>
    <col min="26" max="27" width="7.875" style="1" customWidth="1"/>
    <col min="28" max="29" width="10.875" style="1" customWidth="1"/>
    <col min="30" max="30" width="7.625" style="1" customWidth="1"/>
    <col min="31" max="31" width="2.00390625" style="1" customWidth="1"/>
    <col min="32" max="32" width="1.4921875" style="1" customWidth="1"/>
    <col min="33" max="33" width="1.625" style="1" customWidth="1"/>
    <col min="34" max="34" width="16.50390625" style="1" customWidth="1"/>
    <col min="35" max="35" width="8.875" style="1" customWidth="1"/>
    <col min="36" max="36" width="12.75390625" style="1" customWidth="1"/>
    <col min="37" max="37" width="9.00390625" style="1" customWidth="1"/>
    <col min="38" max="38" width="10.75390625" style="1" customWidth="1"/>
    <col min="39" max="39" width="10.125" style="1" customWidth="1"/>
    <col min="40" max="40" width="11.625" style="1" customWidth="1"/>
    <col min="41" max="16384" width="9.00390625" style="1" customWidth="1"/>
  </cols>
  <sheetData>
    <row r="1" spans="1:33" ht="15.75" customHeight="1">
      <c r="A1" s="1" t="s">
        <v>108</v>
      </c>
      <c r="M1" s="2" t="s">
        <v>33</v>
      </c>
      <c r="V1" s="73" t="s">
        <v>62</v>
      </c>
      <c r="AG1" s="73" t="s">
        <v>81</v>
      </c>
    </row>
    <row r="2" spans="13:33" ht="15.75" customHeight="1">
      <c r="M2" s="3" t="s">
        <v>34</v>
      </c>
      <c r="V2" s="73"/>
      <c r="AG2" s="73"/>
    </row>
    <row r="3" spans="1:34" ht="15.75" customHeight="1">
      <c r="A3" s="38" t="s">
        <v>32</v>
      </c>
      <c r="F3" s="146"/>
      <c r="G3" s="146"/>
      <c r="H3" s="146"/>
      <c r="I3" s="146"/>
      <c r="J3" s="146"/>
      <c r="N3" s="138" t="s">
        <v>37</v>
      </c>
      <c r="O3" s="138" t="s">
        <v>57</v>
      </c>
      <c r="P3" s="138" t="s">
        <v>58</v>
      </c>
      <c r="Q3" s="147" t="s">
        <v>35</v>
      </c>
      <c r="R3" s="148"/>
      <c r="S3" s="138" t="s">
        <v>102</v>
      </c>
      <c r="W3" s="1" t="s">
        <v>88</v>
      </c>
      <c r="AH3" s="1" t="s">
        <v>88</v>
      </c>
    </row>
    <row r="4" spans="14:40" ht="15.75" customHeight="1">
      <c r="N4" s="149"/>
      <c r="O4" s="149"/>
      <c r="P4" s="149"/>
      <c r="Q4" s="4" t="s">
        <v>1</v>
      </c>
      <c r="R4" s="4" t="s">
        <v>2</v>
      </c>
      <c r="S4" s="149"/>
      <c r="W4" s="138" t="s">
        <v>63</v>
      </c>
      <c r="X4" s="138" t="s">
        <v>64</v>
      </c>
      <c r="Y4" s="138" t="s">
        <v>3</v>
      </c>
      <c r="Z4" s="153" t="s">
        <v>0</v>
      </c>
      <c r="AA4" s="154"/>
      <c r="AB4" s="138" t="s">
        <v>65</v>
      </c>
      <c r="AC4" s="138" t="s">
        <v>14</v>
      </c>
      <c r="AD4" s="138" t="s">
        <v>15</v>
      </c>
      <c r="AH4" s="159" t="s">
        <v>68</v>
      </c>
      <c r="AI4" s="136"/>
      <c r="AJ4" s="138" t="s">
        <v>70</v>
      </c>
      <c r="AK4" s="155" t="s">
        <v>71</v>
      </c>
      <c r="AL4" s="165" t="s">
        <v>72</v>
      </c>
      <c r="AM4" s="155" t="s">
        <v>73</v>
      </c>
      <c r="AN4" s="138" t="s">
        <v>74</v>
      </c>
    </row>
    <row r="5" spans="6:40" ht="15.75" customHeight="1">
      <c r="F5" s="9" t="s">
        <v>36</v>
      </c>
      <c r="L5" s="11"/>
      <c r="N5" s="5"/>
      <c r="O5" s="58" t="s">
        <v>4</v>
      </c>
      <c r="P5" s="58" t="s">
        <v>4</v>
      </c>
      <c r="Q5" s="58" t="s">
        <v>4</v>
      </c>
      <c r="R5" s="58" t="s">
        <v>4</v>
      </c>
      <c r="S5" s="13"/>
      <c r="W5" s="140"/>
      <c r="X5" s="140"/>
      <c r="Y5" s="140"/>
      <c r="Z5" s="8" t="s">
        <v>66</v>
      </c>
      <c r="AA5" s="10" t="s">
        <v>67</v>
      </c>
      <c r="AB5" s="140"/>
      <c r="AC5" s="140"/>
      <c r="AD5" s="140"/>
      <c r="AH5" s="160"/>
      <c r="AI5" s="137"/>
      <c r="AJ5" s="139"/>
      <c r="AK5" s="156"/>
      <c r="AL5" s="166"/>
      <c r="AM5" s="156"/>
      <c r="AN5" s="139"/>
    </row>
    <row r="6" spans="11:40" ht="15.75" customHeight="1">
      <c r="K6" s="11"/>
      <c r="N6" s="59" t="s">
        <v>17</v>
      </c>
      <c r="O6" s="111">
        <v>21600000</v>
      </c>
      <c r="P6" s="111">
        <v>21600000</v>
      </c>
      <c r="Q6" s="111">
        <f>IF(P6-O6=0,0,IF(P6-O6&lt;0,(P6-O6)*-1,0))</f>
        <v>0</v>
      </c>
      <c r="R6" s="26">
        <f>IF(P6-O6=0,0,IF(P6-O6&gt;0,(P6-O6),0))</f>
        <v>0</v>
      </c>
      <c r="S6" s="17"/>
      <c r="W6" s="119"/>
      <c r="X6" s="120"/>
      <c r="Y6" s="121"/>
      <c r="Z6" s="101" t="s">
        <v>4</v>
      </c>
      <c r="AA6" s="101" t="s">
        <v>4</v>
      </c>
      <c r="AB6" s="122"/>
      <c r="AC6" s="120"/>
      <c r="AD6" s="17"/>
      <c r="AH6" s="158"/>
      <c r="AI6" s="138" t="s">
        <v>69</v>
      </c>
      <c r="AJ6" s="139"/>
      <c r="AK6" s="156"/>
      <c r="AL6" s="166"/>
      <c r="AM6" s="156"/>
      <c r="AN6" s="139"/>
    </row>
    <row r="7" spans="14:40" ht="15.75" customHeight="1">
      <c r="N7" s="59" t="s">
        <v>40</v>
      </c>
      <c r="O7" s="111">
        <v>200000</v>
      </c>
      <c r="P7" s="111">
        <v>0</v>
      </c>
      <c r="Q7" s="111">
        <f>IF(P7-O7=0,0,IF(P7-O7&lt;0,(P7-O7)*-1,0))</f>
        <v>200000</v>
      </c>
      <c r="R7" s="26">
        <f>IF(P7-O7=0,0,IF(P7-O7&gt;0,(P7-O7),0))</f>
        <v>0</v>
      </c>
      <c r="S7" s="17"/>
      <c r="W7" s="119" t="s">
        <v>38</v>
      </c>
      <c r="X7" s="120" t="s">
        <v>29</v>
      </c>
      <c r="Y7" s="121" t="s">
        <v>39</v>
      </c>
      <c r="Z7" s="123">
        <v>12600000</v>
      </c>
      <c r="AA7" s="123">
        <v>12600000</v>
      </c>
      <c r="AB7" s="123"/>
      <c r="AC7" s="120" t="s">
        <v>30</v>
      </c>
      <c r="AD7" s="17"/>
      <c r="AH7" s="149"/>
      <c r="AI7" s="158"/>
      <c r="AJ7" s="140"/>
      <c r="AK7" s="157"/>
      <c r="AL7" s="167"/>
      <c r="AM7" s="157"/>
      <c r="AN7" s="140"/>
    </row>
    <row r="8" spans="10:40" ht="15.75" customHeight="1">
      <c r="J8" s="11" t="s">
        <v>16</v>
      </c>
      <c r="N8" s="14"/>
      <c r="O8" s="112"/>
      <c r="P8" s="112"/>
      <c r="Q8" s="112"/>
      <c r="R8" s="18"/>
      <c r="S8" s="17"/>
      <c r="W8" s="119"/>
      <c r="X8" s="120" t="s">
        <v>31</v>
      </c>
      <c r="Y8" s="121"/>
      <c r="Z8" s="119"/>
      <c r="AA8" s="120"/>
      <c r="AB8" s="120"/>
      <c r="AC8" s="120"/>
      <c r="AD8" s="17"/>
      <c r="AH8" s="5"/>
      <c r="AI8" s="5"/>
      <c r="AJ8" s="6"/>
      <c r="AK8" s="74"/>
      <c r="AL8" s="5"/>
      <c r="AM8" s="6"/>
      <c r="AN8" s="6"/>
    </row>
    <row r="9" spans="14:40" ht="15.75" customHeight="1">
      <c r="N9" s="5"/>
      <c r="O9" s="113"/>
      <c r="P9" s="113"/>
      <c r="Q9" s="113"/>
      <c r="R9" s="48"/>
      <c r="S9" s="13"/>
      <c r="W9" s="14"/>
      <c r="X9" s="15"/>
      <c r="Y9" s="16"/>
      <c r="Z9" s="14"/>
      <c r="AA9" s="15"/>
      <c r="AB9" s="15"/>
      <c r="AC9" s="15"/>
      <c r="AD9" s="17"/>
      <c r="AH9" s="14"/>
      <c r="AI9" s="14"/>
      <c r="AJ9" s="15"/>
      <c r="AK9" s="16"/>
      <c r="AL9" s="14"/>
      <c r="AM9" s="15"/>
      <c r="AN9" s="15"/>
    </row>
    <row r="10" spans="2:40" ht="15.75" customHeight="1">
      <c r="B10" s="1" t="s">
        <v>106</v>
      </c>
      <c r="N10" s="60" t="s">
        <v>18</v>
      </c>
      <c r="O10" s="114">
        <f>SUM(O6:O7)</f>
        <v>21800000</v>
      </c>
      <c r="P10" s="114">
        <f>SUM(P6:P7)</f>
        <v>21600000</v>
      </c>
      <c r="Q10" s="114">
        <f>IF(P10-O10=0,0,IF(P10-O10&lt;0,(P10-O10)*-1,0))</f>
        <v>200000</v>
      </c>
      <c r="R10" s="71">
        <f>IF(P10-O10=0,0,IF(P10-O10&gt;0,(P10-O10),0))</f>
        <v>0</v>
      </c>
      <c r="S10" s="20"/>
      <c r="W10" s="14"/>
      <c r="X10" s="15"/>
      <c r="Y10" s="16"/>
      <c r="Z10" s="14"/>
      <c r="AA10" s="15"/>
      <c r="AB10" s="15"/>
      <c r="AC10" s="15"/>
      <c r="AD10" s="17"/>
      <c r="AH10" s="14"/>
      <c r="AI10" s="14"/>
      <c r="AJ10" s="15"/>
      <c r="AK10" s="16"/>
      <c r="AL10" s="14"/>
      <c r="AM10" s="15"/>
      <c r="AN10" s="15"/>
    </row>
    <row r="11" spans="2:40" ht="15.75" customHeight="1">
      <c r="B11" s="1" t="s">
        <v>44</v>
      </c>
      <c r="O11" s="50"/>
      <c r="P11" s="50"/>
      <c r="Q11" s="50"/>
      <c r="R11" s="50"/>
      <c r="W11" s="14"/>
      <c r="X11" s="15"/>
      <c r="Y11" s="16"/>
      <c r="Z11" s="14"/>
      <c r="AA11" s="15"/>
      <c r="AB11" s="15"/>
      <c r="AC11" s="15"/>
      <c r="AD11" s="17"/>
      <c r="AH11" s="14"/>
      <c r="AI11" s="14"/>
      <c r="AJ11" s="15"/>
      <c r="AK11" s="16"/>
      <c r="AL11" s="14"/>
      <c r="AM11" s="15"/>
      <c r="AN11" s="15"/>
    </row>
    <row r="12" spans="13:40" ht="15.75" customHeight="1">
      <c r="M12" s="1" t="s">
        <v>20</v>
      </c>
      <c r="O12" s="50"/>
      <c r="P12" s="50"/>
      <c r="Q12" s="50"/>
      <c r="R12" s="50"/>
      <c r="W12" s="14"/>
      <c r="X12" s="15"/>
      <c r="Y12" s="16"/>
      <c r="Z12" s="14"/>
      <c r="AA12" s="15"/>
      <c r="AB12" s="15"/>
      <c r="AC12" s="15"/>
      <c r="AD12" s="17"/>
      <c r="AH12" s="14"/>
      <c r="AI12" s="14"/>
      <c r="AJ12" s="15"/>
      <c r="AK12" s="16"/>
      <c r="AL12" s="14"/>
      <c r="AM12" s="15"/>
      <c r="AN12" s="15"/>
    </row>
    <row r="13" spans="14:40" ht="15.75" customHeight="1">
      <c r="N13" s="138" t="s">
        <v>23</v>
      </c>
      <c r="O13" s="168" t="s">
        <v>24</v>
      </c>
      <c r="P13" s="168" t="s">
        <v>25</v>
      </c>
      <c r="Q13" s="163" t="s">
        <v>5</v>
      </c>
      <c r="R13" s="164"/>
      <c r="S13" s="138" t="s">
        <v>102</v>
      </c>
      <c r="W13" s="14"/>
      <c r="X13" s="15"/>
      <c r="Y13" s="16"/>
      <c r="Z13" s="14"/>
      <c r="AA13" s="15"/>
      <c r="AB13" s="15"/>
      <c r="AC13" s="15"/>
      <c r="AD13" s="17"/>
      <c r="AH13" s="14"/>
      <c r="AI13" s="14"/>
      <c r="AJ13" s="15"/>
      <c r="AK13" s="16"/>
      <c r="AL13" s="14"/>
      <c r="AM13" s="15"/>
      <c r="AN13" s="15"/>
    </row>
    <row r="14" spans="5:40" ht="15.75" customHeight="1">
      <c r="E14" s="21" t="s">
        <v>19</v>
      </c>
      <c r="N14" s="150"/>
      <c r="O14" s="149"/>
      <c r="P14" s="149"/>
      <c r="Q14" s="51" t="s">
        <v>1</v>
      </c>
      <c r="R14" s="51" t="s">
        <v>2</v>
      </c>
      <c r="S14" s="150"/>
      <c r="W14" s="14"/>
      <c r="X14" s="15"/>
      <c r="Y14" s="16"/>
      <c r="Z14" s="14"/>
      <c r="AA14" s="15"/>
      <c r="AB14" s="15"/>
      <c r="AC14" s="15"/>
      <c r="AD14" s="17"/>
      <c r="AH14" s="14"/>
      <c r="AI14" s="14"/>
      <c r="AJ14" s="15"/>
      <c r="AK14" s="16"/>
      <c r="AL14" s="14"/>
      <c r="AM14" s="15"/>
      <c r="AN14" s="15"/>
    </row>
    <row r="15" spans="5:40" ht="15.75" customHeight="1">
      <c r="E15" s="21" t="s">
        <v>84</v>
      </c>
      <c r="N15" s="22"/>
      <c r="O15" s="58" t="s">
        <v>4</v>
      </c>
      <c r="P15" s="58" t="s">
        <v>4</v>
      </c>
      <c r="Q15" s="58" t="s">
        <v>4</v>
      </c>
      <c r="R15" s="58" t="s">
        <v>4</v>
      </c>
      <c r="S15" s="23"/>
      <c r="W15" s="14"/>
      <c r="X15" s="15"/>
      <c r="Y15" s="16"/>
      <c r="Z15" s="14"/>
      <c r="AA15" s="15"/>
      <c r="AB15" s="15"/>
      <c r="AC15" s="15"/>
      <c r="AD15" s="17"/>
      <c r="AH15" s="14"/>
      <c r="AI15" s="14"/>
      <c r="AJ15" s="15"/>
      <c r="AK15" s="16"/>
      <c r="AL15" s="14"/>
      <c r="AM15" s="15"/>
      <c r="AN15" s="15"/>
    </row>
    <row r="16" spans="5:40" ht="15.75" customHeight="1">
      <c r="E16" s="21" t="s">
        <v>21</v>
      </c>
      <c r="F16" s="1" t="s">
        <v>41</v>
      </c>
      <c r="I16" s="11" t="s">
        <v>22</v>
      </c>
      <c r="N16" s="52" t="s">
        <v>59</v>
      </c>
      <c r="O16" s="111">
        <v>17800000</v>
      </c>
      <c r="P16" s="111">
        <v>17600000</v>
      </c>
      <c r="Q16" s="111">
        <f>IF(P16-O16=0,0,IF(P16-O16&lt;0,(P16-O16)*-1,0))</f>
        <v>200000</v>
      </c>
      <c r="R16" s="26">
        <f>IF(P16-O16=0,0,IF(P16-O16&gt;0,(P16-O16),0))</f>
        <v>0</v>
      </c>
      <c r="S16" s="24" t="s">
        <v>75</v>
      </c>
      <c r="W16" s="14"/>
      <c r="X16" s="15"/>
      <c r="Y16" s="16"/>
      <c r="Z16" s="14"/>
      <c r="AA16" s="15"/>
      <c r="AB16" s="15"/>
      <c r="AC16" s="15"/>
      <c r="AD16" s="17"/>
      <c r="AH16" s="14"/>
      <c r="AI16" s="14"/>
      <c r="AJ16" s="15"/>
      <c r="AK16" s="16"/>
      <c r="AL16" s="14"/>
      <c r="AM16" s="15"/>
      <c r="AN16" s="15"/>
    </row>
    <row r="17" spans="3:40" ht="15.75" customHeight="1">
      <c r="C17" s="42"/>
      <c r="D17" s="42"/>
      <c r="E17" s="42"/>
      <c r="F17" s="42"/>
      <c r="G17" s="42"/>
      <c r="H17" s="42"/>
      <c r="I17" s="42"/>
      <c r="J17" s="42"/>
      <c r="N17" s="25"/>
      <c r="O17" s="111"/>
      <c r="P17" s="111"/>
      <c r="Q17" s="111"/>
      <c r="R17" s="27"/>
      <c r="S17" s="24" t="s">
        <v>76</v>
      </c>
      <c r="W17" s="14"/>
      <c r="X17" s="15"/>
      <c r="Y17" s="16"/>
      <c r="Z17" s="14"/>
      <c r="AA17" s="15"/>
      <c r="AB17" s="15"/>
      <c r="AC17" s="15"/>
      <c r="AD17" s="17"/>
      <c r="AH17" s="14"/>
      <c r="AI17" s="14"/>
      <c r="AJ17" s="15"/>
      <c r="AK17" s="16"/>
      <c r="AL17" s="14"/>
      <c r="AM17" s="15"/>
      <c r="AN17" s="15"/>
    </row>
    <row r="18" spans="2:40" ht="15.75" customHeight="1">
      <c r="B18" s="42"/>
      <c r="C18" s="42"/>
      <c r="D18" s="42"/>
      <c r="E18" s="42"/>
      <c r="F18" s="42"/>
      <c r="G18" s="42"/>
      <c r="H18" s="42"/>
      <c r="I18" s="42"/>
      <c r="J18" s="42"/>
      <c r="N18" s="25"/>
      <c r="O18" s="111"/>
      <c r="P18" s="111"/>
      <c r="Q18" s="111"/>
      <c r="R18" s="27"/>
      <c r="S18" s="24" t="s">
        <v>77</v>
      </c>
      <c r="W18" s="14"/>
      <c r="X18" s="15"/>
      <c r="Y18" s="16"/>
      <c r="Z18" s="14"/>
      <c r="AA18" s="15"/>
      <c r="AB18" s="15"/>
      <c r="AC18" s="15"/>
      <c r="AD18" s="17"/>
      <c r="AH18" s="14"/>
      <c r="AI18" s="14"/>
      <c r="AJ18" s="15"/>
      <c r="AK18" s="16"/>
      <c r="AL18" s="14"/>
      <c r="AM18" s="15"/>
      <c r="AN18" s="15"/>
    </row>
    <row r="19" spans="2:40" ht="15.75" customHeight="1">
      <c r="B19" s="161" t="s">
        <v>97</v>
      </c>
      <c r="C19" s="162"/>
      <c r="D19" s="162"/>
      <c r="E19" s="162"/>
      <c r="F19" s="162"/>
      <c r="G19" s="162"/>
      <c r="H19" s="162"/>
      <c r="I19" s="162"/>
      <c r="J19" s="162"/>
      <c r="N19" s="25"/>
      <c r="O19" s="111"/>
      <c r="P19" s="111"/>
      <c r="Q19" s="111"/>
      <c r="R19" s="26"/>
      <c r="S19" s="24" t="s">
        <v>78</v>
      </c>
      <c r="W19" s="14"/>
      <c r="X19" s="15"/>
      <c r="Y19" s="16"/>
      <c r="Z19" s="14"/>
      <c r="AA19" s="15"/>
      <c r="AB19" s="15"/>
      <c r="AC19" s="15"/>
      <c r="AD19" s="17"/>
      <c r="AH19" s="14"/>
      <c r="AI19" s="14"/>
      <c r="AJ19" s="15"/>
      <c r="AK19" s="16"/>
      <c r="AL19" s="14"/>
      <c r="AM19" s="15"/>
      <c r="AN19" s="15"/>
    </row>
    <row r="20" spans="2:40" ht="15.75" customHeight="1">
      <c r="B20" s="162"/>
      <c r="C20" s="162"/>
      <c r="D20" s="162"/>
      <c r="E20" s="162"/>
      <c r="F20" s="162"/>
      <c r="G20" s="162"/>
      <c r="H20" s="162"/>
      <c r="I20" s="162"/>
      <c r="J20" s="162"/>
      <c r="N20" s="25"/>
      <c r="O20" s="111"/>
      <c r="P20" s="111"/>
      <c r="Q20" s="111"/>
      <c r="R20" s="27"/>
      <c r="S20" s="24" t="s">
        <v>92</v>
      </c>
      <c r="W20" s="14"/>
      <c r="X20" s="15"/>
      <c r="Y20" s="16"/>
      <c r="Z20" s="14"/>
      <c r="AA20" s="15"/>
      <c r="AB20" s="15"/>
      <c r="AC20" s="15"/>
      <c r="AD20" s="17"/>
      <c r="AH20" s="14"/>
      <c r="AI20" s="14"/>
      <c r="AJ20" s="15"/>
      <c r="AK20" s="16"/>
      <c r="AL20" s="14"/>
      <c r="AM20" s="15"/>
      <c r="AN20" s="15"/>
    </row>
    <row r="21" spans="2:40" ht="15.75" customHeight="1">
      <c r="B21" s="162"/>
      <c r="C21" s="162"/>
      <c r="D21" s="162"/>
      <c r="E21" s="162"/>
      <c r="F21" s="162"/>
      <c r="G21" s="162"/>
      <c r="H21" s="162"/>
      <c r="I21" s="162"/>
      <c r="J21" s="162"/>
      <c r="N21" s="52" t="s">
        <v>60</v>
      </c>
      <c r="O21" s="111">
        <v>3000000</v>
      </c>
      <c r="P21" s="111">
        <v>3000000</v>
      </c>
      <c r="Q21" s="111">
        <f>IF(P21-O21=0,0,IF(P21-O21&lt;0,(P21-O21)*-1,0))</f>
        <v>0</v>
      </c>
      <c r="R21" s="26">
        <f>IF(P21-O21=0,0,IF(P21-O21&gt;0,(P21-O21),0))</f>
        <v>0</v>
      </c>
      <c r="S21" s="24"/>
      <c r="W21" s="14"/>
      <c r="X21" s="15"/>
      <c r="Y21" s="16"/>
      <c r="Z21" s="14"/>
      <c r="AA21" s="15"/>
      <c r="AB21" s="15"/>
      <c r="AC21" s="15"/>
      <c r="AD21" s="17"/>
      <c r="AH21" s="14"/>
      <c r="AI21" s="14"/>
      <c r="AJ21" s="15"/>
      <c r="AK21" s="16"/>
      <c r="AL21" s="14"/>
      <c r="AM21" s="15"/>
      <c r="AN21" s="15"/>
    </row>
    <row r="22" spans="2:40" ht="15.75" customHeight="1">
      <c r="B22" s="162"/>
      <c r="C22" s="162"/>
      <c r="D22" s="162"/>
      <c r="E22" s="162"/>
      <c r="F22" s="162"/>
      <c r="G22" s="162"/>
      <c r="H22" s="162"/>
      <c r="I22" s="162"/>
      <c r="J22" s="162"/>
      <c r="N22" s="24"/>
      <c r="O22" s="111"/>
      <c r="P22" s="111"/>
      <c r="Q22" s="115"/>
      <c r="R22" s="46"/>
      <c r="S22" s="24"/>
      <c r="W22" s="14"/>
      <c r="X22" s="15"/>
      <c r="Y22" s="16"/>
      <c r="Z22" s="14"/>
      <c r="AA22" s="15"/>
      <c r="AB22" s="15"/>
      <c r="AC22" s="15"/>
      <c r="AD22" s="17"/>
      <c r="AH22" s="14"/>
      <c r="AI22" s="14"/>
      <c r="AJ22" s="15"/>
      <c r="AK22" s="16"/>
      <c r="AL22" s="14"/>
      <c r="AM22" s="15"/>
      <c r="AN22" s="15"/>
    </row>
    <row r="23" spans="2:40" ht="15.75" customHeight="1">
      <c r="B23" s="162"/>
      <c r="C23" s="162"/>
      <c r="D23" s="162"/>
      <c r="E23" s="162"/>
      <c r="F23" s="162"/>
      <c r="G23" s="162"/>
      <c r="H23" s="162"/>
      <c r="I23" s="162"/>
      <c r="J23" s="162"/>
      <c r="N23" s="52" t="s">
        <v>61</v>
      </c>
      <c r="O23" s="111">
        <v>500000</v>
      </c>
      <c r="P23" s="111">
        <v>500000</v>
      </c>
      <c r="Q23" s="111">
        <f>IF(P23-O23=0,0,IF(P23-O23&lt;0,(P23-O23)*-1,0))</f>
        <v>0</v>
      </c>
      <c r="R23" s="26">
        <f>IF(P23-O23=0,0,IF(P23-O23&gt;0,(P23-O23),0))</f>
        <v>0</v>
      </c>
      <c r="S23" s="24"/>
      <c r="W23" s="14"/>
      <c r="X23" s="15"/>
      <c r="Y23" s="16"/>
      <c r="Z23" s="14"/>
      <c r="AA23" s="15"/>
      <c r="AB23" s="15"/>
      <c r="AC23" s="15"/>
      <c r="AD23" s="17"/>
      <c r="AH23" s="14"/>
      <c r="AI23" s="14"/>
      <c r="AJ23" s="15"/>
      <c r="AK23" s="16"/>
      <c r="AL23" s="14"/>
      <c r="AM23" s="15"/>
      <c r="AN23" s="15"/>
    </row>
    <row r="24" spans="14:40" ht="15.75" customHeight="1">
      <c r="N24" s="25"/>
      <c r="O24" s="111"/>
      <c r="P24" s="111"/>
      <c r="Q24" s="115"/>
      <c r="R24" s="46"/>
      <c r="S24" s="24"/>
      <c r="W24" s="14"/>
      <c r="X24" s="15"/>
      <c r="Y24" s="16"/>
      <c r="Z24" s="14"/>
      <c r="AA24" s="15"/>
      <c r="AB24" s="15"/>
      <c r="AC24" s="15"/>
      <c r="AD24" s="17"/>
      <c r="AH24" s="19"/>
      <c r="AI24" s="19"/>
      <c r="AJ24" s="19"/>
      <c r="AK24" s="19"/>
      <c r="AL24" s="19"/>
      <c r="AM24" s="19"/>
      <c r="AN24" s="19"/>
    </row>
    <row r="25" spans="2:40" ht="15.75" customHeight="1">
      <c r="B25" s="2" t="s">
        <v>42</v>
      </c>
      <c r="N25" s="22"/>
      <c r="O25" s="116"/>
      <c r="P25" s="116"/>
      <c r="Q25" s="117"/>
      <c r="R25" s="70"/>
      <c r="S25" s="23"/>
      <c r="W25" s="14"/>
      <c r="X25" s="15"/>
      <c r="Y25" s="16"/>
      <c r="Z25" s="14"/>
      <c r="AA25" s="15"/>
      <c r="AB25" s="15"/>
      <c r="AC25" s="15"/>
      <c r="AD25" s="17"/>
      <c r="AH25" s="36" t="s">
        <v>43</v>
      </c>
      <c r="AI25" s="36"/>
      <c r="AJ25" s="34"/>
      <c r="AK25" s="44">
        <f>SUM(AK8:AK23)</f>
        <v>0</v>
      </c>
      <c r="AL25" s="39"/>
      <c r="AM25" s="44"/>
      <c r="AN25" s="34"/>
    </row>
    <row r="26" spans="2:40" ht="15.75" customHeight="1">
      <c r="B26" s="28" t="s">
        <v>95</v>
      </c>
      <c r="N26" s="94" t="s">
        <v>91</v>
      </c>
      <c r="O26" s="111">
        <f>SUM(O16,O21,O23)</f>
        <v>21300000</v>
      </c>
      <c r="P26" s="111">
        <f>SUM(P16,P21,P23)</f>
        <v>21100000</v>
      </c>
      <c r="Q26" s="111">
        <f>SUM(Q16,Q21,Q23)</f>
        <v>200000</v>
      </c>
      <c r="R26" s="26">
        <f>SUM(R16,R21,R23)</f>
        <v>0</v>
      </c>
      <c r="S26" s="24"/>
      <c r="W26" s="19"/>
      <c r="X26" s="19"/>
      <c r="Y26" s="19"/>
      <c r="Z26" s="19"/>
      <c r="AA26" s="19"/>
      <c r="AB26" s="19"/>
      <c r="AC26" s="19"/>
      <c r="AD26" s="19"/>
      <c r="AH26" s="7"/>
      <c r="AI26" s="7"/>
      <c r="AJ26" s="7"/>
      <c r="AK26" s="74"/>
      <c r="AL26" s="7"/>
      <c r="AM26" s="7"/>
      <c r="AN26" s="7"/>
    </row>
    <row r="27" spans="2:34" ht="15.75" customHeight="1">
      <c r="B27" s="29" t="s">
        <v>96</v>
      </c>
      <c r="N27" s="23"/>
      <c r="O27" s="116"/>
      <c r="P27" s="116"/>
      <c r="Q27" s="117"/>
      <c r="R27" s="70"/>
      <c r="S27" s="23"/>
      <c r="W27" s="36" t="s">
        <v>43</v>
      </c>
      <c r="X27" s="34"/>
      <c r="Y27" s="34"/>
      <c r="Z27" s="39"/>
      <c r="AA27" s="44">
        <f>SUM(AA7:AA25)</f>
        <v>12600000</v>
      </c>
      <c r="AB27" s="44"/>
      <c r="AC27" s="34"/>
      <c r="AD27" s="34"/>
      <c r="AH27" s="1" t="s">
        <v>103</v>
      </c>
    </row>
    <row r="28" spans="14:40" ht="15.75" customHeight="1">
      <c r="N28" s="94" t="s">
        <v>85</v>
      </c>
      <c r="O28" s="111">
        <f>SUM(O18,O23,O25)</f>
        <v>500000</v>
      </c>
      <c r="P28" s="111">
        <f>SUM(P18,P23,P25)</f>
        <v>500000</v>
      </c>
      <c r="Q28" s="111">
        <f>IF(P28-O28=0,0,IF(P28-O28&lt;0,(P28-O28)*-1,0))</f>
        <v>0</v>
      </c>
      <c r="R28" s="77">
        <f>IF(P28-O28=0,0,IF(P28-O28&gt;0,(P28-O28),0))</f>
        <v>0</v>
      </c>
      <c r="S28" s="78"/>
      <c r="W28"/>
      <c r="X28"/>
      <c r="Y28"/>
      <c r="Z28"/>
      <c r="AA28"/>
      <c r="AB28"/>
      <c r="AC28"/>
      <c r="AD28"/>
      <c r="AH28" s="141" t="s">
        <v>68</v>
      </c>
      <c r="AI28" s="144"/>
      <c r="AJ28" s="132" t="s">
        <v>70</v>
      </c>
      <c r="AK28" s="129" t="s">
        <v>71</v>
      </c>
      <c r="AL28" s="126" t="s">
        <v>72</v>
      </c>
      <c r="AM28" s="129" t="s">
        <v>73</v>
      </c>
      <c r="AN28" s="132" t="s">
        <v>74</v>
      </c>
    </row>
    <row r="29" spans="2:40" ht="15.75" customHeight="1">
      <c r="B29" s="28" t="s">
        <v>26</v>
      </c>
      <c r="N29" s="22"/>
      <c r="O29" s="116"/>
      <c r="P29" s="116"/>
      <c r="Q29" s="117"/>
      <c r="R29" s="70"/>
      <c r="S29" s="23"/>
      <c r="W29" s="1" t="s">
        <v>103</v>
      </c>
      <c r="AH29" s="142"/>
      <c r="AI29" s="145"/>
      <c r="AJ29" s="133"/>
      <c r="AK29" s="130"/>
      <c r="AL29" s="127"/>
      <c r="AM29" s="130"/>
      <c r="AN29" s="133"/>
    </row>
    <row r="30" spans="2:40" ht="15.75" customHeight="1">
      <c r="B30" s="29" t="s">
        <v>27</v>
      </c>
      <c r="N30" s="61" t="s">
        <v>18</v>
      </c>
      <c r="O30" s="111">
        <f>O28+O26</f>
        <v>21800000</v>
      </c>
      <c r="P30" s="111">
        <f>P28+P26</f>
        <v>21600000</v>
      </c>
      <c r="Q30" s="111">
        <f>SUM(Q16,Q21,Q23,Q28)</f>
        <v>200000</v>
      </c>
      <c r="R30" s="26">
        <f>SUM(R16,R21,R23,R28)</f>
        <v>0</v>
      </c>
      <c r="S30" s="24"/>
      <c r="W30" s="132" t="s">
        <v>63</v>
      </c>
      <c r="X30" s="132" t="s">
        <v>64</v>
      </c>
      <c r="Y30" s="132" t="s">
        <v>3</v>
      </c>
      <c r="Z30" s="169" t="s">
        <v>0</v>
      </c>
      <c r="AA30" s="170"/>
      <c r="AB30" s="132" t="s">
        <v>65</v>
      </c>
      <c r="AC30" s="132" t="s">
        <v>14</v>
      </c>
      <c r="AD30" s="132" t="s">
        <v>10</v>
      </c>
      <c r="AH30" s="135"/>
      <c r="AI30" s="132" t="s">
        <v>69</v>
      </c>
      <c r="AJ30" s="133"/>
      <c r="AK30" s="130"/>
      <c r="AL30" s="127"/>
      <c r="AM30" s="130"/>
      <c r="AN30" s="133"/>
    </row>
    <row r="31" spans="2:40" ht="15.75" customHeight="1">
      <c r="B31" s="29" t="s">
        <v>28</v>
      </c>
      <c r="N31" s="30" t="s">
        <v>6</v>
      </c>
      <c r="O31" s="118">
        <f>INT(O30*8/108)</f>
        <v>1614814</v>
      </c>
      <c r="P31" s="118">
        <f>INT(P30*8/108)</f>
        <v>1600000</v>
      </c>
      <c r="Q31" s="118">
        <f>INT(Q30*8/108)</f>
        <v>14814</v>
      </c>
      <c r="R31" s="72">
        <f>INT(R30*8/108)</f>
        <v>0</v>
      </c>
      <c r="S31" s="31"/>
      <c r="W31" s="140"/>
      <c r="X31" s="140"/>
      <c r="Y31" s="140"/>
      <c r="Z31" s="96" t="s">
        <v>66</v>
      </c>
      <c r="AA31" s="97" t="s">
        <v>67</v>
      </c>
      <c r="AB31" s="140"/>
      <c r="AC31" s="140"/>
      <c r="AD31" s="140"/>
      <c r="AH31" s="143"/>
      <c r="AI31" s="135"/>
      <c r="AJ31" s="134"/>
      <c r="AK31" s="131"/>
      <c r="AL31" s="128"/>
      <c r="AM31" s="131"/>
      <c r="AN31" s="134"/>
    </row>
    <row r="32" spans="14:40" ht="15" customHeight="1">
      <c r="N32" s="35"/>
      <c r="O32" s="62"/>
      <c r="P32" s="62"/>
      <c r="Q32" s="62"/>
      <c r="R32" s="63"/>
      <c r="S32" s="33"/>
      <c r="W32" s="98"/>
      <c r="X32" s="99"/>
      <c r="Y32" s="100"/>
      <c r="Z32" s="101" t="s">
        <v>4</v>
      </c>
      <c r="AA32" s="101" t="s">
        <v>4</v>
      </c>
      <c r="AB32" s="109"/>
      <c r="AC32" s="99"/>
      <c r="AD32" s="17"/>
      <c r="AH32" s="80"/>
      <c r="AI32" s="80"/>
      <c r="AJ32" s="81"/>
      <c r="AK32" s="93"/>
      <c r="AL32" s="80"/>
      <c r="AM32" s="81"/>
      <c r="AN32" s="81"/>
    </row>
    <row r="33" spans="2:40" ht="15.75" customHeight="1">
      <c r="B33" s="28" t="s">
        <v>54</v>
      </c>
      <c r="N33" s="64"/>
      <c r="O33" s="57"/>
      <c r="P33" s="57"/>
      <c r="Q33" s="57"/>
      <c r="R33" s="57"/>
      <c r="S33" s="65"/>
      <c r="W33" s="82"/>
      <c r="X33" s="83"/>
      <c r="Y33" s="84"/>
      <c r="Z33" s="86"/>
      <c r="AA33" s="86"/>
      <c r="AB33" s="86"/>
      <c r="AC33" s="83"/>
      <c r="AD33" s="85"/>
      <c r="AH33" s="82"/>
      <c r="AI33" s="82"/>
      <c r="AJ33" s="83"/>
      <c r="AK33" s="84"/>
      <c r="AL33" s="82"/>
      <c r="AM33" s="83"/>
      <c r="AN33" s="83"/>
    </row>
    <row r="34" spans="2:40" ht="15.75" customHeight="1">
      <c r="B34" s="110" t="s">
        <v>105</v>
      </c>
      <c r="N34" s="35"/>
      <c r="O34" s="62"/>
      <c r="P34" s="62"/>
      <c r="Q34" s="62"/>
      <c r="R34" s="63"/>
      <c r="S34" s="33"/>
      <c r="W34" s="82"/>
      <c r="X34" s="83"/>
      <c r="Y34" s="84"/>
      <c r="Z34" s="82"/>
      <c r="AA34" s="83"/>
      <c r="AB34" s="83"/>
      <c r="AC34" s="83"/>
      <c r="AD34" s="85"/>
      <c r="AH34" s="82"/>
      <c r="AI34" s="82"/>
      <c r="AJ34" s="83"/>
      <c r="AK34" s="84"/>
      <c r="AL34" s="82"/>
      <c r="AM34" s="83"/>
      <c r="AN34" s="83"/>
    </row>
    <row r="35" spans="2:40" ht="15.75" customHeight="1">
      <c r="B35" s="124"/>
      <c r="C35" s="124"/>
      <c r="D35" s="124"/>
      <c r="E35" s="124"/>
      <c r="F35" s="124"/>
      <c r="G35" s="124"/>
      <c r="H35" s="124"/>
      <c r="I35" s="124"/>
      <c r="J35" s="124"/>
      <c r="N35" s="35"/>
      <c r="O35" s="62"/>
      <c r="P35" s="62"/>
      <c r="Q35" s="62"/>
      <c r="R35" s="63"/>
      <c r="S35" s="33"/>
      <c r="W35" s="82"/>
      <c r="X35" s="83"/>
      <c r="Y35" s="84"/>
      <c r="Z35" s="82"/>
      <c r="AA35" s="83"/>
      <c r="AB35" s="83"/>
      <c r="AC35" s="83"/>
      <c r="AD35" s="85"/>
      <c r="AH35" s="82"/>
      <c r="AI35" s="82"/>
      <c r="AJ35" s="83"/>
      <c r="AK35" s="84"/>
      <c r="AL35" s="82"/>
      <c r="AM35" s="83"/>
      <c r="AN35" s="83"/>
    </row>
    <row r="36" spans="2:40" ht="15.75" customHeight="1">
      <c r="B36" s="124" t="s">
        <v>98</v>
      </c>
      <c r="C36" s="124"/>
      <c r="D36" s="124"/>
      <c r="E36" s="124"/>
      <c r="F36" s="124"/>
      <c r="G36" s="124"/>
      <c r="H36" s="124"/>
      <c r="I36" s="124"/>
      <c r="J36" s="124"/>
      <c r="N36" s="66"/>
      <c r="O36" s="57"/>
      <c r="P36" s="57"/>
      <c r="Q36" s="67"/>
      <c r="R36" s="68"/>
      <c r="S36" s="65"/>
      <c r="W36" s="82"/>
      <c r="X36" s="83"/>
      <c r="Y36" s="84"/>
      <c r="Z36" s="82"/>
      <c r="AA36" s="83"/>
      <c r="AB36" s="83"/>
      <c r="AC36" s="83"/>
      <c r="AD36" s="85"/>
      <c r="AH36" s="82"/>
      <c r="AI36" s="82"/>
      <c r="AJ36" s="83"/>
      <c r="AK36" s="84"/>
      <c r="AL36" s="82"/>
      <c r="AM36" s="83"/>
      <c r="AN36" s="83"/>
    </row>
    <row r="37" spans="2:40" ht="15.75" customHeight="1">
      <c r="B37" s="124" t="s">
        <v>101</v>
      </c>
      <c r="C37" s="124"/>
      <c r="D37" s="124"/>
      <c r="E37" s="124"/>
      <c r="F37" s="124"/>
      <c r="G37" s="124"/>
      <c r="H37" s="124"/>
      <c r="I37" s="124"/>
      <c r="J37" s="124"/>
      <c r="N37" s="56"/>
      <c r="O37" s="57"/>
      <c r="P37" s="57"/>
      <c r="Q37" s="57"/>
      <c r="R37" s="57"/>
      <c r="S37" s="33"/>
      <c r="W37" s="82"/>
      <c r="X37" s="83"/>
      <c r="Y37" s="84"/>
      <c r="Z37" s="82"/>
      <c r="AA37" s="83"/>
      <c r="AB37" s="83"/>
      <c r="AC37" s="83"/>
      <c r="AD37" s="85"/>
      <c r="AH37" s="82"/>
      <c r="AI37" s="82"/>
      <c r="AJ37" s="83"/>
      <c r="AK37" s="84"/>
      <c r="AL37" s="82"/>
      <c r="AM37" s="83"/>
      <c r="AN37" s="83"/>
    </row>
    <row r="38" spans="2:40" ht="15.75" customHeight="1">
      <c r="B38" s="124"/>
      <c r="C38" s="124"/>
      <c r="D38" s="124"/>
      <c r="E38" s="124"/>
      <c r="F38" s="124"/>
      <c r="G38" s="124"/>
      <c r="H38" s="124"/>
      <c r="I38" s="124"/>
      <c r="J38" s="124"/>
      <c r="N38" s="56"/>
      <c r="O38" s="57"/>
      <c r="P38" s="57"/>
      <c r="Q38" s="57"/>
      <c r="R38" s="57"/>
      <c r="S38" s="33"/>
      <c r="W38" s="82"/>
      <c r="X38" s="83"/>
      <c r="Y38" s="84"/>
      <c r="Z38" s="82"/>
      <c r="AA38" s="83"/>
      <c r="AB38" s="83"/>
      <c r="AC38" s="83"/>
      <c r="AD38" s="85"/>
      <c r="AH38" s="87"/>
      <c r="AI38" s="87"/>
      <c r="AJ38" s="88"/>
      <c r="AK38" s="84"/>
      <c r="AL38" s="87"/>
      <c r="AM38" s="88"/>
      <c r="AN38" s="88"/>
    </row>
    <row r="39" spans="2:40" ht="15.75" customHeight="1">
      <c r="B39" s="28" t="s">
        <v>99</v>
      </c>
      <c r="N39" s="56"/>
      <c r="O39" s="57"/>
      <c r="P39" s="57"/>
      <c r="Q39" s="57"/>
      <c r="R39" s="57"/>
      <c r="S39" s="33"/>
      <c r="W39" s="82"/>
      <c r="X39" s="83"/>
      <c r="Y39" s="84"/>
      <c r="Z39" s="82"/>
      <c r="AA39" s="83"/>
      <c r="AB39" s="83"/>
      <c r="AC39" s="83"/>
      <c r="AD39" s="85"/>
      <c r="AH39" s="82"/>
      <c r="AI39" s="82"/>
      <c r="AJ39" s="83"/>
      <c r="AK39" s="84"/>
      <c r="AL39" s="82"/>
      <c r="AM39" s="83"/>
      <c r="AN39" s="83"/>
    </row>
    <row r="40" spans="2:40" ht="15.75" customHeight="1">
      <c r="B40" s="29" t="s">
        <v>55</v>
      </c>
      <c r="N40" s="40"/>
      <c r="O40" s="32"/>
      <c r="P40" s="32"/>
      <c r="Q40" s="32"/>
      <c r="R40" s="32"/>
      <c r="S40" s="33"/>
      <c r="W40" s="82"/>
      <c r="X40" s="83"/>
      <c r="Y40" s="84"/>
      <c r="Z40" s="82"/>
      <c r="AA40" s="83"/>
      <c r="AB40" s="83"/>
      <c r="AC40" s="83"/>
      <c r="AD40" s="85"/>
      <c r="AH40" s="81"/>
      <c r="AI40" s="81"/>
      <c r="AJ40" s="81"/>
      <c r="AK40" s="81"/>
      <c r="AL40" s="81"/>
      <c r="AM40" s="81"/>
      <c r="AN40" s="81"/>
    </row>
    <row r="41" spans="14:40" ht="15.75" customHeight="1">
      <c r="N41" s="41"/>
      <c r="O41" s="32"/>
      <c r="P41" s="32"/>
      <c r="Q41" s="32"/>
      <c r="R41" s="32"/>
      <c r="S41" s="33"/>
      <c r="W41" s="82"/>
      <c r="X41" s="83"/>
      <c r="Y41" s="84"/>
      <c r="Z41" s="82"/>
      <c r="AA41" s="83"/>
      <c r="AB41" s="83"/>
      <c r="AC41" s="83"/>
      <c r="AD41" s="85"/>
      <c r="AH41" s="107" t="s">
        <v>43</v>
      </c>
      <c r="AI41" s="89"/>
      <c r="AJ41" s="90"/>
      <c r="AK41" s="92">
        <f>SUM(AK23:AK39)</f>
        <v>0</v>
      </c>
      <c r="AL41" s="91"/>
      <c r="AM41" s="92"/>
      <c r="AN41" s="90"/>
    </row>
    <row r="42" spans="14:30" ht="15.75" customHeight="1">
      <c r="N42" s="54"/>
      <c r="O42" s="55"/>
      <c r="P42" s="55"/>
      <c r="Q42" s="55"/>
      <c r="R42" s="55"/>
      <c r="S42" s="33"/>
      <c r="W42" s="81"/>
      <c r="X42" s="81"/>
      <c r="Y42" s="81"/>
      <c r="Z42" s="81"/>
      <c r="AA42" s="81"/>
      <c r="AB42" s="81"/>
      <c r="AC42" s="81"/>
      <c r="AD42" s="81"/>
    </row>
    <row r="43" spans="14:40" ht="15.75" customHeight="1">
      <c r="N43" s="56"/>
      <c r="O43" s="57"/>
      <c r="P43" s="57"/>
      <c r="Q43" s="57"/>
      <c r="R43" s="57"/>
      <c r="S43" s="33"/>
      <c r="W43" s="107" t="s">
        <v>43</v>
      </c>
      <c r="X43" s="90"/>
      <c r="Y43" s="90"/>
      <c r="Z43" s="91"/>
      <c r="AA43" s="92">
        <f>SUM(AA23:AA41)</f>
        <v>12600000</v>
      </c>
      <c r="AB43" s="92"/>
      <c r="AC43" s="90"/>
      <c r="AD43" s="90"/>
      <c r="AH43" s="35" t="s">
        <v>79</v>
      </c>
      <c r="AI43" s="35"/>
      <c r="AJ43" s="35"/>
      <c r="AK43" s="16"/>
      <c r="AL43" s="35"/>
      <c r="AM43" s="35"/>
      <c r="AN43" s="35"/>
    </row>
    <row r="44" spans="14:40" ht="15.75" customHeight="1">
      <c r="N44" s="40"/>
      <c r="O44" s="32"/>
      <c r="P44" s="32"/>
      <c r="Q44" s="32"/>
      <c r="R44" s="32"/>
      <c r="S44" s="33"/>
      <c r="AH44" s="171" t="s">
        <v>80</v>
      </c>
      <c r="AI44" s="152"/>
      <c r="AJ44" s="152"/>
      <c r="AK44" s="152"/>
      <c r="AL44" s="152"/>
      <c r="AM44" s="152"/>
      <c r="AN44" s="152"/>
    </row>
    <row r="45" spans="14:40" ht="15.75" customHeight="1">
      <c r="N45" s="41"/>
      <c r="O45" s="32"/>
      <c r="P45" s="32"/>
      <c r="Q45" s="32"/>
      <c r="R45" s="32"/>
      <c r="S45" s="33"/>
      <c r="AH45" s="171" t="s">
        <v>82</v>
      </c>
      <c r="AI45" s="152"/>
      <c r="AJ45" s="152"/>
      <c r="AK45" s="152"/>
      <c r="AL45" s="152"/>
      <c r="AM45" s="152"/>
      <c r="AN45" s="152"/>
    </row>
    <row r="46" spans="15:40" ht="15.75" customHeight="1">
      <c r="O46" s="32"/>
      <c r="P46" s="32"/>
      <c r="Q46" s="32"/>
      <c r="R46" s="32"/>
      <c r="S46" s="33"/>
      <c r="AH46" s="171" t="s">
        <v>83</v>
      </c>
      <c r="AI46" s="152"/>
      <c r="AJ46" s="152"/>
      <c r="AK46" s="152"/>
      <c r="AL46" s="152"/>
      <c r="AM46" s="152"/>
      <c r="AN46" s="152"/>
    </row>
    <row r="47" spans="13:40" ht="15.75" customHeight="1">
      <c r="M47" s="2"/>
      <c r="N47" s="16"/>
      <c r="O47" s="32"/>
      <c r="P47" s="32"/>
      <c r="Q47" s="32"/>
      <c r="R47" s="32"/>
      <c r="S47" s="33"/>
      <c r="AH47" s="172" t="s">
        <v>93</v>
      </c>
      <c r="AI47" s="152"/>
      <c r="AJ47" s="152"/>
      <c r="AK47" s="152"/>
      <c r="AL47" s="152"/>
      <c r="AM47" s="152"/>
      <c r="AN47" s="152"/>
    </row>
    <row r="48" spans="1:40" ht="15.75" customHeight="1">
      <c r="A48" s="15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N48" s="35"/>
      <c r="O48" s="32"/>
      <c r="P48" s="32"/>
      <c r="Q48" s="32"/>
      <c r="R48" s="32"/>
      <c r="S48" s="33"/>
      <c r="AH48" s="152"/>
      <c r="AI48" s="152"/>
      <c r="AJ48" s="152"/>
      <c r="AK48" s="152"/>
      <c r="AL48" s="152"/>
      <c r="AM48" s="152"/>
      <c r="AN48" s="152"/>
    </row>
    <row r="49" spans="12:32" ht="15.75" customHeight="1">
      <c r="L49" s="151"/>
      <c r="M49" s="151"/>
      <c r="N49" s="151"/>
      <c r="O49" s="151"/>
      <c r="P49" s="151"/>
      <c r="Q49" s="151"/>
      <c r="R49" s="151"/>
      <c r="S49" s="151"/>
      <c r="T49" s="151"/>
      <c r="U49" s="75"/>
      <c r="AF49" s="75"/>
    </row>
    <row r="50" spans="15:33" ht="15.75" customHeight="1">
      <c r="O50" s="32"/>
      <c r="P50" s="32"/>
      <c r="Q50" s="32"/>
      <c r="R50" s="32"/>
      <c r="S50" s="33"/>
      <c r="V50"/>
      <c r="AG50"/>
    </row>
    <row r="51" ht="15.75" customHeight="1"/>
    <row r="52" ht="15.75" customHeight="1"/>
    <row r="53" spans="13:20" ht="15.75" customHeight="1">
      <c r="M53" s="37"/>
      <c r="N53" s="37"/>
      <c r="O53" s="37"/>
      <c r="P53" s="37"/>
      <c r="Q53" s="37"/>
      <c r="R53" s="37"/>
      <c r="S53" s="37"/>
      <c r="T53" s="37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48">
    <mergeCell ref="W30:W31"/>
    <mergeCell ref="X30:X31"/>
    <mergeCell ref="Y30:Y31"/>
    <mergeCell ref="AB30:AB31"/>
    <mergeCell ref="AC30:AC31"/>
    <mergeCell ref="AD30:AD31"/>
    <mergeCell ref="W4:W5"/>
    <mergeCell ref="X4:X5"/>
    <mergeCell ref="AB4:AB5"/>
    <mergeCell ref="AC4:AC5"/>
    <mergeCell ref="AD4:AD5"/>
    <mergeCell ref="Y4:Y5"/>
    <mergeCell ref="P3:P4"/>
    <mergeCell ref="N13:N14"/>
    <mergeCell ref="O13:O14"/>
    <mergeCell ref="P13:P14"/>
    <mergeCell ref="S3:S4"/>
    <mergeCell ref="S13:S14"/>
    <mergeCell ref="L49:T49"/>
    <mergeCell ref="Q3:R3"/>
    <mergeCell ref="Q13:R13"/>
    <mergeCell ref="AH46:AN46"/>
    <mergeCell ref="AH47:AN48"/>
    <mergeCell ref="AH28:AH31"/>
    <mergeCell ref="AJ28:AJ31"/>
    <mergeCell ref="AK28:AK31"/>
    <mergeCell ref="AL28:AL31"/>
    <mergeCell ref="AI28:AI29"/>
    <mergeCell ref="B19:J23"/>
    <mergeCell ref="F3:J3"/>
    <mergeCell ref="AI4:AI5"/>
    <mergeCell ref="AM4:AM7"/>
    <mergeCell ref="AN4:AN7"/>
    <mergeCell ref="AK4:AK7"/>
    <mergeCell ref="AL4:AL7"/>
    <mergeCell ref="Z4:AA4"/>
    <mergeCell ref="N3:N4"/>
    <mergeCell ref="O3:O4"/>
    <mergeCell ref="AM28:AM31"/>
    <mergeCell ref="AN28:AN31"/>
    <mergeCell ref="AI30:AI31"/>
    <mergeCell ref="A48:K48"/>
    <mergeCell ref="AI6:AI7"/>
    <mergeCell ref="AH4:AH7"/>
    <mergeCell ref="Z30:AA30"/>
    <mergeCell ref="AH44:AN44"/>
    <mergeCell ref="AH45:AN45"/>
    <mergeCell ref="AJ4:AJ7"/>
  </mergeCells>
  <printOptions horizontalCentered="1"/>
  <pageMargins left="0.5905511811023623" right="0.5905511811023623" top="0.984251968503937" bottom="0.7874015748031497" header="0" footer="0"/>
  <pageSetup horizontalDpi="600" verticalDpi="600" orientation="portrait" paperSize="9" r:id="rId4"/>
  <colBreaks count="3" manualBreakCount="3">
    <brk id="11" max="47" man="1"/>
    <brk id="20" max="47" man="1"/>
    <brk id="31" max="47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lfukudaa</cp:lastModifiedBy>
  <cp:lastPrinted>2015-03-03T06:47:20Z</cp:lastPrinted>
  <dcterms:created xsi:type="dcterms:W3CDTF">2006-01-26T09:54:58Z</dcterms:created>
  <dcterms:modified xsi:type="dcterms:W3CDTF">2017-10-12T07:13:19Z</dcterms:modified>
  <cp:category/>
  <cp:version/>
  <cp:contentType/>
  <cp:contentStatus/>
</cp:coreProperties>
</file>