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os\さいたま大容量\c0_機械化連携推進部\11_機械化連携推進部共通\17_担当会議運営\01_全国会議\R4年度\01_研究課題一覧\"/>
    </mc:Choice>
  </mc:AlternateContent>
  <xr:revisionPtr revIDLastSave="0" documentId="13_ncr:1_{D18EC0AA-6607-4583-94B3-FE395518F1B8}" xr6:coauthVersionLast="45" xr6:coauthVersionMax="45" xr10:uidLastSave="{00000000-0000-0000-0000-000000000000}"/>
  <bookViews>
    <workbookView xWindow="-120" yWindow="-120" windowWidth="24240" windowHeight="17640" xr2:uid="{059399BC-0BEE-4F80-ABD0-979E9434BDFA}"/>
  </bookViews>
  <sheets>
    <sheet name="入力シート" sheetId="1" r:id="rId1"/>
    <sheet name="課題分類表" sheetId="3" r:id="rId2"/>
    <sheet name="転記シート" sheetId="4" state="hidden" r:id="rId3"/>
    <sheet name="setting" sheetId="2" state="hidden" r:id="rId4"/>
  </sheets>
  <definedNames>
    <definedName name="_xlnm.Print_Titles" localSheetId="2">転記シート!$1:$1</definedName>
    <definedName name="_xlnm.Print_Titles" localSheetId="0">入力シート!$8:$8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4" l="1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H3" i="4" l="1"/>
  <c r="G3" i="4"/>
  <c r="B10" i="1"/>
  <c r="K2" i="4"/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2" i="4"/>
  <c r="I3" i="4" l="1"/>
  <c r="J3" i="4"/>
  <c r="K3" i="4"/>
  <c r="L3" i="4"/>
  <c r="O3" i="4"/>
  <c r="G4" i="4"/>
  <c r="I4" i="4"/>
  <c r="J4" i="4"/>
  <c r="K4" i="4"/>
  <c r="L4" i="4"/>
  <c r="O4" i="4"/>
  <c r="G5" i="4"/>
  <c r="I5" i="4"/>
  <c r="J5" i="4"/>
  <c r="K5" i="4"/>
  <c r="L5" i="4"/>
  <c r="O5" i="4"/>
  <c r="G6" i="4"/>
  <c r="I6" i="4"/>
  <c r="J6" i="4"/>
  <c r="K6" i="4"/>
  <c r="L6" i="4"/>
  <c r="O6" i="4"/>
  <c r="G7" i="4"/>
  <c r="I7" i="4"/>
  <c r="J7" i="4"/>
  <c r="K7" i="4"/>
  <c r="L7" i="4"/>
  <c r="O7" i="4"/>
  <c r="G8" i="4"/>
  <c r="I8" i="4"/>
  <c r="J8" i="4"/>
  <c r="K8" i="4"/>
  <c r="L8" i="4"/>
  <c r="O8" i="4"/>
  <c r="G9" i="4"/>
  <c r="I9" i="4"/>
  <c r="J9" i="4"/>
  <c r="K9" i="4"/>
  <c r="L9" i="4"/>
  <c r="O9" i="4"/>
  <c r="G10" i="4"/>
  <c r="I10" i="4"/>
  <c r="J10" i="4"/>
  <c r="K10" i="4"/>
  <c r="L10" i="4"/>
  <c r="O10" i="4"/>
  <c r="G11" i="4"/>
  <c r="I11" i="4"/>
  <c r="J11" i="4"/>
  <c r="K11" i="4"/>
  <c r="L11" i="4"/>
  <c r="O11" i="4"/>
  <c r="G12" i="4"/>
  <c r="I12" i="4"/>
  <c r="J12" i="4"/>
  <c r="K12" i="4"/>
  <c r="L12" i="4"/>
  <c r="O12" i="4"/>
  <c r="G13" i="4"/>
  <c r="I13" i="4"/>
  <c r="J13" i="4"/>
  <c r="K13" i="4"/>
  <c r="L13" i="4"/>
  <c r="O13" i="4"/>
  <c r="G14" i="4"/>
  <c r="I14" i="4"/>
  <c r="J14" i="4"/>
  <c r="K14" i="4"/>
  <c r="L14" i="4"/>
  <c r="O14" i="4"/>
  <c r="G15" i="4"/>
  <c r="I15" i="4"/>
  <c r="J15" i="4"/>
  <c r="K15" i="4"/>
  <c r="L15" i="4"/>
  <c r="O15" i="4"/>
  <c r="G16" i="4"/>
  <c r="I16" i="4"/>
  <c r="J16" i="4"/>
  <c r="K16" i="4"/>
  <c r="L16" i="4"/>
  <c r="O16" i="4"/>
  <c r="O2" i="4"/>
  <c r="L2" i="4"/>
  <c r="J2" i="4"/>
  <c r="I2" i="4"/>
  <c r="G2" i="4"/>
  <c r="B3" i="4"/>
  <c r="C10" i="1"/>
  <c r="C3" i="4" s="1"/>
  <c r="D10" i="1"/>
  <c r="D3" i="4" s="1"/>
  <c r="E10" i="1"/>
  <c r="E3" i="4" s="1"/>
  <c r="F10" i="1"/>
  <c r="F3" i="4" s="1"/>
  <c r="C11" i="1"/>
  <c r="C4" i="4" s="1"/>
  <c r="D11" i="1"/>
  <c r="D4" i="4" s="1"/>
  <c r="E11" i="1"/>
  <c r="E4" i="4" s="1"/>
  <c r="F11" i="1"/>
  <c r="F4" i="4" s="1"/>
  <c r="C12" i="1"/>
  <c r="C5" i="4" s="1"/>
  <c r="D12" i="1"/>
  <c r="D5" i="4" s="1"/>
  <c r="E12" i="1"/>
  <c r="E5" i="4" s="1"/>
  <c r="F12" i="1"/>
  <c r="F5" i="4" s="1"/>
  <c r="C13" i="1"/>
  <c r="C6" i="4" s="1"/>
  <c r="D13" i="1"/>
  <c r="D6" i="4" s="1"/>
  <c r="E13" i="1"/>
  <c r="E6" i="4" s="1"/>
  <c r="F13" i="1"/>
  <c r="F6" i="4" s="1"/>
  <c r="C14" i="1"/>
  <c r="C7" i="4" s="1"/>
  <c r="D14" i="1"/>
  <c r="D7" i="4" s="1"/>
  <c r="E14" i="1"/>
  <c r="E7" i="4" s="1"/>
  <c r="F14" i="1"/>
  <c r="F7" i="4" s="1"/>
  <c r="C15" i="1"/>
  <c r="C8" i="4" s="1"/>
  <c r="D15" i="1"/>
  <c r="D8" i="4" s="1"/>
  <c r="E15" i="1"/>
  <c r="E8" i="4" s="1"/>
  <c r="F15" i="1"/>
  <c r="F8" i="4" s="1"/>
  <c r="C16" i="1"/>
  <c r="C9" i="4" s="1"/>
  <c r="D16" i="1"/>
  <c r="D9" i="4" s="1"/>
  <c r="E16" i="1"/>
  <c r="E9" i="4" s="1"/>
  <c r="F16" i="1"/>
  <c r="F9" i="4" s="1"/>
  <c r="C17" i="1"/>
  <c r="C10" i="4" s="1"/>
  <c r="D17" i="1"/>
  <c r="D10" i="4" s="1"/>
  <c r="E17" i="1"/>
  <c r="E10" i="4" s="1"/>
  <c r="F17" i="1"/>
  <c r="F10" i="4" s="1"/>
  <c r="C18" i="1"/>
  <c r="C11" i="4" s="1"/>
  <c r="D18" i="1"/>
  <c r="D11" i="4" s="1"/>
  <c r="E18" i="1"/>
  <c r="E11" i="4" s="1"/>
  <c r="F18" i="1"/>
  <c r="F11" i="4" s="1"/>
  <c r="C19" i="1"/>
  <c r="C12" i="4" s="1"/>
  <c r="D19" i="1"/>
  <c r="D12" i="4" s="1"/>
  <c r="E19" i="1"/>
  <c r="E12" i="4" s="1"/>
  <c r="F19" i="1"/>
  <c r="F12" i="4" s="1"/>
  <c r="C20" i="1"/>
  <c r="C13" i="4" s="1"/>
  <c r="D20" i="1"/>
  <c r="D13" i="4" s="1"/>
  <c r="E20" i="1"/>
  <c r="E13" i="4" s="1"/>
  <c r="F20" i="1"/>
  <c r="F13" i="4" s="1"/>
  <c r="C21" i="1"/>
  <c r="C14" i="4" s="1"/>
  <c r="D21" i="1"/>
  <c r="D14" i="4" s="1"/>
  <c r="E21" i="1"/>
  <c r="E14" i="4" s="1"/>
  <c r="F21" i="1"/>
  <c r="F14" i="4" s="1"/>
  <c r="C22" i="1"/>
  <c r="C15" i="4" s="1"/>
  <c r="D22" i="1"/>
  <c r="D15" i="4" s="1"/>
  <c r="E22" i="1"/>
  <c r="E15" i="4" s="1"/>
  <c r="F22" i="1"/>
  <c r="F15" i="4" s="1"/>
  <c r="C23" i="1"/>
  <c r="C16" i="4" s="1"/>
  <c r="D23" i="1"/>
  <c r="D16" i="4" s="1"/>
  <c r="E23" i="1"/>
  <c r="E16" i="4" s="1"/>
  <c r="F23" i="1"/>
  <c r="F16" i="4" s="1"/>
  <c r="F9" i="1"/>
  <c r="F2" i="4" s="1"/>
  <c r="E9" i="1"/>
  <c r="E2" i="4" s="1"/>
  <c r="D9" i="1"/>
  <c r="D2" i="4" s="1"/>
  <c r="C9" i="1"/>
  <c r="C2" i="4" s="1"/>
  <c r="B11" i="1"/>
  <c r="B4" i="4" s="1"/>
  <c r="B12" i="1"/>
  <c r="B5" i="4" s="1"/>
  <c r="B13" i="1"/>
  <c r="B6" i="4" s="1"/>
  <c r="B14" i="1"/>
  <c r="B7" i="4" s="1"/>
  <c r="B15" i="1"/>
  <c r="B8" i="4" s="1"/>
  <c r="B16" i="1"/>
  <c r="B9" i="4" s="1"/>
  <c r="B17" i="1"/>
  <c r="B10" i="4" s="1"/>
  <c r="B18" i="1"/>
  <c r="B11" i="4" s="1"/>
  <c r="B19" i="1"/>
  <c r="B12" i="4" s="1"/>
  <c r="B20" i="1"/>
  <c r="B13" i="4" s="1"/>
  <c r="B21" i="1"/>
  <c r="B14" i="4" s="1"/>
  <c r="B22" i="1"/>
  <c r="B15" i="4" s="1"/>
  <c r="B23" i="1"/>
  <c r="B16" i="4" s="1"/>
  <c r="B9" i="1"/>
  <c r="B2" i="4" s="1"/>
</calcChain>
</file>

<file path=xl/sharedStrings.xml><?xml version="1.0" encoding="utf-8"?>
<sst xmlns="http://schemas.openxmlformats.org/spreadsheetml/2006/main" count="191" uniqueCount="157">
  <si>
    <t>No</t>
    <phoneticPr fontId="2"/>
  </si>
  <si>
    <t>機関名、団体名</t>
    <rPh sb="0" eb="2">
      <t>キカン</t>
    </rPh>
    <rPh sb="2" eb="3">
      <t>メイ</t>
    </rPh>
    <rPh sb="4" eb="7">
      <t>ダンタイメイ</t>
    </rPh>
    <phoneticPr fontId="2"/>
  </si>
  <si>
    <t>所属・役職名</t>
    <rPh sb="0" eb="2">
      <t>ショゾク</t>
    </rPh>
    <rPh sb="3" eb="6">
      <t>ヤクショクメイ</t>
    </rPh>
    <phoneticPr fontId="2"/>
  </si>
  <si>
    <t>名前</t>
    <rPh sb="0" eb="2">
      <t>ナマエ</t>
    </rPh>
    <phoneticPr fontId="2"/>
  </si>
  <si>
    <t>フリガナ</t>
    <phoneticPr fontId="2"/>
  </si>
  <si>
    <t>Eメール</t>
    <phoneticPr fontId="2"/>
  </si>
  <si>
    <t>主分類</t>
    <rPh sb="0" eb="1">
      <t>シュ</t>
    </rPh>
    <rPh sb="1" eb="3">
      <t>ブンルイ</t>
    </rPh>
    <phoneticPr fontId="2"/>
  </si>
  <si>
    <t>副分類</t>
    <rPh sb="0" eb="1">
      <t>フク</t>
    </rPh>
    <rPh sb="1" eb="3">
      <t>ブンルイ</t>
    </rPh>
    <phoneticPr fontId="2"/>
  </si>
  <si>
    <t>予算区分</t>
    <rPh sb="0" eb="2">
      <t>ヨサン</t>
    </rPh>
    <rPh sb="2" eb="4">
      <t>クブン</t>
    </rPh>
    <phoneticPr fontId="2"/>
  </si>
  <si>
    <t>予算区分（その他）</t>
    <rPh sb="0" eb="2">
      <t>ヨサン</t>
    </rPh>
    <rPh sb="2" eb="4">
      <t>クブン</t>
    </rPh>
    <rPh sb="7" eb="8">
      <t>タ</t>
    </rPh>
    <phoneticPr fontId="2"/>
  </si>
  <si>
    <t>分科会への資料提出</t>
    <rPh sb="0" eb="3">
      <t>ブンカカイ</t>
    </rPh>
    <rPh sb="5" eb="7">
      <t>シリョウ</t>
    </rPh>
    <rPh sb="7" eb="9">
      <t>テイシュツ</t>
    </rPh>
    <phoneticPr fontId="2"/>
  </si>
  <si>
    <t>開始年度</t>
    <rPh sb="0" eb="2">
      <t>カイシ</t>
    </rPh>
    <rPh sb="2" eb="4">
      <t>ネンド</t>
    </rPh>
    <phoneticPr fontId="2"/>
  </si>
  <si>
    <t>終了年度</t>
    <rPh sb="0" eb="2">
      <t>シュウリョウ</t>
    </rPh>
    <rPh sb="2" eb="4">
      <t>ネンド</t>
    </rPh>
    <phoneticPr fontId="2"/>
  </si>
  <si>
    <t>備考</t>
    <rPh sb="0" eb="2">
      <t>ビコウ</t>
    </rPh>
    <phoneticPr fontId="2"/>
  </si>
  <si>
    <t>名前（報告者名）</t>
    <rPh sb="0" eb="2">
      <t>ナマエ</t>
    </rPh>
    <rPh sb="3" eb="6">
      <t>ホウコクシャ</t>
    </rPh>
    <rPh sb="6" eb="7">
      <t>メイ</t>
    </rPh>
    <phoneticPr fontId="2"/>
  </si>
  <si>
    <t>委託試験</t>
    <rPh sb="0" eb="2">
      <t>イタク</t>
    </rPh>
    <rPh sb="2" eb="4">
      <t>シケン</t>
    </rPh>
    <phoneticPr fontId="2"/>
  </si>
  <si>
    <t>委託プロ</t>
    <rPh sb="0" eb="2">
      <t>イタク</t>
    </rPh>
    <phoneticPr fontId="2"/>
  </si>
  <si>
    <t>外部</t>
    <rPh sb="0" eb="2">
      <t>ガイブ</t>
    </rPh>
    <phoneticPr fontId="2"/>
  </si>
  <si>
    <t>革新技術展開事業</t>
    <rPh sb="0" eb="2">
      <t>カクシン</t>
    </rPh>
    <rPh sb="2" eb="4">
      <t>ギジュツ</t>
    </rPh>
    <rPh sb="4" eb="6">
      <t>テンカイ</t>
    </rPh>
    <rPh sb="6" eb="8">
      <t>ジギョウ</t>
    </rPh>
    <phoneticPr fontId="2"/>
  </si>
  <si>
    <t>革新技術展開事業・緊急展開事業（うち地域戦略プロジェクト）</t>
    <rPh sb="0" eb="2">
      <t>カクシン</t>
    </rPh>
    <rPh sb="2" eb="4">
      <t>ギジュツ</t>
    </rPh>
    <rPh sb="4" eb="6">
      <t>テンカイ</t>
    </rPh>
    <rPh sb="6" eb="8">
      <t>ジギョウ</t>
    </rPh>
    <rPh sb="9" eb="11">
      <t>キンキュウ</t>
    </rPh>
    <rPh sb="11" eb="13">
      <t>テンカイ</t>
    </rPh>
    <rPh sb="13" eb="15">
      <t>ジギョウ</t>
    </rPh>
    <rPh sb="18" eb="20">
      <t>チイキ</t>
    </rPh>
    <rPh sb="20" eb="22">
      <t>センリャク</t>
    </rPh>
    <phoneticPr fontId="2"/>
  </si>
  <si>
    <t>共同研究</t>
    <rPh sb="0" eb="2">
      <t>キョウドウ</t>
    </rPh>
    <rPh sb="2" eb="4">
      <t>ケンキュウ</t>
    </rPh>
    <phoneticPr fontId="2"/>
  </si>
  <si>
    <t>研究所運営費交付金</t>
    <rPh sb="0" eb="3">
      <t>ケンキュウショ</t>
    </rPh>
    <rPh sb="3" eb="6">
      <t>ウンエイヒ</t>
    </rPh>
    <rPh sb="6" eb="9">
      <t>コウフキン</t>
    </rPh>
    <phoneticPr fontId="2"/>
  </si>
  <si>
    <t>県単</t>
    <rPh sb="0" eb="1">
      <t>ケン</t>
    </rPh>
    <rPh sb="1" eb="2">
      <t>タン</t>
    </rPh>
    <phoneticPr fontId="2"/>
  </si>
  <si>
    <t>県単・国補</t>
    <rPh sb="0" eb="1">
      <t>ケン</t>
    </rPh>
    <rPh sb="1" eb="2">
      <t>タン</t>
    </rPh>
    <rPh sb="3" eb="4">
      <t>コク</t>
    </rPh>
    <rPh sb="4" eb="5">
      <t>ホ</t>
    </rPh>
    <phoneticPr fontId="2"/>
  </si>
  <si>
    <t>現地実証</t>
    <rPh sb="0" eb="2">
      <t>ゲンチ</t>
    </rPh>
    <rPh sb="2" eb="4">
      <t>ジッショウ</t>
    </rPh>
    <phoneticPr fontId="2"/>
  </si>
  <si>
    <t>公募</t>
    <rPh sb="0" eb="2">
      <t>コウボ</t>
    </rPh>
    <phoneticPr fontId="2"/>
  </si>
  <si>
    <t>公募型（その他）</t>
    <rPh sb="0" eb="3">
      <t>コウボガタ</t>
    </rPh>
    <rPh sb="6" eb="7">
      <t>タ</t>
    </rPh>
    <phoneticPr fontId="2"/>
  </si>
  <si>
    <t>公募型研究</t>
    <rPh sb="0" eb="3">
      <t>コウボガタ</t>
    </rPh>
    <rPh sb="3" eb="5">
      <t>ケンキュウ</t>
    </rPh>
    <phoneticPr fontId="2"/>
  </si>
  <si>
    <t>国庫</t>
    <rPh sb="0" eb="2">
      <t>コッコ</t>
    </rPh>
    <phoneticPr fontId="2"/>
  </si>
  <si>
    <t>受託</t>
    <rPh sb="0" eb="2">
      <t>ジュタク</t>
    </rPh>
    <phoneticPr fontId="2"/>
  </si>
  <si>
    <t>受託（地域戦略プロ）</t>
    <rPh sb="0" eb="2">
      <t>ジュタク</t>
    </rPh>
    <rPh sb="3" eb="5">
      <t>チイキ</t>
    </rPh>
    <rPh sb="5" eb="7">
      <t>センリャク</t>
    </rPh>
    <phoneticPr fontId="2"/>
  </si>
  <si>
    <t>受託（民間）</t>
    <rPh sb="0" eb="2">
      <t>ジュタク</t>
    </rPh>
    <rPh sb="3" eb="5">
      <t>ミンカン</t>
    </rPh>
    <phoneticPr fontId="2"/>
  </si>
  <si>
    <t>先端</t>
    <rPh sb="0" eb="2">
      <t>センタン</t>
    </rPh>
    <phoneticPr fontId="2"/>
  </si>
  <si>
    <t>独法等委託</t>
    <rPh sb="0" eb="1">
      <t>ドク</t>
    </rPh>
    <rPh sb="1" eb="2">
      <t>ホウ</t>
    </rPh>
    <rPh sb="2" eb="3">
      <t>トウ</t>
    </rPh>
    <rPh sb="3" eb="5">
      <t>イタク</t>
    </rPh>
    <phoneticPr fontId="2"/>
  </si>
  <si>
    <t>農食事業</t>
    <rPh sb="0" eb="1">
      <t>ノウ</t>
    </rPh>
    <rPh sb="1" eb="2">
      <t>ショク</t>
    </rPh>
    <rPh sb="2" eb="4">
      <t>ジギョウ</t>
    </rPh>
    <phoneticPr fontId="2"/>
  </si>
  <si>
    <t>府単・受託</t>
    <rPh sb="0" eb="1">
      <t>フ</t>
    </rPh>
    <rPh sb="1" eb="2">
      <t>タン</t>
    </rPh>
    <rPh sb="3" eb="5">
      <t>ジュタク</t>
    </rPh>
    <phoneticPr fontId="2"/>
  </si>
  <si>
    <t>民間委託</t>
    <rPh sb="0" eb="2">
      <t>ミンカン</t>
    </rPh>
    <rPh sb="2" eb="4">
      <t>イタク</t>
    </rPh>
    <phoneticPr fontId="2"/>
  </si>
  <si>
    <t>その他</t>
    <rPh sb="2" eb="3">
      <t>タ</t>
    </rPh>
    <phoneticPr fontId="2"/>
  </si>
  <si>
    <t>県単（新成長）</t>
    <rPh sb="0" eb="1">
      <t>ケン</t>
    </rPh>
    <rPh sb="1" eb="2">
      <t>タン</t>
    </rPh>
    <rPh sb="3" eb="4">
      <t>シン</t>
    </rPh>
    <rPh sb="4" eb="6">
      <t>セイチョウ</t>
    </rPh>
    <phoneticPr fontId="2"/>
  </si>
  <si>
    <t>提出しない</t>
    <rPh sb="0" eb="2">
      <t>テイシュツ</t>
    </rPh>
    <phoneticPr fontId="2"/>
  </si>
  <si>
    <t>水田・畑作</t>
    <rPh sb="0" eb="2">
      <t>スイデン</t>
    </rPh>
    <rPh sb="3" eb="5">
      <t>ハタサク</t>
    </rPh>
    <phoneticPr fontId="2"/>
  </si>
  <si>
    <t>園芸</t>
    <rPh sb="0" eb="2">
      <t>エンゲイ</t>
    </rPh>
    <phoneticPr fontId="2"/>
  </si>
  <si>
    <t>畜産</t>
    <rPh sb="0" eb="2">
      <t>チクサン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</si>
  <si>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</si>
  <si>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</si>
  <si>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</si>
  <si>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資料提出</t>
    <rPh sb="0" eb="2">
      <t>シリョウ</t>
    </rPh>
    <rPh sb="2" eb="4">
      <t>テイシュツ</t>
    </rPh>
    <phoneticPr fontId="2"/>
  </si>
  <si>
    <t>造成・耕うん・整地・原動力（トラクタ）</t>
    <rPh sb="0" eb="2">
      <t>ゾウセイ</t>
    </rPh>
    <rPh sb="3" eb="4">
      <t>コウ</t>
    </rPh>
    <rPh sb="7" eb="9">
      <t>セイチ</t>
    </rPh>
    <rPh sb="10" eb="13">
      <t>ゲンドウリョク</t>
    </rPh>
    <phoneticPr fontId="2"/>
  </si>
  <si>
    <t>施肥・播種（追肥・堆肥製造を含む）</t>
    <rPh sb="0" eb="2">
      <t>セヒ</t>
    </rPh>
    <rPh sb="3" eb="5">
      <t>ハシュ</t>
    </rPh>
    <rPh sb="6" eb="8">
      <t>ツイヒ</t>
    </rPh>
    <rPh sb="9" eb="11">
      <t>タイヒ</t>
    </rPh>
    <rPh sb="11" eb="13">
      <t>セイゾウ</t>
    </rPh>
    <rPh sb="14" eb="15">
      <t>フク</t>
    </rPh>
    <phoneticPr fontId="2"/>
  </si>
  <si>
    <t>育苗・移植</t>
    <rPh sb="0" eb="2">
      <t>イクビョウ</t>
    </rPh>
    <rPh sb="3" eb="5">
      <t>イショク</t>
    </rPh>
    <phoneticPr fontId="2"/>
  </si>
  <si>
    <t>管理（防除・水管理・草生管理等）</t>
    <rPh sb="0" eb="2">
      <t>カンリ</t>
    </rPh>
    <rPh sb="3" eb="5">
      <t>ボウジョ</t>
    </rPh>
    <rPh sb="6" eb="7">
      <t>ミズ</t>
    </rPh>
    <rPh sb="7" eb="9">
      <t>カンリ</t>
    </rPh>
    <rPh sb="10" eb="11">
      <t>クサ</t>
    </rPh>
    <rPh sb="11" eb="12">
      <t>ウ</t>
    </rPh>
    <rPh sb="12" eb="15">
      <t>カンリナド</t>
    </rPh>
    <phoneticPr fontId="2"/>
  </si>
  <si>
    <t>収穫・運搬</t>
    <rPh sb="0" eb="2">
      <t>シュウカク</t>
    </rPh>
    <rPh sb="3" eb="5">
      <t>ウンパン</t>
    </rPh>
    <phoneticPr fontId="2"/>
  </si>
  <si>
    <t>乾燥・調製・加工</t>
    <rPh sb="0" eb="2">
      <t>カンソウ</t>
    </rPh>
    <rPh sb="3" eb="5">
      <t>チョウセイ</t>
    </rPh>
    <rPh sb="6" eb="8">
      <t>カコウ</t>
    </rPh>
    <phoneticPr fontId="2"/>
  </si>
  <si>
    <t>システム化・作業体系化</t>
    <rPh sb="4" eb="5">
      <t>カ</t>
    </rPh>
    <rPh sb="6" eb="8">
      <t>サギョウ</t>
    </rPh>
    <rPh sb="8" eb="11">
      <t>タイケイカ</t>
    </rPh>
    <phoneticPr fontId="2"/>
  </si>
  <si>
    <t>飼養管理</t>
    <rPh sb="0" eb="2">
      <t>シヨウ</t>
    </rPh>
    <rPh sb="2" eb="4">
      <t>カンリ</t>
    </rPh>
    <phoneticPr fontId="2"/>
  </si>
  <si>
    <t>農業施設</t>
    <rPh sb="0" eb="2">
      <t>ノウギョウ</t>
    </rPh>
    <rPh sb="2" eb="4">
      <t>シセツ</t>
    </rPh>
    <phoneticPr fontId="2"/>
  </si>
  <si>
    <t>経済性・実態調査</t>
    <rPh sb="0" eb="3">
      <t>ケイザイセイ</t>
    </rPh>
    <rPh sb="4" eb="6">
      <t>ジッタイ</t>
    </rPh>
    <rPh sb="6" eb="8">
      <t>チョウサ</t>
    </rPh>
    <phoneticPr fontId="2"/>
  </si>
  <si>
    <t>人間工学・安全性</t>
    <rPh sb="0" eb="2">
      <t>ニンゲン</t>
    </rPh>
    <rPh sb="2" eb="4">
      <t>コウガク</t>
    </rPh>
    <rPh sb="5" eb="8">
      <t>アンゼンセイ</t>
    </rPh>
    <phoneticPr fontId="2"/>
  </si>
  <si>
    <t>センシング・自動制御・測定法</t>
    <rPh sb="6" eb="8">
      <t>ジドウ</t>
    </rPh>
    <rPh sb="8" eb="10">
      <t>セイギョ</t>
    </rPh>
    <rPh sb="11" eb="14">
      <t>ソクテイホウ</t>
    </rPh>
    <phoneticPr fontId="2"/>
  </si>
  <si>
    <t>エネルギー・資源利用</t>
    <rPh sb="6" eb="8">
      <t>シゲン</t>
    </rPh>
    <rPh sb="8" eb="10">
      <t>リヨウ</t>
    </rPh>
    <phoneticPr fontId="2"/>
  </si>
  <si>
    <t>稲</t>
    <rPh sb="0" eb="1">
      <t>イネ</t>
    </rPh>
    <phoneticPr fontId="2"/>
  </si>
  <si>
    <t>畑作物</t>
    <rPh sb="0" eb="3">
      <t>ハタサクモツ</t>
    </rPh>
    <phoneticPr fontId="2"/>
  </si>
  <si>
    <t>野菜（露地）</t>
    <rPh sb="0" eb="2">
      <t>ヤサイ</t>
    </rPh>
    <rPh sb="3" eb="5">
      <t>ロジ</t>
    </rPh>
    <phoneticPr fontId="2"/>
  </si>
  <si>
    <t>野菜（施設）・花き</t>
    <rPh sb="0" eb="2">
      <t>ヤサイ</t>
    </rPh>
    <rPh sb="3" eb="5">
      <t>シセツ</t>
    </rPh>
    <rPh sb="7" eb="8">
      <t>カ</t>
    </rPh>
    <phoneticPr fontId="2"/>
  </si>
  <si>
    <t>牧草・飼料作物</t>
    <rPh sb="0" eb="2">
      <t>ボクソウ</t>
    </rPh>
    <rPh sb="3" eb="5">
      <t>シリョウ</t>
    </rPh>
    <rPh sb="5" eb="7">
      <t>サクモツ</t>
    </rPh>
    <phoneticPr fontId="2"/>
  </si>
  <si>
    <t>果樹・茶・桑・特用作物</t>
    <rPh sb="0" eb="2">
      <t>カジュ</t>
    </rPh>
    <rPh sb="3" eb="4">
      <t>チャ</t>
    </rPh>
    <rPh sb="5" eb="6">
      <t>クワ</t>
    </rPh>
    <rPh sb="7" eb="9">
      <t>トクヨウ</t>
    </rPh>
    <rPh sb="9" eb="11">
      <t>サクモツ</t>
    </rPh>
    <phoneticPr fontId="2"/>
  </si>
  <si>
    <t>資源作物</t>
    <rPh sb="0" eb="2">
      <t>シゲン</t>
    </rPh>
    <rPh sb="2" eb="4">
      <t>サクモツ</t>
    </rPh>
    <phoneticPr fontId="2"/>
  </si>
  <si>
    <t>副産物・廃棄物</t>
    <rPh sb="0" eb="3">
      <t>フクサンブツ</t>
    </rPh>
    <rPh sb="4" eb="7">
      <t>ハイキブツ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</si>
  <si>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</si>
  <si>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</si>
  <si>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</si>
  <si>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</si>
  <si>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</si>
  <si>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◎主分類</t>
    <rPh sb="1" eb="2">
      <t>シュ</t>
    </rPh>
    <rPh sb="2" eb="4">
      <t>ブンルイ</t>
    </rPh>
    <phoneticPr fontId="2"/>
  </si>
  <si>
    <t>◎副分類</t>
    <rPh sb="1" eb="2">
      <t>フク</t>
    </rPh>
    <rPh sb="2" eb="4">
      <t>ブンルイ</t>
    </rPh>
    <phoneticPr fontId="2"/>
  </si>
  <si>
    <t>開始リスト</t>
    <rPh sb="0" eb="2">
      <t>カイシ</t>
    </rPh>
    <phoneticPr fontId="2"/>
  </si>
  <si>
    <t>終了リスト</t>
    <rPh sb="0" eb="2">
      <t>シュウリョウ</t>
    </rPh>
    <phoneticPr fontId="2"/>
  </si>
  <si>
    <t>副分類</t>
    <rPh sb="0" eb="1">
      <t>フク</t>
    </rPh>
    <rPh sb="1" eb="3">
      <t>ブンルイ</t>
    </rPh>
    <phoneticPr fontId="1"/>
  </si>
  <si>
    <t>予算区分</t>
    <rPh sb="0" eb="2">
      <t>ヨサン</t>
    </rPh>
    <rPh sb="2" eb="4">
      <t>クブン</t>
    </rPh>
    <phoneticPr fontId="1"/>
  </si>
  <si>
    <t>資料提出</t>
    <rPh sb="0" eb="2">
      <t>シリョウ</t>
    </rPh>
    <rPh sb="2" eb="4">
      <t>テイシュツ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</si>
  <si>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</si>
  <si>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</si>
  <si>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委託試験</t>
    <rPh sb="0" eb="2">
      <t>イタク</t>
    </rPh>
    <rPh sb="2" eb="4">
      <t>シケン</t>
    </rPh>
    <phoneticPr fontId="1"/>
  </si>
  <si>
    <t>提出しない</t>
    <rPh sb="0" eb="2">
      <t>テイシュツ</t>
    </rPh>
    <phoneticPr fontId="1"/>
  </si>
  <si>
    <t>（2)</t>
  </si>
  <si>
    <t>委託プロ</t>
    <rPh sb="0" eb="2">
      <t>イタク</t>
    </rPh>
    <phoneticPr fontId="1"/>
  </si>
  <si>
    <t>水田・畑作</t>
    <rPh sb="0" eb="2">
      <t>スイデン</t>
    </rPh>
    <rPh sb="3" eb="5">
      <t>ハタサク</t>
    </rPh>
    <phoneticPr fontId="1"/>
  </si>
  <si>
    <t>（3)</t>
  </si>
  <si>
    <t>外部</t>
    <rPh sb="0" eb="2">
      <t>ガイブ</t>
    </rPh>
    <phoneticPr fontId="1"/>
  </si>
  <si>
    <t>園芸</t>
    <rPh sb="0" eb="2">
      <t>エンゲイ</t>
    </rPh>
    <phoneticPr fontId="1"/>
  </si>
  <si>
    <t>（4)</t>
  </si>
  <si>
    <t>革新技術展開事業</t>
    <rPh sb="0" eb="2">
      <t>カクシン</t>
    </rPh>
    <rPh sb="2" eb="4">
      <t>ギジュツ</t>
    </rPh>
    <rPh sb="4" eb="6">
      <t>テンカイ</t>
    </rPh>
    <rPh sb="6" eb="8">
      <t>ジギョウ</t>
    </rPh>
    <phoneticPr fontId="1"/>
  </si>
  <si>
    <t>畜産</t>
    <rPh sb="0" eb="2">
      <t>チクサン</t>
    </rPh>
    <phoneticPr fontId="1"/>
  </si>
  <si>
    <t>（5)</t>
  </si>
  <si>
    <t>革新的技術開発・緊急展開事業（うち地域戦略プロジェクト）</t>
  </si>
  <si>
    <t>（6)</t>
  </si>
  <si>
    <t>共同研究</t>
    <rPh sb="0" eb="2">
      <t>キョウドウ</t>
    </rPh>
    <rPh sb="2" eb="4">
      <t>ケンキュウ</t>
    </rPh>
    <phoneticPr fontId="1"/>
  </si>
  <si>
    <t>（7)</t>
  </si>
  <si>
    <t>研究所運営費交付金</t>
    <rPh sb="0" eb="3">
      <t>ケンキュウショ</t>
    </rPh>
    <rPh sb="3" eb="6">
      <t>ウンエイヒ</t>
    </rPh>
    <rPh sb="6" eb="9">
      <t>コウフキン</t>
    </rPh>
    <phoneticPr fontId="1"/>
  </si>
  <si>
    <t>（8)</t>
  </si>
  <si>
    <t>県単</t>
    <rPh sb="0" eb="1">
      <t>ケン</t>
    </rPh>
    <rPh sb="1" eb="2">
      <t>タン</t>
    </rPh>
    <phoneticPr fontId="1"/>
  </si>
  <si>
    <t>（9)</t>
  </si>
  <si>
    <t>県単（新成長）</t>
    <rPh sb="0" eb="1">
      <t>ケン</t>
    </rPh>
    <rPh sb="1" eb="2">
      <t>タン</t>
    </rPh>
    <rPh sb="3" eb="4">
      <t>シン</t>
    </rPh>
    <rPh sb="4" eb="6">
      <t>セイチョウ</t>
    </rPh>
    <phoneticPr fontId="1"/>
  </si>
  <si>
    <t>県単・国補</t>
    <rPh sb="0" eb="1">
      <t>ケン</t>
    </rPh>
    <rPh sb="1" eb="2">
      <t>タン</t>
    </rPh>
    <rPh sb="3" eb="4">
      <t>コク</t>
    </rPh>
    <rPh sb="4" eb="5">
      <t>ホ</t>
    </rPh>
    <phoneticPr fontId="1"/>
  </si>
  <si>
    <t>現地実証</t>
    <rPh sb="0" eb="2">
      <t>ゲンチ</t>
    </rPh>
    <rPh sb="2" eb="4">
      <t>ジッショウ</t>
    </rPh>
    <phoneticPr fontId="1"/>
  </si>
  <si>
    <t>公募</t>
    <rPh sb="0" eb="2">
      <t>コウボ</t>
    </rPh>
    <phoneticPr fontId="1"/>
  </si>
  <si>
    <t>公募型（その他）</t>
    <rPh sb="0" eb="3">
      <t>コウボガタ</t>
    </rPh>
    <rPh sb="6" eb="7">
      <t>タ</t>
    </rPh>
    <phoneticPr fontId="1"/>
  </si>
  <si>
    <t>公募型研究</t>
    <rPh sb="0" eb="3">
      <t>コウボガタ</t>
    </rPh>
    <rPh sb="3" eb="5">
      <t>ケンキュウ</t>
    </rPh>
    <phoneticPr fontId="1"/>
  </si>
  <si>
    <t>国庫</t>
    <rPh sb="0" eb="2">
      <t>コッコ</t>
    </rPh>
    <phoneticPr fontId="1"/>
  </si>
  <si>
    <t>受託</t>
    <rPh sb="0" eb="2">
      <t>ジュタク</t>
    </rPh>
    <phoneticPr fontId="1"/>
  </si>
  <si>
    <t>受託（地域戦略プロ）</t>
    <rPh sb="0" eb="2">
      <t>ジュタク</t>
    </rPh>
    <rPh sb="3" eb="5">
      <t>チイキ</t>
    </rPh>
    <rPh sb="5" eb="7">
      <t>センリャク</t>
    </rPh>
    <phoneticPr fontId="1"/>
  </si>
  <si>
    <t>受託（民間）</t>
    <rPh sb="0" eb="2">
      <t>ジュタク</t>
    </rPh>
    <rPh sb="3" eb="5">
      <t>ミンカン</t>
    </rPh>
    <phoneticPr fontId="1"/>
  </si>
  <si>
    <t>先端</t>
    <rPh sb="0" eb="2">
      <t>センタン</t>
    </rPh>
    <phoneticPr fontId="1"/>
  </si>
  <si>
    <t>独法等委託</t>
    <rPh sb="0" eb="1">
      <t>ドク</t>
    </rPh>
    <rPh sb="1" eb="2">
      <t>ホウ</t>
    </rPh>
    <rPh sb="2" eb="3">
      <t>トウ</t>
    </rPh>
    <rPh sb="3" eb="5">
      <t>イタク</t>
    </rPh>
    <phoneticPr fontId="1"/>
  </si>
  <si>
    <t>農食事業</t>
    <rPh sb="0" eb="1">
      <t>ノウ</t>
    </rPh>
    <rPh sb="1" eb="2">
      <t>ショク</t>
    </rPh>
    <rPh sb="2" eb="4">
      <t>ジギョウ</t>
    </rPh>
    <phoneticPr fontId="1"/>
  </si>
  <si>
    <t>府単・受託</t>
    <rPh sb="0" eb="1">
      <t>フ</t>
    </rPh>
    <rPh sb="1" eb="2">
      <t>タン</t>
    </rPh>
    <rPh sb="3" eb="5">
      <t>ジュタク</t>
    </rPh>
    <phoneticPr fontId="1"/>
  </si>
  <si>
    <t>民間委託</t>
    <rPh sb="0" eb="2">
      <t>ミンカン</t>
    </rPh>
    <rPh sb="2" eb="4">
      <t>イタク</t>
    </rPh>
    <phoneticPr fontId="1"/>
  </si>
  <si>
    <t>その他</t>
    <rPh sb="2" eb="3">
      <t>タ</t>
    </rPh>
    <phoneticPr fontId="1"/>
  </si>
  <si>
    <t>（1)</t>
  </si>
  <si>
    <t>←貼付チェック用</t>
    <rPh sb="1" eb="3">
      <t>ハリツケ</t>
    </rPh>
    <rPh sb="7" eb="8">
      <t>ヨウ</t>
    </rPh>
    <phoneticPr fontId="2"/>
  </si>
  <si>
    <t>終了変換</t>
    <rPh sb="0" eb="2">
      <t>シュウリョウ</t>
    </rPh>
    <rPh sb="2" eb="4">
      <t>ヘンカン</t>
    </rPh>
    <phoneticPr fontId="2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</si>
  <si>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</si>
  <si>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</si>
  <si>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</si>
  <si>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</si>
  <si>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平成31年度</t>
    <rPh sb="0" eb="2">
      <t>ヘイセイ</t>
    </rPh>
    <rPh sb="4" eb="6">
      <t>ネンド</t>
    </rPh>
    <phoneticPr fontId="6"/>
  </si>
  <si>
    <t>令和２年度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</si>
  <si>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</si>
  <si>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</si>
  <si>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</si>
  <si>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phoneticPr fontId="6"/>
  </si>
  <si>
    <t>令和７年度</t>
    <rPh sb="0" eb="2">
      <t>レイワ</t>
    </rPh>
    <rPh sb="3" eb="5">
      <t>ネンド</t>
    </rPh>
    <phoneticPr fontId="6"/>
  </si>
  <si>
    <t>令和８年度</t>
    <rPh sb="0" eb="2">
      <t>レイワ</t>
    </rPh>
    <rPh sb="3" eb="5">
      <t>ネンド</t>
    </rPh>
    <phoneticPr fontId="6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</si>
  <si>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</si>
  <si>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</si>
  <si>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6"/>
  </si>
  <si>
    <t>令和9年度</t>
    <rPh sb="0" eb="2">
      <t>レイワ</t>
    </rPh>
    <rPh sb="3" eb="5">
      <t>ネンド</t>
    </rPh>
    <phoneticPr fontId="2"/>
  </si>
  <si>
    <t>パスワード：password</t>
    <phoneticPr fontId="2"/>
  </si>
  <si>
    <t>平27</t>
    <rPh sb="0" eb="1">
      <t>ヘイ</t>
    </rPh>
    <phoneticPr fontId="2"/>
  </si>
  <si>
    <t>平28</t>
    <rPh sb="0" eb="1">
      <t>ヘイ</t>
    </rPh>
    <phoneticPr fontId="2"/>
  </si>
  <si>
    <t>平29</t>
    <rPh sb="0" eb="1">
      <t>ヘイ</t>
    </rPh>
    <phoneticPr fontId="2"/>
  </si>
  <si>
    <t>平30</t>
    <rPh sb="0" eb="1">
      <t>ヘイ</t>
    </rPh>
    <phoneticPr fontId="2"/>
  </si>
  <si>
    <t>平31</t>
    <rPh sb="0" eb="1">
      <t>ヘイ</t>
    </rPh>
    <phoneticPr fontId="2"/>
  </si>
  <si>
    <t>令２</t>
  </si>
  <si>
    <t>令２</t>
    <rPh sb="0" eb="1">
      <t>レイ</t>
    </rPh>
    <phoneticPr fontId="2"/>
  </si>
  <si>
    <t>令３</t>
  </si>
  <si>
    <t>令３</t>
    <rPh sb="0" eb="1">
      <t>レイ</t>
    </rPh>
    <phoneticPr fontId="2"/>
  </si>
  <si>
    <t>令４</t>
  </si>
  <si>
    <t>令４</t>
    <rPh sb="0" eb="1">
      <t>レイ</t>
    </rPh>
    <phoneticPr fontId="2"/>
  </si>
  <si>
    <t>令５</t>
  </si>
  <si>
    <t>令６</t>
  </si>
  <si>
    <t>令７</t>
  </si>
  <si>
    <t>令８</t>
  </si>
  <si>
    <t>令９</t>
  </si>
  <si>
    <t>↑ 多分不要（R元年度は必要だった）</t>
    <rPh sb="2" eb="4">
      <t>タブン</t>
    </rPh>
    <rPh sb="4" eb="6">
      <t>フヨウ</t>
    </rPh>
    <rPh sb="8" eb="9">
      <t>モト</t>
    </rPh>
    <rPh sb="9" eb="11">
      <t>ネンド</t>
    </rPh>
    <rPh sb="12" eb="14">
      <t>ヒツヨウ</t>
    </rPh>
    <phoneticPr fontId="2"/>
  </si>
  <si>
    <t>R４年度研究課題名</t>
    <rPh sb="2" eb="4">
      <t>ネンド</t>
    </rPh>
    <rPh sb="4" eb="6">
      <t>ケンキュウ</t>
    </rPh>
    <rPh sb="6" eb="8">
      <t>カダイ</t>
    </rPh>
    <rPh sb="8" eb="9">
      <t>メイ</t>
    </rPh>
    <phoneticPr fontId="2"/>
  </si>
  <si>
    <t>※ 予算区分がリストにない場合は、こちらに入力してください。</t>
    <rPh sb="2" eb="6">
      <t>ヨサンクブン</t>
    </rPh>
    <rPh sb="13" eb="15">
      <t>バアイ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</si>
</sst>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 shrinkToFit="1"/>
      <protection locked="0"/>
    </xf>
    <xf numFmtId="49" fontId="1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8" borderId="0" xfId="0" applyFill="1">
      <alignment vertical="center"/>
    </xf>
    <xf numFmtId="0" fontId="3" fillId="4" borderId="7" xfId="0" applyFont="1" applyFill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</xf>
  </cellXfs>
  <cellStyles count="1">
    <cellStyle name="標準" xfId="0" builtinId="0"/>
  </cellStyles>
  <dxfs count="53">
    <dxf>
      <font>
        <strike val="0"/>
        <outline val="0"/>
        <shadow val="0"/>
        <u val="none"/>
        <vertAlign val="baseline"/>
        <sz val="9"/>
        <color theme="1"/>
        <name val="游ゴシック"/>
        <family val="2"/>
        <charset val="12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0" hidden="0"/>
    </dxf>
    <dxf>
      <border>
        <bottom style="thin">
          <color rgb="FF000000"/>
        </bottom>
      </border>
    </dxf>
    <dxf>
      <fill>
        <patternFill patternType="solid">
          <fgColor theme="4"/>
          <bgColor theme="7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  <protection locked="0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游ゴシック"/>
        <family val="2"/>
        <charset val="12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border>
        <top style="thin">
          <color theme="1"/>
        </top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protection locked="0" hidden="0"/>
    </dxf>
    <dxf>
      <border>
        <bottom style="thin">
          <color theme="1"/>
        </bottom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  <protection locked="0" hidden="0"/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92C9E4-84DB-46D5-9375-3C27A8428B74}" name="テーブル1" displayName="テーブル1" ref="A8:O23" totalsRowShown="0" headerRowDxfId="49" dataDxfId="47" headerRowBorderDxfId="48" tableBorderDxfId="46" totalsRowBorderDxfId="45">
  <autoFilter ref="A8:O23" xr:uid="{C5EBF15E-E3CF-4F84-9E32-16CD136C5D17}"/>
  <tableColumns count="15">
    <tableColumn id="1" xr3:uid="{D6FF05F0-2E47-480C-A23C-D28A83BDE866}" name="No" dataDxfId="44"/>
    <tableColumn id="2" xr3:uid="{D37F53E2-82A6-42CC-B991-53F5C2F8198E}" name="機関名、団体名" dataDxfId="43">
      <calculatedColumnFormula>IF(テーブル1[[#This Row],[主分類]]="","",$I$2)</calculatedColumnFormula>
    </tableColumn>
    <tableColumn id="3" xr3:uid="{ABA7DEB2-1F43-4E79-A264-76FDEDEC789D}" name="所属・役職名" dataDxfId="42">
      <calculatedColumnFormula>IF(テーブル1[[#This Row],[主分類]]="","",$I$3)</calculatedColumnFormula>
    </tableColumn>
    <tableColumn id="4" xr3:uid="{F2E74AA7-E789-4F7B-ADB9-60B3B21D1F32}" name="名前" dataDxfId="41">
      <calculatedColumnFormula>IF(テーブル1[[#This Row],[主分類]]="","",$I$4)</calculatedColumnFormula>
    </tableColumn>
    <tableColumn id="5" xr3:uid="{0DD1BE42-ACEA-4567-B721-6DD7B44D13A1}" name="フリガナ" dataDxfId="40">
      <calculatedColumnFormula>IF(テーブル1[[#This Row],[主分類]]="","",$I$5)</calculatedColumnFormula>
    </tableColumn>
    <tableColumn id="6" xr3:uid="{A8E202B0-1205-4BC8-BA1A-A592BABD395B}" name="Eメール" dataDxfId="39">
      <calculatedColumnFormula>IF(テーブル1[[#This Row],[主分類]]="","",$I$6)</calculatedColumnFormula>
    </tableColumn>
    <tableColumn id="7" xr3:uid="{D09709E8-5662-4871-9BC0-45C00D144E79}" name="主分類" dataDxfId="38"/>
    <tableColumn id="8" xr3:uid="{B6154D6A-3BF4-406D-9AA1-A50DC64285FA}" name="副分類" dataDxfId="37"/>
    <tableColumn id="9" xr3:uid="{FFDD2E8A-640C-4C24-BC59-1D8827647ED9}" name="R４年度研究課題名" dataDxfId="36"/>
    <tableColumn id="10" xr3:uid="{9602A3CA-2988-4C2C-85FE-1364AC44D85A}" name="予算区分" dataDxfId="35"/>
    <tableColumn id="11" xr3:uid="{F101C47F-BA67-458F-B2A5-FCF3975AA838}" name="予算区分（その他）" dataDxfId="34"/>
    <tableColumn id="12" xr3:uid="{7E47D91A-2491-43C6-8790-DFDC4F6829B0}" name="分科会への資料提出" dataDxfId="33"/>
    <tableColumn id="13" xr3:uid="{6F82D4F4-0172-439C-882A-C3A6F37DCFCE}" name="開始年度" dataDxfId="32"/>
    <tableColumn id="14" xr3:uid="{5C0B445A-5646-481A-A83F-5D546C737487}" name="終了年度" dataDxfId="31"/>
    <tableColumn id="15" xr3:uid="{AB827490-1E96-4715-BB4D-686EE7FBFBB2}" name="備考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BDF8B2-0F52-451B-8ED3-3A956B45F303}" name="テーブル13" displayName="テーブル13" ref="A1:O16" totalsRowShown="0" headerRowDxfId="19" dataDxfId="17" headerRowBorderDxfId="18" tableBorderDxfId="16" totalsRowBorderDxfId="15">
  <autoFilter ref="A1:O16" xr:uid="{C5EBF15E-E3CF-4F84-9E32-16CD136C5D17}"/>
  <tableColumns count="15">
    <tableColumn id="1" xr3:uid="{DAB3F00E-B4C3-4CAD-AB48-F7F7DA90D4D2}" name="No" dataDxfId="14"/>
    <tableColumn id="2" xr3:uid="{10A356CB-05C5-4541-9457-049E5961736C}" name="機関名、団体名" dataDxfId="13">
      <calculatedColumnFormula>入力シート!B9</calculatedColumnFormula>
    </tableColumn>
    <tableColumn id="3" xr3:uid="{CD49F35A-CC5D-4C4A-8F15-CAFF60A20A9D}" name="所属・役職名" dataDxfId="12">
      <calculatedColumnFormula>入力シート!C9</calculatedColumnFormula>
    </tableColumn>
    <tableColumn id="4" xr3:uid="{EDF5EB6D-45F3-45FB-BCDB-5C96A2292BD5}" name="名前" dataDxfId="11">
      <calculatedColumnFormula>入力シート!D9</calculatedColumnFormula>
    </tableColumn>
    <tableColumn id="5" xr3:uid="{7F951D5A-8242-4A95-8667-BC3A043F5B44}" name="フリガナ" dataDxfId="10">
      <calculatedColumnFormula>入力シート!E9</calculatedColumnFormula>
    </tableColumn>
    <tableColumn id="6" xr3:uid="{0B56963D-9CC6-411E-9BBB-FAE07B78288B}" name="Eメール" dataDxfId="9">
      <calculatedColumnFormula>入力シート!F9</calculatedColumnFormula>
    </tableColumn>
    <tableColumn id="7" xr3:uid="{EF517F31-774B-4BB8-A6F6-E6C4F7120B18}" name="主分類" dataDxfId="8">
      <calculatedColumnFormula>IF(入力シート!G9="","",入力シート!G9)</calculatedColumnFormula>
    </tableColumn>
    <tableColumn id="8" xr3:uid="{C3AF485B-C6F3-4B32-8FD8-59BB19B37D06}" name="副分類" dataDxfId="7">
      <calculatedColumnFormula>IF(入力シート!H9="","","(" &amp;入力シート!H9 &amp;")")</calculatedColumnFormula>
    </tableColumn>
    <tableColumn id="9" xr3:uid="{E3B1EFDC-D171-4DAB-9B89-97D09055514B}" name="R４年度研究課題名" dataDxfId="6">
      <calculatedColumnFormula>IF(入力シート!I9="","",入力シート!I9)</calculatedColumnFormula>
    </tableColumn>
    <tableColumn id="10" xr3:uid="{46FC95F6-96AD-4F7C-B0AD-A4DC7501A951}" name="予算区分" dataDxfId="5">
      <calculatedColumnFormula>IF(入力シート!J9="","",入力シート!J9)</calculatedColumnFormula>
    </tableColumn>
    <tableColumn id="11" xr3:uid="{8A869448-414E-4885-AC7E-4ECB063850E7}" name="予算区分（その他）" dataDxfId="4">
      <calculatedColumnFormula>IF(入力シート!K9="","",入力シート!K9)</calculatedColumnFormula>
    </tableColumn>
    <tableColumn id="12" xr3:uid="{9E0EA54C-103D-42F0-9AF5-479EC263A331}" name="分科会への資料提出" dataDxfId="3">
      <calculatedColumnFormula>IF(入力シート!L9="","",入力シート!L9)</calculatedColumnFormula>
    </tableColumn>
    <tableColumn id="13" xr3:uid="{9E7BCF32-E8E9-45A7-AE3A-58D063F748D1}" name="開始年度" dataDxfId="2">
      <calculatedColumnFormula>IF(入力シート!M9="","",IF(LEFT(入力シート!M9,1)="平","平"&amp;MID(入力シート!M9,3,LEN(入力シート!M9)-4),"令"&amp;MID(入力シート!M9,3,LEN(入力シート!M9)-4)))</calculatedColumnFormula>
    </tableColumn>
    <tableColumn id="14" xr3:uid="{C32F79B8-0C31-492D-8CB6-32853A6A2413}" name="終了年度" dataDxfId="1">
      <calculatedColumnFormula>IF(入力シート!N9="","",IF(LEFT(入力シート!N9,1)="平","平"&amp;MID(入力シート!N9,3,LEN(入力シート!N9)-4),"令"&amp;MID(入力シート!N9,3,LEN(入力シート!N9)-4)))</calculatedColumnFormula>
    </tableColumn>
    <tableColumn id="15" xr3:uid="{D6F3A62D-788E-46DF-A94D-A3ED92F9A53E}" name="備考" dataDxfId="0">
      <calculatedColumnFormula>IF(入力シート!O9="","",入力シート!O9)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EF5D-8C37-4766-B84F-965350586683}">
  <sheetPr codeName="Sheet1">
    <pageSetUpPr fitToPage="1"/>
  </sheetPr>
  <dimension ref="A1:O29"/>
  <sheetViews>
    <sheetView tabSelected="1" zoomScale="85" zoomScaleNormal="8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J2" sqref="J2"/>
    </sheetView>
  </sheetViews>
  <sheetFormatPr defaultColWidth="9" defaultRowHeight="18.75" x14ac:dyDescent="0.4"/>
  <cols>
    <col min="1" max="1" width="4.75" style="4" customWidth="1"/>
    <col min="2" max="6" width="25.375" style="4" hidden="1" customWidth="1"/>
    <col min="7" max="8" width="6.375" style="4" customWidth="1"/>
    <col min="9" max="9" width="46.375" style="4" customWidth="1"/>
    <col min="10" max="11" width="21.125" style="4" customWidth="1"/>
    <col min="12" max="12" width="16.125" style="4" customWidth="1"/>
    <col min="13" max="14" width="11.375" style="4" customWidth="1"/>
    <col min="15" max="15" width="31" style="4" customWidth="1"/>
    <col min="16" max="16384" width="9" style="4"/>
  </cols>
  <sheetData>
    <row r="1" spans="1:15" ht="13.5" customHeight="1" x14ac:dyDescent="0.4"/>
    <row r="2" spans="1:15" ht="42" customHeight="1" x14ac:dyDescent="0.4">
      <c r="G2" s="29" t="s">
        <v>1</v>
      </c>
      <c r="H2" s="29"/>
      <c r="I2" s="13"/>
    </row>
    <row r="3" spans="1:15" ht="52.5" customHeight="1" x14ac:dyDescent="0.4">
      <c r="G3" s="29" t="s">
        <v>2</v>
      </c>
      <c r="H3" s="29"/>
      <c r="I3" s="13"/>
    </row>
    <row r="4" spans="1:15" ht="26.25" customHeight="1" x14ac:dyDescent="0.4">
      <c r="G4" s="29" t="s">
        <v>14</v>
      </c>
      <c r="H4" s="29"/>
      <c r="I4" s="14"/>
    </row>
    <row r="5" spans="1:15" ht="26.25" customHeight="1" x14ac:dyDescent="0.4">
      <c r="G5" s="29" t="s">
        <v>4</v>
      </c>
      <c r="H5" s="29"/>
      <c r="I5" s="14"/>
    </row>
    <row r="6" spans="1:15" ht="26.25" customHeight="1" x14ac:dyDescent="0.4">
      <c r="G6" s="29" t="s">
        <v>5</v>
      </c>
      <c r="H6" s="29"/>
      <c r="I6" s="14"/>
    </row>
    <row r="7" spans="1:15" x14ac:dyDescent="0.4">
      <c r="K7" s="30" t="s">
        <v>156</v>
      </c>
    </row>
    <row r="8" spans="1:15" x14ac:dyDescent="0.4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16" t="s">
        <v>6</v>
      </c>
      <c r="H8" s="16" t="s">
        <v>7</v>
      </c>
      <c r="I8" s="6" t="s">
        <v>155</v>
      </c>
      <c r="J8" s="6" t="s">
        <v>8</v>
      </c>
      <c r="K8" s="6" t="s">
        <v>9</v>
      </c>
      <c r="L8" s="16" t="s">
        <v>10</v>
      </c>
      <c r="M8" s="17" t="s">
        <v>11</v>
      </c>
      <c r="N8" s="17" t="s">
        <v>12</v>
      </c>
      <c r="O8" s="7" t="s">
        <v>13</v>
      </c>
    </row>
    <row r="9" spans="1:15" ht="66" customHeight="1" x14ac:dyDescent="0.4">
      <c r="A9" s="8">
        <v>1</v>
      </c>
      <c r="B9" s="9" t="str">
        <f>IF(テーブル1[[#This Row],[主分類]]="","",$I$2)</f>
        <v/>
      </c>
      <c r="C9" s="9" t="str">
        <f>IF(テーブル1[[#This Row],[主分類]]="","",$I$3)</f>
        <v/>
      </c>
      <c r="D9" s="9" t="str">
        <f>IF(テーブル1[[#This Row],[主分類]]="","",$I$4)</f>
        <v/>
      </c>
      <c r="E9" s="9" t="str">
        <f>IF(テーブル1[[#This Row],[主分類]]="","",$I$5)</f>
        <v/>
      </c>
      <c r="F9" s="9" t="str">
        <f>IF(テーブル1[[#This Row],[主分類]]="","",$I$6)</f>
        <v/>
      </c>
      <c r="G9" s="10"/>
      <c r="H9" s="10"/>
      <c r="I9" s="11"/>
      <c r="J9" s="11"/>
      <c r="K9" s="11"/>
      <c r="L9" s="26"/>
      <c r="M9" s="10"/>
      <c r="N9" s="10"/>
      <c r="O9" s="12"/>
    </row>
    <row r="10" spans="1:15" ht="74.25" customHeight="1" x14ac:dyDescent="0.4">
      <c r="A10" s="8">
        <v>2</v>
      </c>
      <c r="B10" s="9" t="str">
        <f>IF(テーブル1[[#This Row],[主分類]]="","",$I$2)</f>
        <v/>
      </c>
      <c r="C10" s="9" t="str">
        <f>IF(テーブル1[[#This Row],[主分類]]="","",$I$3)</f>
        <v/>
      </c>
      <c r="D10" s="9" t="str">
        <f>IF(テーブル1[[#This Row],[主分類]]="","",$I$4)</f>
        <v/>
      </c>
      <c r="E10" s="9" t="str">
        <f>IF(テーブル1[[#This Row],[主分類]]="","",$I$5)</f>
        <v/>
      </c>
      <c r="F10" s="9" t="str">
        <f>IF(テーブル1[[#This Row],[主分類]]="","",$I$6)</f>
        <v/>
      </c>
      <c r="G10" s="10"/>
      <c r="H10" s="10"/>
      <c r="I10" s="11"/>
      <c r="J10" s="11"/>
      <c r="K10" s="11"/>
      <c r="L10" s="10"/>
      <c r="M10" s="10"/>
      <c r="N10" s="10"/>
      <c r="O10" s="12"/>
    </row>
    <row r="11" spans="1:15" ht="74.25" customHeight="1" x14ac:dyDescent="0.4">
      <c r="A11" s="8">
        <v>3</v>
      </c>
      <c r="B11" s="9" t="str">
        <f>IF(テーブル1[[#This Row],[主分類]]="","",$I$2)</f>
        <v/>
      </c>
      <c r="C11" s="9" t="str">
        <f>IF(テーブル1[[#This Row],[主分類]]="","",$I$3)</f>
        <v/>
      </c>
      <c r="D11" s="9" t="str">
        <f>IF(テーブル1[[#This Row],[主分類]]="","",$I$4)</f>
        <v/>
      </c>
      <c r="E11" s="9" t="str">
        <f>IF(テーブル1[[#This Row],[主分類]]="","",$I$5)</f>
        <v/>
      </c>
      <c r="F11" s="9" t="str">
        <f>IF(テーブル1[[#This Row],[主分類]]="","",$I$6)</f>
        <v/>
      </c>
      <c r="G11" s="10"/>
      <c r="H11" s="10"/>
      <c r="I11" s="11"/>
      <c r="J11" s="11"/>
      <c r="K11" s="11"/>
      <c r="L11" s="10"/>
      <c r="M11" s="10"/>
      <c r="N11" s="10"/>
      <c r="O11" s="12"/>
    </row>
    <row r="12" spans="1:15" ht="74.25" customHeight="1" x14ac:dyDescent="0.4">
      <c r="A12" s="8">
        <v>4</v>
      </c>
      <c r="B12" s="9" t="str">
        <f>IF(テーブル1[[#This Row],[主分類]]="","",$I$2)</f>
        <v/>
      </c>
      <c r="C12" s="9" t="str">
        <f>IF(テーブル1[[#This Row],[主分類]]="","",$I$3)</f>
        <v/>
      </c>
      <c r="D12" s="9" t="str">
        <f>IF(テーブル1[[#This Row],[主分類]]="","",$I$4)</f>
        <v/>
      </c>
      <c r="E12" s="9" t="str">
        <f>IF(テーブル1[[#This Row],[主分類]]="","",$I$5)</f>
        <v/>
      </c>
      <c r="F12" s="9" t="str">
        <f>IF(テーブル1[[#This Row],[主分類]]="","",$I$6)</f>
        <v/>
      </c>
      <c r="G12" s="10"/>
      <c r="H12" s="10"/>
      <c r="I12" s="11"/>
      <c r="J12" s="11"/>
      <c r="K12" s="11"/>
      <c r="L12" s="10"/>
      <c r="M12" s="10"/>
      <c r="N12" s="10"/>
      <c r="O12" s="12"/>
    </row>
    <row r="13" spans="1:15" ht="66" customHeight="1" x14ac:dyDescent="0.4">
      <c r="A13" s="8">
        <v>5</v>
      </c>
      <c r="B13" s="9" t="str">
        <f>IF(テーブル1[[#This Row],[主分類]]="","",$I$2)</f>
        <v/>
      </c>
      <c r="C13" s="9" t="str">
        <f>IF(テーブル1[[#This Row],[主分類]]="","",$I$3)</f>
        <v/>
      </c>
      <c r="D13" s="9" t="str">
        <f>IF(テーブル1[[#This Row],[主分類]]="","",$I$4)</f>
        <v/>
      </c>
      <c r="E13" s="9" t="str">
        <f>IF(テーブル1[[#This Row],[主分類]]="","",$I$5)</f>
        <v/>
      </c>
      <c r="F13" s="9" t="str">
        <f>IF(テーブル1[[#This Row],[主分類]]="","",$I$6)</f>
        <v/>
      </c>
      <c r="G13" s="10"/>
      <c r="H13" s="10"/>
      <c r="I13" s="11"/>
      <c r="J13" s="11"/>
      <c r="K13" s="11"/>
      <c r="L13" s="10"/>
      <c r="M13" s="10"/>
      <c r="N13" s="10"/>
      <c r="O13" s="12"/>
    </row>
    <row r="14" spans="1:15" ht="66" customHeight="1" x14ac:dyDescent="0.4">
      <c r="A14" s="8">
        <v>6</v>
      </c>
      <c r="B14" s="9" t="str">
        <f>IF(テーブル1[[#This Row],[主分類]]="","",$I$2)</f>
        <v/>
      </c>
      <c r="C14" s="9" t="str">
        <f>IF(テーブル1[[#This Row],[主分類]]="","",$I$3)</f>
        <v/>
      </c>
      <c r="D14" s="9" t="str">
        <f>IF(テーブル1[[#This Row],[主分類]]="","",$I$4)</f>
        <v/>
      </c>
      <c r="E14" s="9" t="str">
        <f>IF(テーブル1[[#This Row],[主分類]]="","",$I$5)</f>
        <v/>
      </c>
      <c r="F14" s="9" t="str">
        <f>IF(テーブル1[[#This Row],[主分類]]="","",$I$6)</f>
        <v/>
      </c>
      <c r="G14" s="10"/>
      <c r="H14" s="10"/>
      <c r="I14" s="11"/>
      <c r="J14" s="11"/>
      <c r="K14" s="11"/>
      <c r="L14" s="10"/>
      <c r="M14" s="10"/>
      <c r="N14" s="10"/>
      <c r="O14" s="12"/>
    </row>
    <row r="15" spans="1:15" ht="66" customHeight="1" x14ac:dyDescent="0.4">
      <c r="A15" s="8">
        <v>7</v>
      </c>
      <c r="B15" s="9" t="str">
        <f>IF(テーブル1[[#This Row],[主分類]]="","",$I$2)</f>
        <v/>
      </c>
      <c r="C15" s="9" t="str">
        <f>IF(テーブル1[[#This Row],[主分類]]="","",$I$3)</f>
        <v/>
      </c>
      <c r="D15" s="9" t="str">
        <f>IF(テーブル1[[#This Row],[主分類]]="","",$I$4)</f>
        <v/>
      </c>
      <c r="E15" s="9" t="str">
        <f>IF(テーブル1[[#This Row],[主分類]]="","",$I$5)</f>
        <v/>
      </c>
      <c r="F15" s="9" t="str">
        <f>IF(テーブル1[[#This Row],[主分類]]="","",$I$6)</f>
        <v/>
      </c>
      <c r="G15" s="10"/>
      <c r="H15" s="10"/>
      <c r="I15" s="11"/>
      <c r="J15" s="11"/>
      <c r="K15" s="11"/>
      <c r="L15" s="10"/>
      <c r="M15" s="10"/>
      <c r="N15" s="10"/>
      <c r="O15" s="12"/>
    </row>
    <row r="16" spans="1:15" ht="66" customHeight="1" x14ac:dyDescent="0.4">
      <c r="A16" s="8">
        <v>8</v>
      </c>
      <c r="B16" s="9" t="str">
        <f>IF(テーブル1[[#This Row],[主分類]]="","",$I$2)</f>
        <v/>
      </c>
      <c r="C16" s="9" t="str">
        <f>IF(テーブル1[[#This Row],[主分類]]="","",$I$3)</f>
        <v/>
      </c>
      <c r="D16" s="9" t="str">
        <f>IF(テーブル1[[#This Row],[主分類]]="","",$I$4)</f>
        <v/>
      </c>
      <c r="E16" s="9" t="str">
        <f>IF(テーブル1[[#This Row],[主分類]]="","",$I$5)</f>
        <v/>
      </c>
      <c r="F16" s="9" t="str">
        <f>IF(テーブル1[[#This Row],[主分類]]="","",$I$6)</f>
        <v/>
      </c>
      <c r="G16" s="10"/>
      <c r="H16" s="10"/>
      <c r="I16" s="11"/>
      <c r="J16" s="11"/>
      <c r="K16" s="11"/>
      <c r="L16" s="10"/>
      <c r="M16" s="10"/>
      <c r="N16" s="10"/>
      <c r="O16" s="12"/>
    </row>
    <row r="17" spans="1:15" ht="66" customHeight="1" x14ac:dyDescent="0.4">
      <c r="A17" s="8">
        <v>9</v>
      </c>
      <c r="B17" s="9" t="str">
        <f>IF(テーブル1[[#This Row],[主分類]]="","",$I$2)</f>
        <v/>
      </c>
      <c r="C17" s="9" t="str">
        <f>IF(テーブル1[[#This Row],[主分類]]="","",$I$3)</f>
        <v/>
      </c>
      <c r="D17" s="9" t="str">
        <f>IF(テーブル1[[#This Row],[主分類]]="","",$I$4)</f>
        <v/>
      </c>
      <c r="E17" s="9" t="str">
        <f>IF(テーブル1[[#This Row],[主分類]]="","",$I$5)</f>
        <v/>
      </c>
      <c r="F17" s="9" t="str">
        <f>IF(テーブル1[[#This Row],[主分類]]="","",$I$6)</f>
        <v/>
      </c>
      <c r="G17" s="10"/>
      <c r="H17" s="10"/>
      <c r="I17" s="11"/>
      <c r="J17" s="11"/>
      <c r="K17" s="11"/>
      <c r="L17" s="10"/>
      <c r="M17" s="10"/>
      <c r="N17" s="10"/>
      <c r="O17" s="12"/>
    </row>
    <row r="18" spans="1:15" ht="66" customHeight="1" x14ac:dyDescent="0.4">
      <c r="A18" s="8">
        <v>10</v>
      </c>
      <c r="B18" s="9" t="str">
        <f>IF(テーブル1[[#This Row],[主分類]]="","",$I$2)</f>
        <v/>
      </c>
      <c r="C18" s="9" t="str">
        <f>IF(テーブル1[[#This Row],[主分類]]="","",$I$3)</f>
        <v/>
      </c>
      <c r="D18" s="9" t="str">
        <f>IF(テーブル1[[#This Row],[主分類]]="","",$I$4)</f>
        <v/>
      </c>
      <c r="E18" s="9" t="str">
        <f>IF(テーブル1[[#This Row],[主分類]]="","",$I$5)</f>
        <v/>
      </c>
      <c r="F18" s="9" t="str">
        <f>IF(テーブル1[[#This Row],[主分類]]="","",$I$6)</f>
        <v/>
      </c>
      <c r="G18" s="10"/>
      <c r="H18" s="10"/>
      <c r="I18" s="11"/>
      <c r="J18" s="11"/>
      <c r="K18" s="11"/>
      <c r="L18" s="10"/>
      <c r="M18" s="10"/>
      <c r="N18" s="10"/>
      <c r="O18" s="12"/>
    </row>
    <row r="19" spans="1:15" ht="66" customHeight="1" x14ac:dyDescent="0.4">
      <c r="A19" s="8">
        <v>11</v>
      </c>
      <c r="B19" s="9" t="str">
        <f>IF(テーブル1[[#This Row],[主分類]]="","",$I$2)</f>
        <v/>
      </c>
      <c r="C19" s="9" t="str">
        <f>IF(テーブル1[[#This Row],[主分類]]="","",$I$3)</f>
        <v/>
      </c>
      <c r="D19" s="9" t="str">
        <f>IF(テーブル1[[#This Row],[主分類]]="","",$I$4)</f>
        <v/>
      </c>
      <c r="E19" s="9" t="str">
        <f>IF(テーブル1[[#This Row],[主分類]]="","",$I$5)</f>
        <v/>
      </c>
      <c r="F19" s="9" t="str">
        <f>IF(テーブル1[[#This Row],[主分類]]="","",$I$6)</f>
        <v/>
      </c>
      <c r="G19" s="10"/>
      <c r="H19" s="10"/>
      <c r="I19" s="11"/>
      <c r="J19" s="11"/>
      <c r="K19" s="11"/>
      <c r="L19" s="10"/>
      <c r="M19" s="10"/>
      <c r="N19" s="10"/>
      <c r="O19" s="12"/>
    </row>
    <row r="20" spans="1:15" ht="66" customHeight="1" x14ac:dyDescent="0.4">
      <c r="A20" s="8">
        <v>12</v>
      </c>
      <c r="B20" s="9" t="str">
        <f>IF(テーブル1[[#This Row],[主分類]]="","",$I$2)</f>
        <v/>
      </c>
      <c r="C20" s="9" t="str">
        <f>IF(テーブル1[[#This Row],[主分類]]="","",$I$3)</f>
        <v/>
      </c>
      <c r="D20" s="9" t="str">
        <f>IF(テーブル1[[#This Row],[主分類]]="","",$I$4)</f>
        <v/>
      </c>
      <c r="E20" s="9" t="str">
        <f>IF(テーブル1[[#This Row],[主分類]]="","",$I$5)</f>
        <v/>
      </c>
      <c r="F20" s="9" t="str">
        <f>IF(テーブル1[[#This Row],[主分類]]="","",$I$6)</f>
        <v/>
      </c>
      <c r="G20" s="10"/>
      <c r="H20" s="10"/>
      <c r="I20" s="11"/>
      <c r="J20" s="11"/>
      <c r="K20" s="11"/>
      <c r="L20" s="10"/>
      <c r="M20" s="10"/>
      <c r="N20" s="10"/>
      <c r="O20" s="12"/>
    </row>
    <row r="21" spans="1:15" ht="66" customHeight="1" x14ac:dyDescent="0.4">
      <c r="A21" s="8">
        <v>13</v>
      </c>
      <c r="B21" s="9" t="str">
        <f>IF(テーブル1[[#This Row],[主分類]]="","",$I$2)</f>
        <v/>
      </c>
      <c r="C21" s="9" t="str">
        <f>IF(テーブル1[[#This Row],[主分類]]="","",$I$3)</f>
        <v/>
      </c>
      <c r="D21" s="9" t="str">
        <f>IF(テーブル1[[#This Row],[主分類]]="","",$I$4)</f>
        <v/>
      </c>
      <c r="E21" s="9" t="str">
        <f>IF(テーブル1[[#This Row],[主分類]]="","",$I$5)</f>
        <v/>
      </c>
      <c r="F21" s="9" t="str">
        <f>IF(テーブル1[[#This Row],[主分類]]="","",$I$6)</f>
        <v/>
      </c>
      <c r="G21" s="10"/>
      <c r="H21" s="10"/>
      <c r="I21" s="11"/>
      <c r="J21" s="11"/>
      <c r="K21" s="11"/>
      <c r="L21" s="10"/>
      <c r="M21" s="10"/>
      <c r="N21" s="10"/>
      <c r="O21" s="12"/>
    </row>
    <row r="22" spans="1:15" ht="66" customHeight="1" x14ac:dyDescent="0.4">
      <c r="A22" s="8">
        <v>14</v>
      </c>
      <c r="B22" s="9" t="str">
        <f>IF(テーブル1[[#This Row],[主分類]]="","",$I$2)</f>
        <v/>
      </c>
      <c r="C22" s="9" t="str">
        <f>IF(テーブル1[[#This Row],[主分類]]="","",$I$3)</f>
        <v/>
      </c>
      <c r="D22" s="9" t="str">
        <f>IF(テーブル1[[#This Row],[主分類]]="","",$I$4)</f>
        <v/>
      </c>
      <c r="E22" s="9" t="str">
        <f>IF(テーブル1[[#This Row],[主分類]]="","",$I$5)</f>
        <v/>
      </c>
      <c r="F22" s="9" t="str">
        <f>IF(テーブル1[[#This Row],[主分類]]="","",$I$6)</f>
        <v/>
      </c>
      <c r="G22" s="10"/>
      <c r="H22" s="10"/>
      <c r="I22" s="11"/>
      <c r="J22" s="11"/>
      <c r="K22" s="11"/>
      <c r="L22" s="10"/>
      <c r="M22" s="10"/>
      <c r="N22" s="10"/>
      <c r="O22" s="12"/>
    </row>
    <row r="23" spans="1:15" ht="66" customHeight="1" x14ac:dyDescent="0.4">
      <c r="A23" s="8">
        <v>15</v>
      </c>
      <c r="B23" s="9" t="str">
        <f>IF(テーブル1[[#This Row],[主分類]]="","",$I$2)</f>
        <v/>
      </c>
      <c r="C23" s="9" t="str">
        <f>IF(テーブル1[[#This Row],[主分類]]="","",$I$3)</f>
        <v/>
      </c>
      <c r="D23" s="9" t="str">
        <f>IF(テーブル1[[#This Row],[主分類]]="","",$I$4)</f>
        <v/>
      </c>
      <c r="E23" s="9" t="str">
        <f>IF(テーブル1[[#This Row],[主分類]]="","",$I$5)</f>
        <v/>
      </c>
      <c r="F23" s="9" t="str">
        <f>IF(テーブル1[[#This Row],[主分類]]="","",$I$6)</f>
        <v/>
      </c>
      <c r="G23" s="10"/>
      <c r="H23" s="10"/>
      <c r="I23" s="11"/>
      <c r="J23" s="11"/>
      <c r="K23" s="11"/>
      <c r="L23" s="10"/>
      <c r="M23" s="10"/>
      <c r="N23" s="10"/>
      <c r="O23" s="12"/>
    </row>
    <row r="24" spans="1:15" ht="36.75" customHeight="1" x14ac:dyDescent="0.4"/>
    <row r="25" spans="1:15" ht="36.75" customHeight="1" x14ac:dyDescent="0.4"/>
    <row r="26" spans="1:15" ht="36.75" customHeight="1" x14ac:dyDescent="0.4"/>
    <row r="27" spans="1:15" ht="36.75" customHeight="1" x14ac:dyDescent="0.4"/>
    <row r="28" spans="1:15" ht="36.75" customHeight="1" x14ac:dyDescent="0.4"/>
    <row r="29" spans="1:15" ht="36.75" customHeight="1" x14ac:dyDescent="0.4"/>
  </sheetData>
  <sheetProtection algorithmName="SHA-512" hashValue="1ZOtzyYBzcLKTzSbyhwjG8gYHTgRDzCxJk7xh9SDz1csE98q0+eGIBqCz/5yXdi0/aMfaNO0oYJAPLlPCLbBQA==" saltValue="fks4xHpMD9DIOmeAF9IP0A==" spinCount="100000" sheet="1" objects="1" scenarios="1"/>
  <mergeCells count="5">
    <mergeCell ref="G2:H2"/>
    <mergeCell ref="G3:H3"/>
    <mergeCell ref="G4:H4"/>
    <mergeCell ref="G5:H5"/>
    <mergeCell ref="G6:H6"/>
  </mergeCells>
  <phoneticPr fontId="2"/>
  <conditionalFormatting sqref="K9:K23">
    <cfRule type="expression" dxfId="52" priority="7">
      <formula>AND($J9="その他",$K9&lt;&gt;"")</formula>
    </cfRule>
    <cfRule type="expression" dxfId="51" priority="8">
      <formula>$J9="その他"</formula>
    </cfRule>
  </conditionalFormatting>
  <conditionalFormatting sqref="I2:I6">
    <cfRule type="expression" dxfId="50" priority="1">
      <formula>$I2&lt;&gt;""</formula>
    </cfRule>
  </conditionalFormatting>
  <dataValidations count="3">
    <dataValidation imeMode="on" allowBlank="1" showInputMessage="1" showErrorMessage="1" sqref="I9:I23 I2:I5 O10:O23 O9" xr:uid="{418819B5-7FFB-440B-B511-7C644DAC0F2C}"/>
    <dataValidation imeMode="off" allowBlank="1" showInputMessage="1" showErrorMessage="1" sqref="I6" xr:uid="{E126BF67-5F07-491B-861F-A4444F4A4B1F}"/>
    <dataValidation type="custom" imeMode="on" allowBlank="1" showInputMessage="1" showErrorMessage="1" errorTitle="文字数超過" error="全角100文字以内" sqref="K17:K23 K9:K16" xr:uid="{B3D5991A-AA8F-4F31-A651-24F8D3CCFCBF}">
      <formula1>LENB($K9)&lt;=200</formula1>
    </dataValidation>
  </dataValidations>
  <pageMargins left="0.31496062992125984" right="0.31496062992125984" top="0.31496062992125984" bottom="0.19685039370078741" header="0.31496062992125984" footer="0.31496062992125984"/>
  <pageSetup paperSize="9" scale="7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off" allowBlank="1" showInputMessage="1" showErrorMessage="1" errorTitle="再入力" error="リスト内のデータを入力して下さい" xr:uid="{9A078F80-BAE6-42BD-A3F5-3614003F2EC9}">
          <x14:formula1>
            <xm:f>setting!$B$2:$B$15</xm:f>
          </x14:formula1>
          <xm:sqref>G10:G23 G9</xm:sqref>
        </x14:dataValidation>
        <x14:dataValidation type="list" imeMode="off" allowBlank="1" showInputMessage="1" showErrorMessage="1" errorTitle="再入力" error="リスト内の値を入力して下さい" xr:uid="{1675A835-744E-4E95-A8A5-20A25E0D107A}">
          <x14:formula1>
            <xm:f>setting!$D$2:$D$10</xm:f>
          </x14:formula1>
          <xm:sqref>H10:H23 H9</xm:sqref>
        </x14:dataValidation>
        <x14:dataValidation type="list" imeMode="on" allowBlank="1" showInputMessage="1" showErrorMessage="1" errorTitle="再入力" error="リストより選択してください_x000a_リスト内に無い場合→「その他」選択_x000a_「予算区分（その他）」欄に予算区分を手入力" xr:uid="{5FE51936-6DC2-4759-B1C0-19C6DDE00156}">
          <x14:formula1>
            <xm:f>setting!$F$2:$F$25</xm:f>
          </x14:formula1>
          <xm:sqref>J9:J23</xm:sqref>
        </x14:dataValidation>
        <x14:dataValidation type="list" imeMode="on" allowBlank="1" showInputMessage="1" showErrorMessage="1" errorTitle="再入力" error="リストから選択して下さい" xr:uid="{D4352E84-5A3B-4217-ABDF-6168F74CE3AF}">
          <x14:formula1>
            <xm:f>setting!$H$2:$H$5</xm:f>
          </x14:formula1>
          <xm:sqref>L9:L23</xm:sqref>
        </x14:dataValidation>
        <x14:dataValidation type="list" imeMode="on" allowBlank="1" showInputMessage="1" showErrorMessage="1" errorTitle="再入力" error="リスト内のデータを入力して下さい_x000a_（範囲外入力不可）" xr:uid="{997E1CB8-8377-44D6-95D3-6DFB781F8201}">
          <x14:formula1>
            <xm:f>setting!$J$2:$J$9</xm:f>
          </x14:formula1>
          <xm:sqref>M9:M23</xm:sqref>
        </x14:dataValidation>
        <x14:dataValidation type="list" imeMode="on" allowBlank="1" showInputMessage="1" showErrorMessage="1" errorTitle="再入力" error="リスト内のデータを入力して下さい_x000a_（範囲外入力不可）" xr:uid="{EE19891C-B917-41AB-96BF-DFF6A6ECC4E1}">
          <x14:formula1>
            <xm:f>setting!$L$2:$L$12</xm:f>
          </x14:formula1>
          <xm:sqref>N9:N23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FC00-E1A8-4F17-95EA-80A276EDA48C}">
  <sheetPr codeName="Sheet2"/>
  <dimension ref="B2:C27"/>
  <sheetViews>
    <sheetView workbookViewId="0">
      <selection activeCell="E30" sqref="E30"/>
    </sheetView>
  </sheetViews>
  <sheetFormatPr defaultRowHeight="18.75" x14ac:dyDescent="0.4"/>
  <cols>
    <col min="1" max="1" width="2.125" customWidth="1"/>
    <col min="2" max="2" width="6.875" customWidth="1"/>
    <col min="3" max="3" width="41" customWidth="1"/>
  </cols>
  <sheetData>
    <row r="2" spans="2:3" ht="24" x14ac:dyDescent="0.4">
      <c r="B2" s="15" t="s">
        <v>73</v>
      </c>
    </row>
    <row r="3" spans="2:3" x14ac:dyDescent="0.4">
      <c r="B3" s="1">
        <v>1</v>
      </c>
      <c r="C3" s="1" t="s">
        <v>47</v>
      </c>
    </row>
    <row r="4" spans="2:3" x14ac:dyDescent="0.4">
      <c r="B4" s="2">
        <v>2</v>
      </c>
      <c r="C4" s="2" t="s">
        <v>48</v>
      </c>
    </row>
    <row r="5" spans="2:3" x14ac:dyDescent="0.4">
      <c r="B5" s="2">
        <v>3</v>
      </c>
      <c r="C5" s="2" t="s">
        <v>49</v>
      </c>
    </row>
    <row r="6" spans="2:3" x14ac:dyDescent="0.4">
      <c r="B6" s="2">
        <v>4</v>
      </c>
      <c r="C6" s="2" t="s">
        <v>50</v>
      </c>
    </row>
    <row r="7" spans="2:3" x14ac:dyDescent="0.4">
      <c r="B7" s="2">
        <v>5</v>
      </c>
      <c r="C7" s="2" t="s">
        <v>51</v>
      </c>
    </row>
    <row r="8" spans="2:3" x14ac:dyDescent="0.4">
      <c r="B8" s="2">
        <v>6</v>
      </c>
      <c r="C8" s="2" t="s">
        <v>52</v>
      </c>
    </row>
    <row r="9" spans="2:3" x14ac:dyDescent="0.4">
      <c r="B9" s="2">
        <v>7</v>
      </c>
      <c r="C9" s="2" t="s">
        <v>53</v>
      </c>
    </row>
    <row r="10" spans="2:3" x14ac:dyDescent="0.4">
      <c r="B10" s="2">
        <v>8</v>
      </c>
      <c r="C10" s="2" t="s">
        <v>54</v>
      </c>
    </row>
    <row r="11" spans="2:3" x14ac:dyDescent="0.4">
      <c r="B11" s="2">
        <v>9</v>
      </c>
      <c r="C11" s="2" t="s">
        <v>55</v>
      </c>
    </row>
    <row r="12" spans="2:3" x14ac:dyDescent="0.4">
      <c r="B12" s="2">
        <v>10</v>
      </c>
      <c r="C12" s="2" t="s">
        <v>56</v>
      </c>
    </row>
    <row r="13" spans="2:3" x14ac:dyDescent="0.4">
      <c r="B13" s="2">
        <v>11</v>
      </c>
      <c r="C13" s="2" t="s">
        <v>57</v>
      </c>
    </row>
    <row r="14" spans="2:3" x14ac:dyDescent="0.4">
      <c r="B14" s="2">
        <v>12</v>
      </c>
      <c r="C14" s="2" t="s">
        <v>58</v>
      </c>
    </row>
    <row r="15" spans="2:3" x14ac:dyDescent="0.4">
      <c r="B15" s="2">
        <v>13</v>
      </c>
      <c r="C15" s="2" t="s">
        <v>59</v>
      </c>
    </row>
    <row r="16" spans="2:3" x14ac:dyDescent="0.4">
      <c r="B16" s="3">
        <v>14</v>
      </c>
      <c r="C16" s="3" t="s">
        <v>37</v>
      </c>
    </row>
    <row r="18" spans="2:3" ht="24" x14ac:dyDescent="0.4">
      <c r="B18" s="15" t="s">
        <v>74</v>
      </c>
    </row>
    <row r="19" spans="2:3" x14ac:dyDescent="0.4">
      <c r="B19" s="1">
        <v>1</v>
      </c>
      <c r="C19" s="1" t="s">
        <v>60</v>
      </c>
    </row>
    <row r="20" spans="2:3" x14ac:dyDescent="0.4">
      <c r="B20" s="2">
        <v>2</v>
      </c>
      <c r="C20" s="2" t="s">
        <v>61</v>
      </c>
    </row>
    <row r="21" spans="2:3" x14ac:dyDescent="0.4">
      <c r="B21" s="2">
        <v>3</v>
      </c>
      <c r="C21" s="2" t="s">
        <v>62</v>
      </c>
    </row>
    <row r="22" spans="2:3" x14ac:dyDescent="0.4">
      <c r="B22" s="2">
        <v>4</v>
      </c>
      <c r="C22" s="2" t="s">
        <v>63</v>
      </c>
    </row>
    <row r="23" spans="2:3" x14ac:dyDescent="0.4">
      <c r="B23" s="2">
        <v>5</v>
      </c>
      <c r="C23" s="2" t="s">
        <v>64</v>
      </c>
    </row>
    <row r="24" spans="2:3" x14ac:dyDescent="0.4">
      <c r="B24" s="2">
        <v>6</v>
      </c>
      <c r="C24" s="2" t="s">
        <v>65</v>
      </c>
    </row>
    <row r="25" spans="2:3" x14ac:dyDescent="0.4">
      <c r="B25" s="2">
        <v>7</v>
      </c>
      <c r="C25" s="2" t="s">
        <v>66</v>
      </c>
    </row>
    <row r="26" spans="2:3" x14ac:dyDescent="0.4">
      <c r="B26" s="2">
        <v>8</v>
      </c>
      <c r="C26" s="2" t="s">
        <v>67</v>
      </c>
    </row>
    <row r="27" spans="2:3" x14ac:dyDescent="0.4">
      <c r="B27" s="3">
        <v>9</v>
      </c>
      <c r="C27" s="3" t="s">
        <v>37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E383-CCCB-490F-8D30-017DE8D8EED3}">
  <sheetPr>
    <tabColor rgb="FFFFFF00"/>
    <pageSetUpPr fitToPage="1"/>
  </sheetPr>
  <dimension ref="A1:O22"/>
  <sheetViews>
    <sheetView zoomScale="85" zoomScaleNormal="85" workbookViewId="0">
      <pane xSplit="8" ySplit="1" topLeftCell="L2" activePane="bottomRight" state="frozen"/>
      <selection pane="topRight" activeCell="I1" sqref="I1"/>
      <selection pane="bottomLeft" activeCell="A9" sqref="A9"/>
      <selection pane="bottomRight" activeCell="C3" sqref="C3"/>
    </sheetView>
  </sheetViews>
  <sheetFormatPr defaultColWidth="9" defaultRowHeight="18.75" x14ac:dyDescent="0.4"/>
  <cols>
    <col min="1" max="1" width="4.75" style="4" customWidth="1"/>
    <col min="2" max="6" width="25.375" style="4" customWidth="1"/>
    <col min="7" max="8" width="6.375" style="24" customWidth="1"/>
    <col min="9" max="9" width="46.875" style="4" customWidth="1"/>
    <col min="10" max="11" width="21.125" style="4" customWidth="1"/>
    <col min="12" max="12" width="16.125" style="4" customWidth="1"/>
    <col min="13" max="14" width="7.875" style="24" customWidth="1"/>
    <col min="15" max="15" width="31" style="4" customWidth="1"/>
    <col min="16" max="16384" width="9" style="4"/>
  </cols>
  <sheetData>
    <row r="1" spans="1:15" x14ac:dyDescent="0.4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0" t="s">
        <v>7</v>
      </c>
      <c r="I1" s="19" t="s">
        <v>155</v>
      </c>
      <c r="J1" s="19" t="s">
        <v>8</v>
      </c>
      <c r="K1" s="19" t="s">
        <v>9</v>
      </c>
      <c r="L1" s="20" t="s">
        <v>10</v>
      </c>
      <c r="M1" s="21" t="s">
        <v>11</v>
      </c>
      <c r="N1" s="21" t="s">
        <v>12</v>
      </c>
      <c r="O1" s="22" t="s">
        <v>13</v>
      </c>
    </row>
    <row r="2" spans="1:15" ht="126.75" customHeight="1" x14ac:dyDescent="0.4">
      <c r="A2" s="8">
        <v>1</v>
      </c>
      <c r="B2" s="9" t="str">
        <f>入力シート!B9</f>
        <v/>
      </c>
      <c r="C2" s="9" t="str">
        <f>入力シート!C9</f>
        <v/>
      </c>
      <c r="D2" s="9" t="str">
        <f>入力シート!D9</f>
        <v/>
      </c>
      <c r="E2" s="9" t="str">
        <f>入力シート!E9</f>
        <v/>
      </c>
      <c r="F2" s="9" t="str">
        <f>入力シート!F9</f>
        <v/>
      </c>
      <c r="G2" s="10" t="str">
        <f>IF(入力シート!G9="","",入力シート!G9)</f>
        <v/>
      </c>
      <c r="H2" s="10" t="str">
        <f>IF(入力シート!H9="","","(" &amp;入力シート!H9 &amp;")")</f>
        <v/>
      </c>
      <c r="I2" s="9" t="str">
        <f>IF(入力シート!I9="","",入力シート!I9)</f>
        <v/>
      </c>
      <c r="J2" s="9" t="str">
        <f>IF(入力シート!J9="","",入力シート!J9)</f>
        <v/>
      </c>
      <c r="K2" s="9" t="str">
        <f>IF(入力シート!K9="","",入力シート!K9)</f>
        <v/>
      </c>
      <c r="L2" s="9" t="str">
        <f>IF(入力シート!L9="","",入力シート!L9)</f>
        <v/>
      </c>
      <c r="M2" s="10" t="str">
        <f>IF(入力シート!M9="","",IF(LEFT(入力シート!M9,1)="平","平"&amp;MID(入力シート!M9,3,LEN(入力シート!M9)-4),"令"&amp;MID(入力シート!M9,3,LEN(入力シート!M9)-4)))</f>
        <v/>
      </c>
      <c r="N2" s="10" t="str">
        <f>IF(入力シート!N9="","",IF(LEFT(入力シート!N9,1)="平","平"&amp;MID(入力シート!N9,3,LEN(入力シート!N9)-4),"令"&amp;MID(入力シート!N9,3,LEN(入力シート!N9)-4)))</f>
        <v/>
      </c>
      <c r="O2" s="9" t="str">
        <f>IF(入力シート!O9="","",入力シート!O9)</f>
        <v/>
      </c>
    </row>
    <row r="3" spans="1:15" ht="120.75" customHeight="1" x14ac:dyDescent="0.4">
      <c r="A3" s="8">
        <v>2</v>
      </c>
      <c r="B3" s="9" t="str">
        <f>入力シート!B10</f>
        <v/>
      </c>
      <c r="C3" s="9" t="str">
        <f>入力シート!C10</f>
        <v/>
      </c>
      <c r="D3" s="9" t="str">
        <f>入力シート!D10</f>
        <v/>
      </c>
      <c r="E3" s="9" t="str">
        <f>入力シート!E10</f>
        <v/>
      </c>
      <c r="F3" s="9" t="str">
        <f>入力シート!F10</f>
        <v/>
      </c>
      <c r="G3" s="10" t="str">
        <f>IF(入力シート!G10="","",入力シート!G10)</f>
        <v/>
      </c>
      <c r="H3" s="10" t="str">
        <f>IF(入力シート!H10="","","(" &amp;入力シート!H10 &amp;")")</f>
        <v/>
      </c>
      <c r="I3" s="9" t="str">
        <f>IF(入力シート!I10="","",入力シート!I10)</f>
        <v/>
      </c>
      <c r="J3" s="9" t="str">
        <f>IF(入力シート!J10="","",入力シート!J10)</f>
        <v/>
      </c>
      <c r="K3" s="9" t="str">
        <f>IF(入力シート!K10="","",入力シート!K10)</f>
        <v/>
      </c>
      <c r="L3" s="9" t="str">
        <f>IF(入力シート!L10="","",入力シート!L10)</f>
        <v/>
      </c>
      <c r="M3" s="10" t="str">
        <f>IF(入力シート!M10="","",IF(LEFT(入力シート!M10,1)="平","平"&amp;MID(入力シート!M10,3,LEN(入力シート!M10)-4),"令"&amp;MID(入力シート!M10,3,LEN(入力シート!M10)-4)))</f>
        <v/>
      </c>
      <c r="N3" s="10" t="str">
        <f>IF(入力シート!N10="","",IF(LEFT(入力シート!N10,1)="平","平"&amp;MID(入力シート!N10,3,LEN(入力シート!N10)-4),"令"&amp;MID(入力シート!N10,3,LEN(入力シート!N10)-4)))</f>
        <v/>
      </c>
      <c r="O3" s="9" t="str">
        <f>IF(入力シート!O10="","",入力シート!O10)</f>
        <v/>
      </c>
    </row>
    <row r="4" spans="1:15" ht="120.75" customHeight="1" x14ac:dyDescent="0.4">
      <c r="A4" s="8">
        <v>3</v>
      </c>
      <c r="B4" s="9" t="str">
        <f>入力シート!B11</f>
        <v/>
      </c>
      <c r="C4" s="9" t="str">
        <f>入力シート!C11</f>
        <v/>
      </c>
      <c r="D4" s="9" t="str">
        <f>入力シート!D11</f>
        <v/>
      </c>
      <c r="E4" s="9" t="str">
        <f>入力シート!E11</f>
        <v/>
      </c>
      <c r="F4" s="9" t="str">
        <f>入力シート!F11</f>
        <v/>
      </c>
      <c r="G4" s="10" t="str">
        <f>IF(入力シート!G11="","",入力シート!G11)</f>
        <v/>
      </c>
      <c r="H4" s="10" t="str">
        <f>IF(入力シート!H11="","","(" &amp;入力シート!H11 &amp;")")</f>
        <v/>
      </c>
      <c r="I4" s="9" t="str">
        <f>IF(入力シート!I11="","",入力シート!I11)</f>
        <v/>
      </c>
      <c r="J4" s="9" t="str">
        <f>IF(入力シート!J11="","",入力シート!J11)</f>
        <v/>
      </c>
      <c r="K4" s="9" t="str">
        <f>IF(入力シート!K11="","",入力シート!K11)</f>
        <v/>
      </c>
      <c r="L4" s="9" t="str">
        <f>IF(入力シート!L11="","",入力シート!L11)</f>
        <v/>
      </c>
      <c r="M4" s="10" t="str">
        <f>IF(入力シート!M11="","",IF(LEFT(入力シート!M11,1)="平","平"&amp;MID(入力シート!M11,3,LEN(入力シート!M11)-4),"令"&amp;MID(入力シート!M11,3,LEN(入力シート!M11)-4)))</f>
        <v/>
      </c>
      <c r="N4" s="10" t="str">
        <f>IF(入力シート!N11="","",IF(LEFT(入力シート!N11,1)="平","平"&amp;MID(入力シート!N11,3,LEN(入力シート!N11)-4),"令"&amp;MID(入力シート!N11,3,LEN(入力シート!N11)-4)))</f>
        <v/>
      </c>
      <c r="O4" s="9" t="str">
        <f>IF(入力シート!O11="","",入力シート!O11)</f>
        <v/>
      </c>
    </row>
    <row r="5" spans="1:15" ht="120.75" customHeight="1" x14ac:dyDescent="0.4">
      <c r="A5" s="8">
        <v>4</v>
      </c>
      <c r="B5" s="9" t="str">
        <f>入力シート!B12</f>
        <v/>
      </c>
      <c r="C5" s="9" t="str">
        <f>入力シート!C12</f>
        <v/>
      </c>
      <c r="D5" s="9" t="str">
        <f>入力シート!D12</f>
        <v/>
      </c>
      <c r="E5" s="9" t="str">
        <f>入力シート!E12</f>
        <v/>
      </c>
      <c r="F5" s="9" t="str">
        <f>入力シート!F12</f>
        <v/>
      </c>
      <c r="G5" s="10" t="str">
        <f>IF(入力シート!G12="","",入力シート!G12)</f>
        <v/>
      </c>
      <c r="H5" s="10" t="str">
        <f>IF(入力シート!H12="","","(" &amp;入力シート!H12 &amp;")")</f>
        <v/>
      </c>
      <c r="I5" s="9" t="str">
        <f>IF(入力シート!I12="","",入力シート!I12)</f>
        <v/>
      </c>
      <c r="J5" s="9" t="str">
        <f>IF(入力シート!J12="","",入力シート!J12)</f>
        <v/>
      </c>
      <c r="K5" s="9" t="str">
        <f>IF(入力シート!K12="","",入力シート!K12)</f>
        <v/>
      </c>
      <c r="L5" s="9" t="str">
        <f>IF(入力シート!L12="","",入力シート!L12)</f>
        <v/>
      </c>
      <c r="M5" s="10" t="str">
        <f>IF(入力シート!M12="","",IF(LEFT(入力シート!M12,1)="平","平"&amp;MID(入力シート!M12,3,LEN(入力シート!M12)-4),"令"&amp;MID(入力シート!M12,3,LEN(入力シート!M12)-4)))</f>
        <v/>
      </c>
      <c r="N5" s="10" t="str">
        <f>IF(入力シート!N12="","",IF(LEFT(入力シート!N12,1)="平","平"&amp;MID(入力シート!N12,3,LEN(入力シート!N12)-4),"令"&amp;MID(入力シート!N12,3,LEN(入力シート!N12)-4)))</f>
        <v/>
      </c>
      <c r="O5" s="9" t="str">
        <f>IF(入力シート!O12="","",入力シート!O12)</f>
        <v/>
      </c>
    </row>
    <row r="6" spans="1:15" ht="120.75" customHeight="1" x14ac:dyDescent="0.4">
      <c r="A6" s="8">
        <v>5</v>
      </c>
      <c r="B6" s="9" t="str">
        <f>入力シート!B13</f>
        <v/>
      </c>
      <c r="C6" s="9" t="str">
        <f>入力シート!C13</f>
        <v/>
      </c>
      <c r="D6" s="9" t="str">
        <f>入力シート!D13</f>
        <v/>
      </c>
      <c r="E6" s="9" t="str">
        <f>入力シート!E13</f>
        <v/>
      </c>
      <c r="F6" s="9" t="str">
        <f>入力シート!F13</f>
        <v/>
      </c>
      <c r="G6" s="10" t="str">
        <f>IF(入力シート!G13="","",入力シート!G13)</f>
        <v/>
      </c>
      <c r="H6" s="10" t="str">
        <f>IF(入力シート!H13="","","(" &amp;入力シート!H13 &amp;")")</f>
        <v/>
      </c>
      <c r="I6" s="9" t="str">
        <f>IF(入力シート!I13="","",入力シート!I13)</f>
        <v/>
      </c>
      <c r="J6" s="9" t="str">
        <f>IF(入力シート!J13="","",入力シート!J13)</f>
        <v/>
      </c>
      <c r="K6" s="9" t="str">
        <f>IF(入力シート!K13="","",入力シート!K13)</f>
        <v/>
      </c>
      <c r="L6" s="9" t="str">
        <f>IF(入力シート!L13="","",入力シート!L13)</f>
        <v/>
      </c>
      <c r="M6" s="10" t="str">
        <f>IF(入力シート!M13="","",IF(LEFT(入力シート!M13,1)="平","平"&amp;MID(入力シート!M13,3,LEN(入力シート!M13)-4),"令"&amp;MID(入力シート!M13,3,LEN(入力シート!M13)-4)))</f>
        <v/>
      </c>
      <c r="N6" s="10" t="str">
        <f>IF(入力シート!N13="","",IF(LEFT(入力シート!N13,1)="平","平"&amp;MID(入力シート!N13,3,LEN(入力シート!N13)-4),"令"&amp;MID(入力シート!N13,3,LEN(入力シート!N13)-4)))</f>
        <v/>
      </c>
      <c r="O6" s="9" t="str">
        <f>IF(入力シート!O13="","",入力シート!O13)</f>
        <v/>
      </c>
    </row>
    <row r="7" spans="1:15" ht="120.75" customHeight="1" x14ac:dyDescent="0.4">
      <c r="A7" s="8">
        <v>6</v>
      </c>
      <c r="B7" s="9" t="str">
        <f>入力シート!B14</f>
        <v/>
      </c>
      <c r="C7" s="9" t="str">
        <f>入力シート!C14</f>
        <v/>
      </c>
      <c r="D7" s="9" t="str">
        <f>入力シート!D14</f>
        <v/>
      </c>
      <c r="E7" s="9" t="str">
        <f>入力シート!E14</f>
        <v/>
      </c>
      <c r="F7" s="9" t="str">
        <f>入力シート!F14</f>
        <v/>
      </c>
      <c r="G7" s="10" t="str">
        <f>IF(入力シート!G14="","",入力シート!G14)</f>
        <v/>
      </c>
      <c r="H7" s="10" t="str">
        <f>IF(入力シート!H14="","","(" &amp;入力シート!H14 &amp;")")</f>
        <v/>
      </c>
      <c r="I7" s="9" t="str">
        <f>IF(入力シート!I14="","",入力シート!I14)</f>
        <v/>
      </c>
      <c r="J7" s="9" t="str">
        <f>IF(入力シート!J14="","",入力シート!J14)</f>
        <v/>
      </c>
      <c r="K7" s="9" t="str">
        <f>IF(入力シート!K14="","",入力シート!K14)</f>
        <v/>
      </c>
      <c r="L7" s="9" t="str">
        <f>IF(入力シート!L14="","",入力シート!L14)</f>
        <v/>
      </c>
      <c r="M7" s="10" t="str">
        <f>IF(入力シート!M14="","",IF(LEFT(入力シート!M14,1)="平","平"&amp;MID(入力シート!M14,3,LEN(入力シート!M14)-4),"令"&amp;MID(入力シート!M14,3,LEN(入力シート!M14)-4)))</f>
        <v/>
      </c>
      <c r="N7" s="10" t="str">
        <f>IF(入力シート!N14="","",IF(LEFT(入力シート!N14,1)="平","平"&amp;MID(入力シート!N14,3,LEN(入力シート!N14)-4),"令"&amp;MID(入力シート!N14,3,LEN(入力シート!N14)-4)))</f>
        <v/>
      </c>
      <c r="O7" s="9" t="str">
        <f>IF(入力シート!O14="","",入力シート!O14)</f>
        <v/>
      </c>
    </row>
    <row r="8" spans="1:15" ht="120.75" customHeight="1" x14ac:dyDescent="0.4">
      <c r="A8" s="8">
        <v>7</v>
      </c>
      <c r="B8" s="9" t="str">
        <f>入力シート!B15</f>
        <v/>
      </c>
      <c r="C8" s="9" t="str">
        <f>入力シート!C15</f>
        <v/>
      </c>
      <c r="D8" s="9" t="str">
        <f>入力シート!D15</f>
        <v/>
      </c>
      <c r="E8" s="9" t="str">
        <f>入力シート!E15</f>
        <v/>
      </c>
      <c r="F8" s="9" t="str">
        <f>入力シート!F15</f>
        <v/>
      </c>
      <c r="G8" s="10" t="str">
        <f>IF(入力シート!G15="","",入力シート!G15)</f>
        <v/>
      </c>
      <c r="H8" s="10" t="str">
        <f>IF(入力シート!H15="","","(" &amp;入力シート!H15 &amp;")")</f>
        <v/>
      </c>
      <c r="I8" s="9" t="str">
        <f>IF(入力シート!I15="","",入力シート!I15)</f>
        <v/>
      </c>
      <c r="J8" s="9" t="str">
        <f>IF(入力シート!J15="","",入力シート!J15)</f>
        <v/>
      </c>
      <c r="K8" s="9" t="str">
        <f>IF(入力シート!K15="","",入力シート!K15)</f>
        <v/>
      </c>
      <c r="L8" s="9" t="str">
        <f>IF(入力シート!L15="","",入力シート!L15)</f>
        <v/>
      </c>
      <c r="M8" s="10" t="str">
        <f>IF(入力シート!M15="","",IF(LEFT(入力シート!M15,1)="平","平"&amp;MID(入力シート!M15,3,LEN(入力シート!M15)-4),"令"&amp;MID(入力シート!M15,3,LEN(入力シート!M15)-4)))</f>
        <v/>
      </c>
      <c r="N8" s="10" t="str">
        <f>IF(入力シート!N15="","",IF(LEFT(入力シート!N15,1)="平","平"&amp;MID(入力シート!N15,3,LEN(入力シート!N15)-4),"令"&amp;MID(入力シート!N15,3,LEN(入力シート!N15)-4)))</f>
        <v/>
      </c>
      <c r="O8" s="9" t="str">
        <f>IF(入力シート!O15="","",入力シート!O15)</f>
        <v/>
      </c>
    </row>
    <row r="9" spans="1:15" ht="120.75" customHeight="1" x14ac:dyDescent="0.4">
      <c r="A9" s="8">
        <v>8</v>
      </c>
      <c r="B9" s="9" t="str">
        <f>入力シート!B16</f>
        <v/>
      </c>
      <c r="C9" s="9" t="str">
        <f>入力シート!C16</f>
        <v/>
      </c>
      <c r="D9" s="9" t="str">
        <f>入力シート!D16</f>
        <v/>
      </c>
      <c r="E9" s="9" t="str">
        <f>入力シート!E16</f>
        <v/>
      </c>
      <c r="F9" s="9" t="str">
        <f>入力シート!F16</f>
        <v/>
      </c>
      <c r="G9" s="10" t="str">
        <f>IF(入力シート!G16="","",入力シート!G16)</f>
        <v/>
      </c>
      <c r="H9" s="10" t="str">
        <f>IF(入力シート!H16="","","(" &amp;入力シート!H16 &amp;")")</f>
        <v/>
      </c>
      <c r="I9" s="9" t="str">
        <f>IF(入力シート!I16="","",入力シート!I16)</f>
        <v/>
      </c>
      <c r="J9" s="9" t="str">
        <f>IF(入力シート!J16="","",入力シート!J16)</f>
        <v/>
      </c>
      <c r="K9" s="9" t="str">
        <f>IF(入力シート!K16="","",入力シート!K16)</f>
        <v/>
      </c>
      <c r="L9" s="9" t="str">
        <f>IF(入力シート!L16="","",入力シート!L16)</f>
        <v/>
      </c>
      <c r="M9" s="10" t="str">
        <f>IF(入力シート!M16="","",IF(LEFT(入力シート!M16,1)="平","平"&amp;MID(入力シート!M16,3,LEN(入力シート!M16)-4),"令"&amp;MID(入力シート!M16,3,LEN(入力シート!M16)-4)))</f>
        <v/>
      </c>
      <c r="N9" s="10" t="str">
        <f>IF(入力シート!N16="","",IF(LEFT(入力シート!N16,1)="平","平"&amp;MID(入力シート!N16,3,LEN(入力シート!N16)-4),"令"&amp;MID(入力シート!N16,3,LEN(入力シート!N16)-4)))</f>
        <v/>
      </c>
      <c r="O9" s="9" t="str">
        <f>IF(入力シート!O16="","",入力シート!O16)</f>
        <v/>
      </c>
    </row>
    <row r="10" spans="1:15" ht="120.75" customHeight="1" x14ac:dyDescent="0.4">
      <c r="A10" s="8">
        <v>9</v>
      </c>
      <c r="B10" s="9" t="str">
        <f>入力シート!B17</f>
        <v/>
      </c>
      <c r="C10" s="9" t="str">
        <f>入力シート!C17</f>
        <v/>
      </c>
      <c r="D10" s="9" t="str">
        <f>入力シート!D17</f>
        <v/>
      </c>
      <c r="E10" s="9" t="str">
        <f>入力シート!E17</f>
        <v/>
      </c>
      <c r="F10" s="9" t="str">
        <f>入力シート!F17</f>
        <v/>
      </c>
      <c r="G10" s="10" t="str">
        <f>IF(入力シート!G17="","",入力シート!G17)</f>
        <v/>
      </c>
      <c r="H10" s="10" t="str">
        <f>IF(入力シート!H17="","","(" &amp;入力シート!H17 &amp;")")</f>
        <v/>
      </c>
      <c r="I10" s="9" t="str">
        <f>IF(入力シート!I17="","",入力シート!I17)</f>
        <v/>
      </c>
      <c r="J10" s="9" t="str">
        <f>IF(入力シート!J17="","",入力シート!J17)</f>
        <v/>
      </c>
      <c r="K10" s="9" t="str">
        <f>IF(入力シート!K17="","",入力シート!K17)</f>
        <v/>
      </c>
      <c r="L10" s="9" t="str">
        <f>IF(入力シート!L17="","",入力シート!L17)</f>
        <v/>
      </c>
      <c r="M10" s="10" t="str">
        <f>IF(入力シート!M17="","",IF(LEFT(入力シート!M17,1)="平","平"&amp;MID(入力シート!M17,3,LEN(入力シート!M17)-4),"令"&amp;MID(入力シート!M17,3,LEN(入力シート!M17)-4)))</f>
        <v/>
      </c>
      <c r="N10" s="10" t="str">
        <f>IF(入力シート!N17="","",IF(LEFT(入力シート!N17,1)="平","平"&amp;MID(入力シート!N17,3,LEN(入力シート!N17)-4),"令"&amp;MID(入力シート!N17,3,LEN(入力シート!N17)-4)))</f>
        <v/>
      </c>
      <c r="O10" s="9" t="str">
        <f>IF(入力シート!O17="","",入力シート!O17)</f>
        <v/>
      </c>
    </row>
    <row r="11" spans="1:15" ht="120.75" customHeight="1" x14ac:dyDescent="0.4">
      <c r="A11" s="8">
        <v>10</v>
      </c>
      <c r="B11" s="9" t="str">
        <f>入力シート!B18</f>
        <v/>
      </c>
      <c r="C11" s="9" t="str">
        <f>入力シート!C18</f>
        <v/>
      </c>
      <c r="D11" s="9" t="str">
        <f>入力シート!D18</f>
        <v/>
      </c>
      <c r="E11" s="9" t="str">
        <f>入力シート!E18</f>
        <v/>
      </c>
      <c r="F11" s="9" t="str">
        <f>入力シート!F18</f>
        <v/>
      </c>
      <c r="G11" s="10" t="str">
        <f>IF(入力シート!G18="","",入力シート!G18)</f>
        <v/>
      </c>
      <c r="H11" s="10" t="str">
        <f>IF(入力シート!H18="","","(" &amp;入力シート!H18 &amp;")")</f>
        <v/>
      </c>
      <c r="I11" s="9" t="str">
        <f>IF(入力シート!I18="","",入力シート!I18)</f>
        <v/>
      </c>
      <c r="J11" s="9" t="str">
        <f>IF(入力シート!J18="","",入力シート!J18)</f>
        <v/>
      </c>
      <c r="K11" s="9" t="str">
        <f>IF(入力シート!K18="","",入力シート!K18)</f>
        <v/>
      </c>
      <c r="L11" s="9" t="str">
        <f>IF(入力シート!L18="","",入力シート!L18)</f>
        <v/>
      </c>
      <c r="M11" s="10" t="str">
        <f>IF(入力シート!M18="","",IF(LEFT(入力シート!M18,1)="平","平"&amp;MID(入力シート!M18,3,LEN(入力シート!M18)-4),"令"&amp;MID(入力シート!M18,3,LEN(入力シート!M18)-4)))</f>
        <v/>
      </c>
      <c r="N11" s="10" t="str">
        <f>IF(入力シート!N18="","",IF(LEFT(入力シート!N18,1)="平","平"&amp;MID(入力シート!N18,3,LEN(入力シート!N18)-4),"令"&amp;MID(入力シート!N18,3,LEN(入力シート!N18)-4)))</f>
        <v/>
      </c>
      <c r="O11" s="9" t="str">
        <f>IF(入力シート!O18="","",入力シート!O18)</f>
        <v/>
      </c>
    </row>
    <row r="12" spans="1:15" ht="120.75" customHeight="1" x14ac:dyDescent="0.4">
      <c r="A12" s="8">
        <v>11</v>
      </c>
      <c r="B12" s="9" t="str">
        <f>入力シート!B19</f>
        <v/>
      </c>
      <c r="C12" s="9" t="str">
        <f>入力シート!C19</f>
        <v/>
      </c>
      <c r="D12" s="9" t="str">
        <f>入力シート!D19</f>
        <v/>
      </c>
      <c r="E12" s="9" t="str">
        <f>入力シート!E19</f>
        <v/>
      </c>
      <c r="F12" s="9" t="str">
        <f>入力シート!F19</f>
        <v/>
      </c>
      <c r="G12" s="10" t="str">
        <f>IF(入力シート!G19="","",入力シート!G19)</f>
        <v/>
      </c>
      <c r="H12" s="10" t="str">
        <f>IF(入力シート!H19="","","(" &amp;入力シート!H19 &amp;")")</f>
        <v/>
      </c>
      <c r="I12" s="9" t="str">
        <f>IF(入力シート!I19="","",入力シート!I19)</f>
        <v/>
      </c>
      <c r="J12" s="9" t="str">
        <f>IF(入力シート!J19="","",入力シート!J19)</f>
        <v/>
      </c>
      <c r="K12" s="9" t="str">
        <f>IF(入力シート!K19="","",入力シート!K19)</f>
        <v/>
      </c>
      <c r="L12" s="9" t="str">
        <f>IF(入力シート!L19="","",入力シート!L19)</f>
        <v/>
      </c>
      <c r="M12" s="10" t="str">
        <f>IF(入力シート!M19="","",IF(LEFT(入力シート!M19,1)="平","平"&amp;MID(入力シート!M19,3,LEN(入力シート!M19)-4),"令"&amp;MID(入力シート!M19,3,LEN(入力シート!M19)-4)))</f>
        <v/>
      </c>
      <c r="N12" s="10" t="str">
        <f>IF(入力シート!N19="","",IF(LEFT(入力シート!N19,1)="平","平"&amp;MID(入力シート!N19,3,LEN(入力シート!N19)-4),"令"&amp;MID(入力シート!N19,3,LEN(入力シート!N19)-4)))</f>
        <v/>
      </c>
      <c r="O12" s="9" t="str">
        <f>IF(入力シート!O19="","",入力シート!O19)</f>
        <v/>
      </c>
    </row>
    <row r="13" spans="1:15" ht="120.75" customHeight="1" x14ac:dyDescent="0.4">
      <c r="A13" s="8">
        <v>12</v>
      </c>
      <c r="B13" s="9" t="str">
        <f>入力シート!B20</f>
        <v/>
      </c>
      <c r="C13" s="9" t="str">
        <f>入力シート!C20</f>
        <v/>
      </c>
      <c r="D13" s="9" t="str">
        <f>入力シート!D20</f>
        <v/>
      </c>
      <c r="E13" s="9" t="str">
        <f>入力シート!E20</f>
        <v/>
      </c>
      <c r="F13" s="9" t="str">
        <f>入力シート!F20</f>
        <v/>
      </c>
      <c r="G13" s="10" t="str">
        <f>IF(入力シート!G20="","",入力シート!G20)</f>
        <v/>
      </c>
      <c r="H13" s="10" t="str">
        <f>IF(入力シート!H20="","","(" &amp;入力シート!H20 &amp;")")</f>
        <v/>
      </c>
      <c r="I13" s="9" t="str">
        <f>IF(入力シート!I20="","",入力シート!I20)</f>
        <v/>
      </c>
      <c r="J13" s="9" t="str">
        <f>IF(入力シート!J20="","",入力シート!J20)</f>
        <v/>
      </c>
      <c r="K13" s="9" t="str">
        <f>IF(入力シート!K20="","",入力シート!K20)</f>
        <v/>
      </c>
      <c r="L13" s="9" t="str">
        <f>IF(入力シート!L20="","",入力シート!L20)</f>
        <v/>
      </c>
      <c r="M13" s="10" t="str">
        <f>IF(入力シート!M20="","",IF(LEFT(入力シート!M20,1)="平","平"&amp;MID(入力シート!M20,3,LEN(入力シート!M20)-4),"令"&amp;MID(入力シート!M20,3,LEN(入力シート!M20)-4)))</f>
        <v/>
      </c>
      <c r="N13" s="10" t="str">
        <f>IF(入力シート!N20="","",IF(LEFT(入力シート!N20,1)="平","平"&amp;MID(入力シート!N20,3,LEN(入力シート!N20)-4),"令"&amp;MID(入力シート!N20,3,LEN(入力シート!N20)-4)))</f>
        <v/>
      </c>
      <c r="O13" s="9" t="str">
        <f>IF(入力シート!O20="","",入力シート!O20)</f>
        <v/>
      </c>
    </row>
    <row r="14" spans="1:15" ht="120.75" customHeight="1" x14ac:dyDescent="0.4">
      <c r="A14" s="8">
        <v>13</v>
      </c>
      <c r="B14" s="9" t="str">
        <f>入力シート!B21</f>
        <v/>
      </c>
      <c r="C14" s="9" t="str">
        <f>入力シート!C21</f>
        <v/>
      </c>
      <c r="D14" s="9" t="str">
        <f>入力シート!D21</f>
        <v/>
      </c>
      <c r="E14" s="9" t="str">
        <f>入力シート!E21</f>
        <v/>
      </c>
      <c r="F14" s="9" t="str">
        <f>入力シート!F21</f>
        <v/>
      </c>
      <c r="G14" s="10" t="str">
        <f>IF(入力シート!G21="","",入力シート!G21)</f>
        <v/>
      </c>
      <c r="H14" s="10" t="str">
        <f>IF(入力シート!H21="","","(" &amp;入力シート!H21 &amp;")")</f>
        <v/>
      </c>
      <c r="I14" s="9" t="str">
        <f>IF(入力シート!I21="","",入力シート!I21)</f>
        <v/>
      </c>
      <c r="J14" s="9" t="str">
        <f>IF(入力シート!J21="","",入力シート!J21)</f>
        <v/>
      </c>
      <c r="K14" s="9" t="str">
        <f>IF(入力シート!K21="","",入力シート!K21)</f>
        <v/>
      </c>
      <c r="L14" s="9" t="str">
        <f>IF(入力シート!L21="","",入力シート!L21)</f>
        <v/>
      </c>
      <c r="M14" s="10" t="str">
        <f>IF(入力シート!M21="","",IF(LEFT(入力シート!M21,1)="平","平"&amp;MID(入力シート!M21,3,LEN(入力シート!M21)-4),"令"&amp;MID(入力シート!M21,3,LEN(入力シート!M21)-4)))</f>
        <v/>
      </c>
      <c r="N14" s="10" t="str">
        <f>IF(入力シート!N21="","",IF(LEFT(入力シート!N21,1)="平","平"&amp;MID(入力シート!N21,3,LEN(入力シート!N21)-4),"令"&amp;MID(入力シート!N21,3,LEN(入力シート!N21)-4)))</f>
        <v/>
      </c>
      <c r="O14" s="9" t="str">
        <f>IF(入力シート!O21="","",入力シート!O21)</f>
        <v/>
      </c>
    </row>
    <row r="15" spans="1:15" ht="120.75" customHeight="1" x14ac:dyDescent="0.4">
      <c r="A15" s="8">
        <v>14</v>
      </c>
      <c r="B15" s="9" t="str">
        <f>入力シート!B22</f>
        <v/>
      </c>
      <c r="C15" s="9" t="str">
        <f>入力シート!C22</f>
        <v/>
      </c>
      <c r="D15" s="9" t="str">
        <f>入力シート!D22</f>
        <v/>
      </c>
      <c r="E15" s="9" t="str">
        <f>入力シート!E22</f>
        <v/>
      </c>
      <c r="F15" s="9" t="str">
        <f>入力シート!F22</f>
        <v/>
      </c>
      <c r="G15" s="10" t="str">
        <f>IF(入力シート!G22="","",入力シート!G22)</f>
        <v/>
      </c>
      <c r="H15" s="10" t="str">
        <f>IF(入力シート!H22="","","(" &amp;入力シート!H22 &amp;")")</f>
        <v/>
      </c>
      <c r="I15" s="9" t="str">
        <f>IF(入力シート!I22="","",入力シート!I22)</f>
        <v/>
      </c>
      <c r="J15" s="9" t="str">
        <f>IF(入力シート!J22="","",入力シート!J22)</f>
        <v/>
      </c>
      <c r="K15" s="9" t="str">
        <f>IF(入力シート!K22="","",入力シート!K22)</f>
        <v/>
      </c>
      <c r="L15" s="9" t="str">
        <f>IF(入力シート!L22="","",入力シート!L22)</f>
        <v/>
      </c>
      <c r="M15" s="10" t="str">
        <f>IF(入力シート!M22="","",IF(LEFT(入力シート!M22,1)="平","平"&amp;MID(入力シート!M22,3,LEN(入力シート!M22)-4),"令"&amp;MID(入力シート!M22,3,LEN(入力シート!M22)-4)))</f>
        <v/>
      </c>
      <c r="N15" s="10" t="str">
        <f>IF(入力シート!N22="","",IF(LEFT(入力シート!N22,1)="平","平"&amp;MID(入力シート!N22,3,LEN(入力シート!N22)-4),"令"&amp;MID(入力シート!N22,3,LEN(入力シート!N22)-4)))</f>
        <v/>
      </c>
      <c r="O15" s="9" t="str">
        <f>IF(入力シート!O22="","",入力シート!O22)</f>
        <v/>
      </c>
    </row>
    <row r="16" spans="1:15" ht="120.75" customHeight="1" x14ac:dyDescent="0.4">
      <c r="A16" s="8">
        <v>15</v>
      </c>
      <c r="B16" s="9" t="str">
        <f>入力シート!B23</f>
        <v/>
      </c>
      <c r="C16" s="9" t="str">
        <f>入力シート!C23</f>
        <v/>
      </c>
      <c r="D16" s="9" t="str">
        <f>入力シート!D23</f>
        <v/>
      </c>
      <c r="E16" s="9" t="str">
        <f>入力シート!E23</f>
        <v/>
      </c>
      <c r="F16" s="9" t="str">
        <f>入力シート!F23</f>
        <v/>
      </c>
      <c r="G16" s="10" t="str">
        <f>IF(入力シート!G23="","",入力シート!G23)</f>
        <v/>
      </c>
      <c r="H16" s="10" t="str">
        <f>IF(入力シート!H23="","","(" &amp;入力シート!H23 &amp;")")</f>
        <v/>
      </c>
      <c r="I16" s="9" t="str">
        <f>IF(入力シート!I23="","",入力シート!I23)</f>
        <v/>
      </c>
      <c r="J16" s="9" t="str">
        <f>IF(入力シート!J23="","",入力シート!J23)</f>
        <v/>
      </c>
      <c r="K16" s="9" t="str">
        <f>IF(入力シート!K23="","",入力シート!K23)</f>
        <v/>
      </c>
      <c r="L16" s="9" t="str">
        <f>IF(入力シート!L23="","",入力シート!L23)</f>
        <v/>
      </c>
      <c r="M16" s="10" t="str">
        <f>IF(入力シート!M23="","",IF(LEFT(入力シート!M23,1)="平","平"&amp;MID(入力シート!M23,3,LEN(入力シート!M23)-4),"令"&amp;MID(入力シート!M23,3,LEN(入力シート!M23)-4)))</f>
        <v/>
      </c>
      <c r="N16" s="10" t="str">
        <f>IF(入力シート!N23="","",IF(LEFT(入力シート!N23,1)="平","平"&amp;MID(入力シート!N23,3,LEN(入力シート!N23)-4),"令"&amp;MID(入力シート!N23,3,LEN(入力シート!N23)-4)))</f>
        <v/>
      </c>
      <c r="O16" s="9" t="str">
        <f>IF(入力シート!O23="","",入力シート!O23)</f>
        <v/>
      </c>
    </row>
    <row r="17" ht="36.75" customHeight="1" x14ac:dyDescent="0.4"/>
    <row r="18" ht="36.75" customHeight="1" x14ac:dyDescent="0.4"/>
    <row r="19" ht="36.75" customHeight="1" x14ac:dyDescent="0.4"/>
    <row r="20" ht="36.75" customHeight="1" x14ac:dyDescent="0.4"/>
    <row r="21" ht="36.75" customHeight="1" x14ac:dyDescent="0.4"/>
    <row r="22" ht="36.75" customHeight="1" x14ac:dyDescent="0.4"/>
  </sheetData>
  <sheetProtection algorithmName="SHA-512" hashValue="p/SpSu3p+adUp+p95eSTazzxlCRJBJsglMp+JmUo/+36hIvKkOnQKW6cRX5f2BC7pI/+tvKy87YmDONsGp3OWA==" saltValue="xx4i9eqDipMl9O6GAdzHWw==" spinCount="100000" sheet="1" formatRows="0" autoFilter="0"/>
  <phoneticPr fontId="2"/>
  <conditionalFormatting sqref="N3:N16">
    <cfRule type="expression" dxfId="29" priority="2">
      <formula>AND($B3&lt;&gt;"",$N3="")</formula>
    </cfRule>
    <cfRule type="containsErrors" dxfId="28" priority="3">
      <formula>ISERROR(N3)</formula>
    </cfRule>
  </conditionalFormatting>
  <conditionalFormatting sqref="M2:M16">
    <cfRule type="expression" dxfId="27" priority="5">
      <formula>AND($B2&lt;&gt;"",$M2="")</formula>
    </cfRule>
    <cfRule type="containsErrors" dxfId="26" priority="6">
      <formula>ISERROR(M2)</formula>
    </cfRule>
  </conditionalFormatting>
  <pageMargins left="0.31496062992125984" right="0.31496062992125984" top="0.31496062992125984" bottom="0.19685039370078741" header="0.31496062992125984" footer="0.31496062992125984"/>
  <pageSetup paperSize="9" scale="76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51BE87DD-FE95-490B-91F4-B8C2378F81EB}">
            <xm:f>AND($G2&lt;&gt;"",COUNTIF(setting!$N$2:$N$15,$G2)&lt;&gt;1)</xm:f>
            <x14:dxf>
              <fill>
                <patternFill>
                  <bgColor rgb="FFFFFF00"/>
                </patternFill>
              </fill>
            </x14:dxf>
          </x14:cfRule>
          <xm:sqref>G2:G16</xm:sqref>
        </x14:conditionalFormatting>
        <x14:conditionalFormatting xmlns:xm="http://schemas.microsoft.com/office/excel/2006/main">
          <x14:cfRule type="expression" priority="10" id="{2C7E8F73-C814-4BC6-87B3-CE6CDC241CD0}">
            <xm:f>AND($H2&lt;&gt;"",COUNTIF(setting!$O$2:$O$10,$H2)&lt;&gt;1)</xm:f>
            <x14:dxf>
              <fill>
                <patternFill>
                  <bgColor rgb="FFFFFF00"/>
                </patternFill>
              </fill>
            </x14:dxf>
          </x14:cfRule>
          <xm:sqref>H2:H16</xm:sqref>
        </x14:conditionalFormatting>
        <x14:conditionalFormatting xmlns:xm="http://schemas.microsoft.com/office/excel/2006/main">
          <x14:cfRule type="expression" priority="8" id="{50B0AF65-6B56-4AC7-B885-3AD1322C07D5}">
            <xm:f>AND($J2&lt;&gt;"",COUNTIF(setting!$P$2:$P$25,$J2)&lt;&gt;1)</xm:f>
            <x14:dxf>
              <fill>
                <patternFill>
                  <bgColor rgb="FFFFFF00"/>
                </patternFill>
              </fill>
            </x14:dxf>
          </x14:cfRule>
          <xm:sqref>J2:J16</xm:sqref>
        </x14:conditionalFormatting>
        <x14:conditionalFormatting xmlns:xm="http://schemas.microsoft.com/office/excel/2006/main">
          <x14:cfRule type="expression" priority="7" id="{A889B22F-C43A-47EB-97E8-636DB0ABCC66}">
            <xm:f>AND($L2&lt;&gt;"",COUNTIF(setting!$Q$2:$Q$5,$L2)&lt;&gt;1)</xm:f>
            <x14:dxf>
              <fill>
                <patternFill>
                  <bgColor rgb="FFFFFF00"/>
                </patternFill>
              </fill>
            </x14:dxf>
          </x14:cfRule>
          <xm:sqref>L2:L16</xm:sqref>
        </x14:conditionalFormatting>
        <x14:conditionalFormatting xmlns:xm="http://schemas.microsoft.com/office/excel/2006/main">
          <x14:cfRule type="expression" priority="16" id="{4AFC5F58-F5DA-493F-B79D-4D9087DB026D}">
            <xm:f>AND($B3&lt;&gt;"",COUNTIF(setting!$S$2:$S$12,$N3)&lt;&gt;1)</xm:f>
            <x14:dxf>
              <fill>
                <patternFill>
                  <bgColor rgb="FFFFFF00"/>
                </patternFill>
              </fill>
            </x14:dxf>
          </x14:cfRule>
          <xm:sqref>N3:N16</xm:sqref>
        </x14:conditionalFormatting>
        <x14:conditionalFormatting xmlns:xm="http://schemas.microsoft.com/office/excel/2006/main">
          <x14:cfRule type="expression" priority="15" id="{49F998AF-B1F0-4099-8CE6-D35622C6DE86}">
            <xm:f>AND($B2&lt;&gt;"",COUNTIF(setting!$R$2:$R$9,$M2)&lt;&gt;1)</xm:f>
            <x14:dxf>
              <fill>
                <patternFill>
                  <bgColor rgb="FFFFFF00"/>
                </patternFill>
              </fill>
            </x14:dxf>
          </x14:cfRule>
          <xm:sqref>M2:M16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4363-A9FE-402A-B3E1-B8864BCEF87D}">
  <sheetPr codeName="Sheet3"/>
  <dimension ref="B1:Y25"/>
  <sheetViews>
    <sheetView topLeftCell="F1" workbookViewId="0">
      <selection activeCell="Z25" sqref="Z25"/>
    </sheetView>
  </sheetViews>
  <sheetFormatPr defaultRowHeight="18.75" x14ac:dyDescent="0.4"/>
  <cols>
    <col min="1" max="1" width="2.375" customWidth="1"/>
    <col min="3" max="3" width="2.75" customWidth="1"/>
    <col min="5" max="5" width="2.125" customWidth="1"/>
    <col min="6" max="6" width="19.875" customWidth="1"/>
    <col min="7" max="7" width="2.375" customWidth="1"/>
    <col min="8" max="8" width="14" customWidth="1"/>
    <col min="9" max="9" width="1.75" customWidth="1"/>
    <col min="10" max="10" width="14.375" customWidth="1"/>
    <col min="11" max="11" width="1.625" customWidth="1"/>
    <col min="12" max="12" width="13.375" customWidth="1"/>
    <col min="13" max="13" width="2.875" customWidth="1"/>
    <col min="14" max="15" width="7.125" customWidth="1"/>
    <col min="16" max="16" width="26.125" customWidth="1"/>
    <col min="17" max="17" width="16.75" customWidth="1"/>
    <col min="20" max="20" width="16.5" customWidth="1"/>
    <col min="21" max="21" width="0.75" customWidth="1"/>
    <col min="22" max="22" width="11.5" hidden="1" customWidth="1"/>
    <col min="23" max="23" width="0" hidden="1" customWidth="1"/>
    <col min="24" max="24" width="1.75" customWidth="1"/>
  </cols>
  <sheetData>
    <row r="1" spans="2:25" x14ac:dyDescent="0.4">
      <c r="B1" t="s">
        <v>6</v>
      </c>
      <c r="D1" t="s">
        <v>7</v>
      </c>
      <c r="F1" t="s">
        <v>8</v>
      </c>
      <c r="H1" t="s">
        <v>46</v>
      </c>
      <c r="J1" t="s">
        <v>75</v>
      </c>
      <c r="L1" t="s">
        <v>76</v>
      </c>
      <c r="N1" s="25" t="s">
        <v>6</v>
      </c>
      <c r="O1" s="23" t="s">
        <v>77</v>
      </c>
      <c r="P1" s="23" t="s">
        <v>78</v>
      </c>
      <c r="Q1" s="23" t="s">
        <v>79</v>
      </c>
      <c r="R1" s="23" t="s">
        <v>80</v>
      </c>
      <c r="S1" s="23" t="s">
        <v>81</v>
      </c>
      <c r="T1" s="23" t="s">
        <v>119</v>
      </c>
      <c r="V1" s="28" t="s">
        <v>120</v>
      </c>
      <c r="W1" s="28"/>
      <c r="Y1" t="s">
        <v>137</v>
      </c>
    </row>
    <row r="2" spans="2:25" x14ac:dyDescent="0.4">
      <c r="B2">
        <v>1</v>
      </c>
      <c r="D2">
        <v>1</v>
      </c>
      <c r="F2" t="s">
        <v>15</v>
      </c>
      <c r="H2" t="s">
        <v>40</v>
      </c>
      <c r="J2" t="s">
        <v>121</v>
      </c>
      <c r="L2" t="s">
        <v>123</v>
      </c>
      <c r="N2">
        <v>1</v>
      </c>
      <c r="O2" t="s">
        <v>118</v>
      </c>
      <c r="P2" t="s">
        <v>82</v>
      </c>
      <c r="Q2" t="s">
        <v>83</v>
      </c>
      <c r="R2" t="s">
        <v>138</v>
      </c>
      <c r="S2" t="s">
        <v>140</v>
      </c>
      <c r="V2" s="28" t="s">
        <v>43</v>
      </c>
      <c r="W2" s="28">
        <v>29</v>
      </c>
    </row>
    <row r="3" spans="2:25" x14ac:dyDescent="0.4">
      <c r="B3">
        <v>2</v>
      </c>
      <c r="D3">
        <v>2</v>
      </c>
      <c r="F3" t="s">
        <v>16</v>
      </c>
      <c r="H3" t="s">
        <v>41</v>
      </c>
      <c r="J3" t="s">
        <v>122</v>
      </c>
      <c r="L3" t="s">
        <v>124</v>
      </c>
      <c r="N3">
        <v>2</v>
      </c>
      <c r="O3" t="s">
        <v>84</v>
      </c>
      <c r="P3" t="s">
        <v>85</v>
      </c>
      <c r="Q3" t="s">
        <v>86</v>
      </c>
      <c r="R3" t="s">
        <v>139</v>
      </c>
      <c r="S3" t="s">
        <v>141</v>
      </c>
      <c r="V3" s="28" t="s">
        <v>44</v>
      </c>
      <c r="W3" s="28">
        <v>30</v>
      </c>
    </row>
    <row r="4" spans="2:25" x14ac:dyDescent="0.4">
      <c r="B4">
        <v>3</v>
      </c>
      <c r="D4">
        <v>3</v>
      </c>
      <c r="F4" t="s">
        <v>17</v>
      </c>
      <c r="H4" t="s">
        <v>42</v>
      </c>
      <c r="J4" t="s">
        <v>123</v>
      </c>
      <c r="L4" t="s">
        <v>125</v>
      </c>
      <c r="N4">
        <v>3</v>
      </c>
      <c r="O4" t="s">
        <v>87</v>
      </c>
      <c r="P4" t="s">
        <v>88</v>
      </c>
      <c r="Q4" t="s">
        <v>89</v>
      </c>
      <c r="R4" t="s">
        <v>140</v>
      </c>
      <c r="S4" t="s">
        <v>142</v>
      </c>
      <c r="V4" s="28" t="s">
        <v>45</v>
      </c>
      <c r="W4" s="28">
        <v>31</v>
      </c>
    </row>
    <row r="5" spans="2:25" x14ac:dyDescent="0.4">
      <c r="B5">
        <v>4</v>
      </c>
      <c r="D5">
        <v>4</v>
      </c>
      <c r="F5" t="s">
        <v>18</v>
      </c>
      <c r="H5" t="s">
        <v>39</v>
      </c>
      <c r="J5" t="s">
        <v>124</v>
      </c>
      <c r="L5" t="s">
        <v>126</v>
      </c>
      <c r="N5">
        <v>4</v>
      </c>
      <c r="O5" t="s">
        <v>90</v>
      </c>
      <c r="P5" t="s">
        <v>91</v>
      </c>
      <c r="Q5" t="s">
        <v>92</v>
      </c>
      <c r="R5" t="s">
        <v>141</v>
      </c>
      <c r="S5" t="s">
        <v>143</v>
      </c>
      <c r="V5" s="28" t="s">
        <v>68</v>
      </c>
      <c r="W5" s="28">
        <v>32</v>
      </c>
    </row>
    <row r="6" spans="2:25" x14ac:dyDescent="0.4">
      <c r="B6">
        <v>5</v>
      </c>
      <c r="D6">
        <v>5</v>
      </c>
      <c r="F6" t="s">
        <v>19</v>
      </c>
      <c r="J6" t="s">
        <v>125</v>
      </c>
      <c r="L6" t="s">
        <v>127</v>
      </c>
      <c r="N6">
        <v>5</v>
      </c>
      <c r="O6" t="s">
        <v>93</v>
      </c>
      <c r="P6" t="s">
        <v>94</v>
      </c>
      <c r="R6" t="s">
        <v>142</v>
      </c>
      <c r="S6" t="s">
        <v>145</v>
      </c>
      <c r="V6" s="28" t="s">
        <v>69</v>
      </c>
      <c r="W6" s="28">
        <v>33</v>
      </c>
    </row>
    <row r="7" spans="2:25" x14ac:dyDescent="0.4">
      <c r="B7">
        <v>6</v>
      </c>
      <c r="D7">
        <v>6</v>
      </c>
      <c r="F7" t="s">
        <v>20</v>
      </c>
      <c r="J7" t="s">
        <v>126</v>
      </c>
      <c r="L7" t="s">
        <v>128</v>
      </c>
      <c r="N7">
        <v>6</v>
      </c>
      <c r="O7" t="s">
        <v>95</v>
      </c>
      <c r="P7" t="s">
        <v>96</v>
      </c>
      <c r="R7" t="s">
        <v>144</v>
      </c>
      <c r="S7" t="s">
        <v>147</v>
      </c>
      <c r="V7" s="28" t="s">
        <v>70</v>
      </c>
      <c r="W7" s="28">
        <v>34</v>
      </c>
    </row>
    <row r="8" spans="2:25" x14ac:dyDescent="0.4">
      <c r="B8">
        <v>7</v>
      </c>
      <c r="D8">
        <v>7</v>
      </c>
      <c r="F8" t="s">
        <v>21</v>
      </c>
      <c r="J8" t="s">
        <v>127</v>
      </c>
      <c r="L8" t="s">
        <v>129</v>
      </c>
      <c r="N8">
        <v>7</v>
      </c>
      <c r="O8" t="s">
        <v>97</v>
      </c>
      <c r="P8" t="s">
        <v>98</v>
      </c>
      <c r="R8" t="s">
        <v>146</v>
      </c>
      <c r="S8" t="s">
        <v>149</v>
      </c>
      <c r="V8" s="28" t="s">
        <v>71</v>
      </c>
      <c r="W8" s="28">
        <v>35</v>
      </c>
    </row>
    <row r="9" spans="2:25" x14ac:dyDescent="0.4">
      <c r="B9">
        <v>8</v>
      </c>
      <c r="D9">
        <v>8</v>
      </c>
      <c r="F9" t="s">
        <v>22</v>
      </c>
      <c r="J9" t="s">
        <v>128</v>
      </c>
      <c r="L9" t="s">
        <v>130</v>
      </c>
      <c r="N9">
        <v>8</v>
      </c>
      <c r="O9" t="s">
        <v>99</v>
      </c>
      <c r="P9" t="s">
        <v>100</v>
      </c>
      <c r="R9" t="s">
        <v>148</v>
      </c>
      <c r="S9" t="s">
        <v>150</v>
      </c>
      <c r="V9" s="28" t="s">
        <v>72</v>
      </c>
      <c r="W9" s="28">
        <v>36</v>
      </c>
    </row>
    <row r="10" spans="2:25" x14ac:dyDescent="0.4">
      <c r="B10">
        <v>9</v>
      </c>
      <c r="D10">
        <v>9</v>
      </c>
      <c r="F10" t="s">
        <v>38</v>
      </c>
      <c r="L10" t="s">
        <v>131</v>
      </c>
      <c r="N10">
        <v>9</v>
      </c>
      <c r="O10" t="s">
        <v>101</v>
      </c>
      <c r="P10" t="s">
        <v>102</v>
      </c>
      <c r="S10" t="s">
        <v>151</v>
      </c>
      <c r="V10" s="28" t="s">
        <v>133</v>
      </c>
      <c r="W10" s="28">
        <v>37</v>
      </c>
    </row>
    <row r="11" spans="2:25" x14ac:dyDescent="0.4">
      <c r="B11">
        <v>10</v>
      </c>
      <c r="F11" t="s">
        <v>23</v>
      </c>
      <c r="L11" t="s">
        <v>132</v>
      </c>
      <c r="N11">
        <v>10</v>
      </c>
      <c r="P11" t="s">
        <v>103</v>
      </c>
      <c r="S11" t="s">
        <v>152</v>
      </c>
      <c r="V11" s="28" t="s">
        <v>134</v>
      </c>
      <c r="W11" s="28">
        <v>38</v>
      </c>
    </row>
    <row r="12" spans="2:25" x14ac:dyDescent="0.4">
      <c r="B12">
        <v>11</v>
      </c>
      <c r="F12" t="s">
        <v>24</v>
      </c>
      <c r="L12" t="s">
        <v>135</v>
      </c>
      <c r="N12">
        <v>11</v>
      </c>
      <c r="P12" t="s">
        <v>104</v>
      </c>
      <c r="S12" t="s">
        <v>153</v>
      </c>
      <c r="V12" s="28" t="s">
        <v>136</v>
      </c>
      <c r="W12" s="28">
        <v>39</v>
      </c>
    </row>
    <row r="13" spans="2:25" x14ac:dyDescent="0.4">
      <c r="B13">
        <v>12</v>
      </c>
      <c r="F13" t="s">
        <v>25</v>
      </c>
      <c r="N13">
        <v>12</v>
      </c>
      <c r="P13" t="s">
        <v>105</v>
      </c>
      <c r="V13" s="27" t="s">
        <v>154</v>
      </c>
    </row>
    <row r="14" spans="2:25" x14ac:dyDescent="0.4">
      <c r="B14">
        <v>13</v>
      </c>
      <c r="F14" t="s">
        <v>26</v>
      </c>
      <c r="N14">
        <v>13</v>
      </c>
      <c r="P14" t="s">
        <v>106</v>
      </c>
    </row>
    <row r="15" spans="2:25" x14ac:dyDescent="0.4">
      <c r="B15">
        <v>14</v>
      </c>
      <c r="F15" t="s">
        <v>27</v>
      </c>
      <c r="N15">
        <v>14</v>
      </c>
      <c r="P15" t="s">
        <v>107</v>
      </c>
    </row>
    <row r="16" spans="2:25" x14ac:dyDescent="0.4">
      <c r="F16" t="s">
        <v>28</v>
      </c>
      <c r="P16" t="s">
        <v>108</v>
      </c>
    </row>
    <row r="17" spans="6:16" x14ac:dyDescent="0.4">
      <c r="F17" t="s">
        <v>29</v>
      </c>
      <c r="P17" t="s">
        <v>109</v>
      </c>
    </row>
    <row r="18" spans="6:16" x14ac:dyDescent="0.4">
      <c r="F18" t="s">
        <v>30</v>
      </c>
      <c r="P18" t="s">
        <v>110</v>
      </c>
    </row>
    <row r="19" spans="6:16" x14ac:dyDescent="0.4">
      <c r="F19" t="s">
        <v>31</v>
      </c>
      <c r="P19" t="s">
        <v>111</v>
      </c>
    </row>
    <row r="20" spans="6:16" x14ac:dyDescent="0.4">
      <c r="F20" t="s">
        <v>32</v>
      </c>
      <c r="P20" t="s">
        <v>112</v>
      </c>
    </row>
    <row r="21" spans="6:16" x14ac:dyDescent="0.4">
      <c r="F21" t="s">
        <v>33</v>
      </c>
      <c r="P21" t="s">
        <v>113</v>
      </c>
    </row>
    <row r="22" spans="6:16" x14ac:dyDescent="0.4">
      <c r="F22" t="s">
        <v>34</v>
      </c>
      <c r="P22" t="s">
        <v>114</v>
      </c>
    </row>
    <row r="23" spans="6:16" x14ac:dyDescent="0.4">
      <c r="F23" t="s">
        <v>35</v>
      </c>
      <c r="P23" t="s">
        <v>115</v>
      </c>
    </row>
    <row r="24" spans="6:16" x14ac:dyDescent="0.4">
      <c r="F24" t="s">
        <v>36</v>
      </c>
      <c r="P24" t="s">
        <v>116</v>
      </c>
    </row>
    <row r="25" spans="6:16" x14ac:dyDescent="0.4">
      <c r="F25" t="s">
        <v>37</v>
      </c>
      <c r="P25" t="s">
        <v>117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課題分類表</vt:lpstr>
      <vt:lpstr>転記シート</vt:lpstr>
      <vt:lpstr>setting</vt:lpstr>
      <vt:lpstr>転記シート!Print_Titles</vt:lpstr>
      <vt:lpstr>入力シート!Print_Titles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千葉美貴子</cp:lastModifiedBy>
  <cp:lastPrinted>2023-01-06T03:45:28Z</cp:lastPrinted>
  <dcterms:created xsi:type="dcterms:W3CDTF">2020-01-08T07:27:42Z</dcterms:created>
  <dcterms:modified xsi:type="dcterms:W3CDTF">2023-01-13T08:37:20Z</dcterms:modified>
</cp:coreProperties>
</file>