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filterPrivacy="1" defaultThemeVersion="124226"/>
  <bookViews>
    <workbookView xWindow="240" yWindow="105" windowWidth="14805" windowHeight="8010"/>
  </bookViews>
  <sheets>
    <sheet name="表示" sheetId="5" r:id="rId1"/>
    <sheet name="気象データ入力用" sheetId="1" r:id="rId2"/>
    <sheet name="帯広" sheetId="14" r:id="rId3"/>
    <sheet name="八雲" sheetId="18" r:id="rId4"/>
    <sheet name="データ整理" sheetId="2" state="hidden" r:id="rId5"/>
    <sheet name="有効積算気温" sheetId="3" state="hidden" r:id="rId6"/>
    <sheet name="超える日計算" sheetId="4" state="hidden" r:id="rId7"/>
  </sheets>
  <definedNames>
    <definedName name="_Hlk505761562" localSheetId="0">表示!$K$4</definedName>
  </definedNames>
  <calcPr calcId="171027"/>
</workbook>
</file>

<file path=xl/calcChain.xml><?xml version="1.0" encoding="utf-8"?>
<calcChain xmlns="http://schemas.openxmlformats.org/spreadsheetml/2006/main">
  <c r="B8" i="5" l="1"/>
  <c r="C215" i="2" l="1"/>
  <c r="C215" i="3" s="1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  <c r="C216" i="4"/>
  <c r="B215" i="2"/>
  <c r="B215" i="3" s="1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  <c r="B216" i="4"/>
  <c r="U215" i="2"/>
  <c r="U215" i="3" s="1"/>
  <c r="U214" i="2"/>
  <c r="U213" i="2"/>
  <c r="U212" i="2"/>
  <c r="U211" i="2"/>
  <c r="U210" i="2"/>
  <c r="U209" i="2"/>
  <c r="U208" i="2"/>
  <c r="U207" i="2"/>
  <c r="U206" i="2"/>
  <c r="U205" i="2"/>
  <c r="U204" i="2"/>
  <c r="U203" i="2"/>
  <c r="U202" i="2"/>
  <c r="U201" i="2"/>
  <c r="U200" i="2"/>
  <c r="U199" i="2"/>
  <c r="U198" i="2"/>
  <c r="U197" i="2"/>
  <c r="U196" i="2"/>
  <c r="U195" i="2"/>
  <c r="U194" i="2"/>
  <c r="U193" i="2"/>
  <c r="U192" i="2"/>
  <c r="U191" i="2"/>
  <c r="U190" i="2"/>
  <c r="U189" i="2"/>
  <c r="U188" i="2"/>
  <c r="U187" i="2"/>
  <c r="U186" i="2"/>
  <c r="U185" i="2"/>
  <c r="U184" i="2"/>
  <c r="U183" i="2"/>
  <c r="U182" i="2"/>
  <c r="U181" i="2"/>
  <c r="U180" i="2"/>
  <c r="U179" i="2"/>
  <c r="U178" i="2"/>
  <c r="U177" i="2"/>
  <c r="U176" i="2"/>
  <c r="U175" i="2"/>
  <c r="U174" i="2"/>
  <c r="U173" i="2"/>
  <c r="U172" i="2"/>
  <c r="U171" i="2"/>
  <c r="U170" i="2"/>
  <c r="U169" i="2"/>
  <c r="U168" i="2"/>
  <c r="U167" i="2"/>
  <c r="U166" i="2"/>
  <c r="U165" i="2"/>
  <c r="U164" i="2"/>
  <c r="U163" i="2"/>
  <c r="U162" i="2"/>
  <c r="U161" i="2"/>
  <c r="U160" i="2"/>
  <c r="U159" i="2"/>
  <c r="U158" i="2"/>
  <c r="U157" i="2"/>
  <c r="U156" i="2"/>
  <c r="U155" i="2"/>
  <c r="U154" i="2"/>
  <c r="U153" i="2"/>
  <c r="U152" i="2"/>
  <c r="U151" i="2"/>
  <c r="U150" i="2"/>
  <c r="U149" i="2"/>
  <c r="U148" i="2"/>
  <c r="U147" i="2"/>
  <c r="U146" i="2"/>
  <c r="U145" i="2"/>
  <c r="U144" i="2"/>
  <c r="U143" i="2"/>
  <c r="U142" i="2"/>
  <c r="U141" i="2"/>
  <c r="U140" i="2"/>
  <c r="U139" i="2"/>
  <c r="U138" i="2"/>
  <c r="U137" i="2"/>
  <c r="U136" i="2"/>
  <c r="U135" i="2"/>
  <c r="U134" i="2"/>
  <c r="U133" i="2"/>
  <c r="U132" i="2"/>
  <c r="U131" i="2"/>
  <c r="U130" i="2"/>
  <c r="U129" i="2"/>
  <c r="U128" i="2"/>
  <c r="U127" i="2"/>
  <c r="U126" i="2"/>
  <c r="U125" i="2"/>
  <c r="U124" i="2"/>
  <c r="U123" i="2"/>
  <c r="U122" i="2"/>
  <c r="U121" i="2"/>
  <c r="U120" i="2"/>
  <c r="U119" i="2"/>
  <c r="U118" i="2"/>
  <c r="U117" i="2"/>
  <c r="U116" i="2"/>
  <c r="U115" i="2"/>
  <c r="U114" i="2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U96" i="2"/>
  <c r="U95" i="2"/>
  <c r="U94" i="2"/>
  <c r="U93" i="2"/>
  <c r="U92" i="2"/>
  <c r="U91" i="2"/>
  <c r="U90" i="2"/>
  <c r="U89" i="2"/>
  <c r="U88" i="2"/>
  <c r="U87" i="2"/>
  <c r="U86" i="2"/>
  <c r="U85" i="2"/>
  <c r="U84" i="2"/>
  <c r="U83" i="2"/>
  <c r="U82" i="2"/>
  <c r="U81" i="2"/>
  <c r="U80" i="2"/>
  <c r="U79" i="2"/>
  <c r="U78" i="2"/>
  <c r="U77" i="2"/>
  <c r="U76" i="2"/>
  <c r="U75" i="2"/>
  <c r="U74" i="2"/>
  <c r="U73" i="2"/>
  <c r="U72" i="2"/>
  <c r="U71" i="2"/>
  <c r="U70" i="2"/>
  <c r="U69" i="2"/>
  <c r="U68" i="2"/>
  <c r="U67" i="2"/>
  <c r="U66" i="2"/>
  <c r="U65" i="2"/>
  <c r="U64" i="2"/>
  <c r="U63" i="2"/>
  <c r="U62" i="2"/>
  <c r="U61" i="2"/>
  <c r="U60" i="2"/>
  <c r="U59" i="2"/>
  <c r="U58" i="2"/>
  <c r="U57" i="2"/>
  <c r="U56" i="2"/>
  <c r="U55" i="2"/>
  <c r="U54" i="2"/>
  <c r="U53" i="2"/>
  <c r="U52" i="2"/>
  <c r="U51" i="2"/>
  <c r="U50" i="2"/>
  <c r="U49" i="2"/>
  <c r="U48" i="2"/>
  <c r="U47" i="2"/>
  <c r="U46" i="2"/>
  <c r="U45" i="2"/>
  <c r="U44" i="2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U7" i="2"/>
  <c r="U6" i="2"/>
  <c r="U5" i="2"/>
  <c r="U4" i="2"/>
  <c r="U3" i="2"/>
  <c r="U2" i="2"/>
  <c r="U216" i="4"/>
  <c r="T215" i="2"/>
  <c r="T215" i="3" s="1"/>
  <c r="T214" i="2"/>
  <c r="T213" i="2"/>
  <c r="T212" i="2"/>
  <c r="T211" i="2"/>
  <c r="T210" i="2"/>
  <c r="T209" i="2"/>
  <c r="T208" i="2"/>
  <c r="T207" i="2"/>
  <c r="T206" i="2"/>
  <c r="T205" i="2"/>
  <c r="T204" i="2"/>
  <c r="T203" i="2"/>
  <c r="T202" i="2"/>
  <c r="T201" i="2"/>
  <c r="T200" i="2"/>
  <c r="T199" i="2"/>
  <c r="T198" i="2"/>
  <c r="T197" i="2"/>
  <c r="T196" i="2"/>
  <c r="T195" i="2"/>
  <c r="T194" i="2"/>
  <c r="T193" i="2"/>
  <c r="T192" i="2"/>
  <c r="T191" i="2"/>
  <c r="T190" i="2"/>
  <c r="T189" i="2"/>
  <c r="T188" i="2"/>
  <c r="T187" i="2"/>
  <c r="T186" i="2"/>
  <c r="T185" i="2"/>
  <c r="T184" i="2"/>
  <c r="T183" i="2"/>
  <c r="T182" i="2"/>
  <c r="T181" i="2"/>
  <c r="T180" i="2"/>
  <c r="T179" i="2"/>
  <c r="T178" i="2"/>
  <c r="T177" i="2"/>
  <c r="T176" i="2"/>
  <c r="T175" i="2"/>
  <c r="T174" i="2"/>
  <c r="T173" i="2"/>
  <c r="T172" i="2"/>
  <c r="T171" i="2"/>
  <c r="T170" i="2"/>
  <c r="T169" i="2"/>
  <c r="T168" i="2"/>
  <c r="T167" i="2"/>
  <c r="T166" i="2"/>
  <c r="T165" i="2"/>
  <c r="T164" i="2"/>
  <c r="T163" i="2"/>
  <c r="T162" i="2"/>
  <c r="T161" i="2"/>
  <c r="T160" i="2"/>
  <c r="T159" i="2"/>
  <c r="T158" i="2"/>
  <c r="T157" i="2"/>
  <c r="T156" i="2"/>
  <c r="T155" i="2"/>
  <c r="T154" i="2"/>
  <c r="T153" i="2"/>
  <c r="T152" i="2"/>
  <c r="T151" i="2"/>
  <c r="T150" i="2"/>
  <c r="T149" i="2"/>
  <c r="T148" i="2"/>
  <c r="T147" i="2"/>
  <c r="T146" i="2"/>
  <c r="T145" i="2"/>
  <c r="T144" i="2"/>
  <c r="T143" i="2"/>
  <c r="T142" i="2"/>
  <c r="T141" i="2"/>
  <c r="T140" i="2"/>
  <c r="T139" i="2"/>
  <c r="T138" i="2"/>
  <c r="T137" i="2"/>
  <c r="T136" i="2"/>
  <c r="T135" i="2"/>
  <c r="T134" i="2"/>
  <c r="T133" i="2"/>
  <c r="T132" i="2"/>
  <c r="T131" i="2"/>
  <c r="T130" i="2"/>
  <c r="T129" i="2"/>
  <c r="T128" i="2"/>
  <c r="T127" i="2"/>
  <c r="T126" i="2"/>
  <c r="T125" i="2"/>
  <c r="T124" i="2"/>
  <c r="T123" i="2"/>
  <c r="T122" i="2"/>
  <c r="T121" i="2"/>
  <c r="T120" i="2"/>
  <c r="T119" i="2"/>
  <c r="T118" i="2"/>
  <c r="T117" i="2"/>
  <c r="T116" i="2"/>
  <c r="T115" i="2"/>
  <c r="T114" i="2"/>
  <c r="T113" i="2"/>
  <c r="T112" i="2"/>
  <c r="T111" i="2"/>
  <c r="T110" i="2"/>
  <c r="T109" i="2"/>
  <c r="T108" i="2"/>
  <c r="T107" i="2"/>
  <c r="T106" i="2"/>
  <c r="T105" i="2"/>
  <c r="T104" i="2"/>
  <c r="T103" i="2"/>
  <c r="T102" i="2"/>
  <c r="T101" i="2"/>
  <c r="T100" i="2"/>
  <c r="T99" i="2"/>
  <c r="T98" i="2"/>
  <c r="T97" i="2"/>
  <c r="T96" i="2"/>
  <c r="T95" i="2"/>
  <c r="T94" i="2"/>
  <c r="T93" i="2"/>
  <c r="T92" i="2"/>
  <c r="T91" i="2"/>
  <c r="T90" i="2"/>
  <c r="T89" i="2"/>
  <c r="T88" i="2"/>
  <c r="T87" i="2"/>
  <c r="T86" i="2"/>
  <c r="T85" i="2"/>
  <c r="T84" i="2"/>
  <c r="T83" i="2"/>
  <c r="T82" i="2"/>
  <c r="T81" i="2"/>
  <c r="T80" i="2"/>
  <c r="T79" i="2"/>
  <c r="T78" i="2"/>
  <c r="T77" i="2"/>
  <c r="T76" i="2"/>
  <c r="T75" i="2"/>
  <c r="T74" i="2"/>
  <c r="T73" i="2"/>
  <c r="T72" i="2"/>
  <c r="T71" i="2"/>
  <c r="T70" i="2"/>
  <c r="T69" i="2"/>
  <c r="T68" i="2"/>
  <c r="T67" i="2"/>
  <c r="T66" i="2"/>
  <c r="T65" i="2"/>
  <c r="T64" i="2"/>
  <c r="T63" i="2"/>
  <c r="T62" i="2"/>
  <c r="T61" i="2"/>
  <c r="T60" i="2"/>
  <c r="T59" i="2"/>
  <c r="T58" i="2"/>
  <c r="T57" i="2"/>
  <c r="T56" i="2"/>
  <c r="T55" i="2"/>
  <c r="T54" i="2"/>
  <c r="T53" i="2"/>
  <c r="T52" i="2"/>
  <c r="T51" i="2"/>
  <c r="T50" i="2"/>
  <c r="T49" i="2"/>
  <c r="T48" i="2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T6" i="2"/>
  <c r="T5" i="2"/>
  <c r="T4" i="2"/>
  <c r="T3" i="2"/>
  <c r="T2" i="2"/>
  <c r="T216" i="4"/>
  <c r="S215" i="2"/>
  <c r="S215" i="3" s="1"/>
  <c r="S214" i="2"/>
  <c r="S213" i="2"/>
  <c r="S212" i="2"/>
  <c r="S211" i="2"/>
  <c r="S210" i="2"/>
  <c r="S209" i="2"/>
  <c r="S208" i="2"/>
  <c r="S207" i="2"/>
  <c r="S206" i="2"/>
  <c r="S205" i="2"/>
  <c r="S204" i="2"/>
  <c r="S203" i="2"/>
  <c r="S202" i="2"/>
  <c r="S201" i="2"/>
  <c r="S200" i="2"/>
  <c r="S199" i="2"/>
  <c r="S198" i="2"/>
  <c r="S197" i="2"/>
  <c r="S196" i="2"/>
  <c r="S195" i="2"/>
  <c r="S194" i="2"/>
  <c r="S193" i="2"/>
  <c r="S192" i="2"/>
  <c r="S191" i="2"/>
  <c r="S190" i="2"/>
  <c r="S189" i="2"/>
  <c r="S188" i="2"/>
  <c r="S187" i="2"/>
  <c r="S186" i="2"/>
  <c r="S185" i="2"/>
  <c r="S184" i="2"/>
  <c r="S183" i="2"/>
  <c r="S182" i="2"/>
  <c r="S181" i="2"/>
  <c r="S180" i="2"/>
  <c r="S179" i="2"/>
  <c r="S178" i="2"/>
  <c r="S177" i="2"/>
  <c r="S176" i="2"/>
  <c r="S175" i="2"/>
  <c r="S174" i="2"/>
  <c r="S173" i="2"/>
  <c r="S172" i="2"/>
  <c r="S171" i="2"/>
  <c r="S170" i="2"/>
  <c r="S169" i="2"/>
  <c r="S168" i="2"/>
  <c r="S167" i="2"/>
  <c r="S166" i="2"/>
  <c r="S165" i="2"/>
  <c r="S164" i="2"/>
  <c r="S163" i="2"/>
  <c r="S162" i="2"/>
  <c r="S161" i="2"/>
  <c r="S160" i="2"/>
  <c r="S159" i="2"/>
  <c r="S158" i="2"/>
  <c r="S157" i="2"/>
  <c r="S156" i="2"/>
  <c r="S155" i="2"/>
  <c r="S154" i="2"/>
  <c r="S153" i="2"/>
  <c r="S152" i="2"/>
  <c r="S151" i="2"/>
  <c r="S150" i="2"/>
  <c r="S149" i="2"/>
  <c r="S148" i="2"/>
  <c r="S147" i="2"/>
  <c r="S146" i="2"/>
  <c r="S145" i="2"/>
  <c r="S144" i="2"/>
  <c r="S143" i="2"/>
  <c r="S142" i="2"/>
  <c r="S141" i="2"/>
  <c r="S140" i="2"/>
  <c r="S139" i="2"/>
  <c r="S138" i="2"/>
  <c r="S137" i="2"/>
  <c r="S136" i="2"/>
  <c r="S135" i="2"/>
  <c r="S134" i="2"/>
  <c r="S133" i="2"/>
  <c r="S132" i="2"/>
  <c r="S131" i="2"/>
  <c r="S130" i="2"/>
  <c r="S129" i="2"/>
  <c r="S128" i="2"/>
  <c r="S127" i="2"/>
  <c r="S126" i="2"/>
  <c r="S125" i="2"/>
  <c r="S124" i="2"/>
  <c r="S123" i="2"/>
  <c r="S122" i="2"/>
  <c r="S121" i="2"/>
  <c r="S120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3" i="2"/>
  <c r="S2" i="2"/>
  <c r="S216" i="4"/>
  <c r="R215" i="2"/>
  <c r="R215" i="3" s="1"/>
  <c r="R215" i="4" s="1"/>
  <c r="R214" i="2"/>
  <c r="R213" i="2"/>
  <c r="R212" i="2"/>
  <c r="R211" i="2"/>
  <c r="R210" i="2"/>
  <c r="R209" i="2"/>
  <c r="R208" i="2"/>
  <c r="R207" i="2"/>
  <c r="R206" i="2"/>
  <c r="R205" i="2"/>
  <c r="R204" i="2"/>
  <c r="R203" i="2"/>
  <c r="R202" i="2"/>
  <c r="R201" i="2"/>
  <c r="R200" i="2"/>
  <c r="R199" i="2"/>
  <c r="R198" i="2"/>
  <c r="R197" i="2"/>
  <c r="R196" i="2"/>
  <c r="R195" i="2"/>
  <c r="R194" i="2"/>
  <c r="R193" i="2"/>
  <c r="R192" i="2"/>
  <c r="R191" i="2"/>
  <c r="R190" i="2"/>
  <c r="R189" i="2"/>
  <c r="R188" i="2"/>
  <c r="R187" i="2"/>
  <c r="R186" i="2"/>
  <c r="R185" i="2"/>
  <c r="R184" i="2"/>
  <c r="R183" i="2"/>
  <c r="R182" i="2"/>
  <c r="R181" i="2"/>
  <c r="R180" i="2"/>
  <c r="R179" i="2"/>
  <c r="R178" i="2"/>
  <c r="R177" i="2"/>
  <c r="R176" i="2"/>
  <c r="R175" i="2"/>
  <c r="R174" i="2"/>
  <c r="R173" i="2"/>
  <c r="R172" i="2"/>
  <c r="R171" i="2"/>
  <c r="R170" i="2"/>
  <c r="R169" i="2"/>
  <c r="R168" i="2"/>
  <c r="R167" i="2"/>
  <c r="R166" i="2"/>
  <c r="R165" i="2"/>
  <c r="R164" i="2"/>
  <c r="R163" i="2"/>
  <c r="R162" i="2"/>
  <c r="R161" i="2"/>
  <c r="R160" i="2"/>
  <c r="R159" i="2"/>
  <c r="R158" i="2"/>
  <c r="R157" i="2"/>
  <c r="R156" i="2"/>
  <c r="R155" i="2"/>
  <c r="R154" i="2"/>
  <c r="R153" i="2"/>
  <c r="R152" i="2"/>
  <c r="R151" i="2"/>
  <c r="R150" i="2"/>
  <c r="R149" i="2"/>
  <c r="R148" i="2"/>
  <c r="R147" i="2"/>
  <c r="R146" i="2"/>
  <c r="R145" i="2"/>
  <c r="R144" i="2"/>
  <c r="R143" i="2"/>
  <c r="R142" i="2"/>
  <c r="R141" i="2"/>
  <c r="R140" i="2"/>
  <c r="R139" i="2"/>
  <c r="R138" i="2"/>
  <c r="R137" i="2"/>
  <c r="R136" i="2"/>
  <c r="R135" i="2"/>
  <c r="R134" i="2"/>
  <c r="R133" i="2"/>
  <c r="R132" i="2"/>
  <c r="R131" i="2"/>
  <c r="R130" i="2"/>
  <c r="R129" i="2"/>
  <c r="R128" i="2"/>
  <c r="R127" i="2"/>
  <c r="R126" i="2"/>
  <c r="R125" i="2"/>
  <c r="R124" i="2"/>
  <c r="R123" i="2"/>
  <c r="R122" i="2"/>
  <c r="R121" i="2"/>
  <c r="R120" i="2"/>
  <c r="R119" i="2"/>
  <c r="R118" i="2"/>
  <c r="R117" i="2"/>
  <c r="R116" i="2"/>
  <c r="R115" i="2"/>
  <c r="R114" i="2"/>
  <c r="R113" i="2"/>
  <c r="R112" i="2"/>
  <c r="R111" i="2"/>
  <c r="R110" i="2"/>
  <c r="R109" i="2"/>
  <c r="R108" i="2"/>
  <c r="R107" i="2"/>
  <c r="R106" i="2"/>
  <c r="R105" i="2"/>
  <c r="R104" i="2"/>
  <c r="R103" i="2"/>
  <c r="R102" i="2"/>
  <c r="R101" i="2"/>
  <c r="R100" i="2"/>
  <c r="R99" i="2"/>
  <c r="R98" i="2"/>
  <c r="R97" i="2"/>
  <c r="R96" i="2"/>
  <c r="R95" i="2"/>
  <c r="R94" i="2"/>
  <c r="R93" i="2"/>
  <c r="R92" i="2"/>
  <c r="R91" i="2"/>
  <c r="R90" i="2"/>
  <c r="R89" i="2"/>
  <c r="R88" i="2"/>
  <c r="R87" i="2"/>
  <c r="R86" i="2"/>
  <c r="R85" i="2"/>
  <c r="R84" i="2"/>
  <c r="R83" i="2"/>
  <c r="R82" i="2"/>
  <c r="R81" i="2"/>
  <c r="R80" i="2"/>
  <c r="R79" i="2"/>
  <c r="R78" i="2"/>
  <c r="R77" i="2"/>
  <c r="R76" i="2"/>
  <c r="R75" i="2"/>
  <c r="R74" i="2"/>
  <c r="R73" i="2"/>
  <c r="R72" i="2"/>
  <c r="R71" i="2"/>
  <c r="R70" i="2"/>
  <c r="R69" i="2"/>
  <c r="R68" i="2"/>
  <c r="R67" i="2"/>
  <c r="R66" i="2"/>
  <c r="R65" i="2"/>
  <c r="R64" i="2"/>
  <c r="R63" i="2"/>
  <c r="R62" i="2"/>
  <c r="R61" i="2"/>
  <c r="R60" i="2"/>
  <c r="R59" i="2"/>
  <c r="R58" i="2"/>
  <c r="R57" i="2"/>
  <c r="R56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R4" i="2"/>
  <c r="R3" i="2"/>
  <c r="R2" i="2"/>
  <c r="R216" i="4"/>
  <c r="Q215" i="2"/>
  <c r="Q215" i="3" s="1"/>
  <c r="Q214" i="2"/>
  <c r="Q213" i="2"/>
  <c r="Q212" i="2"/>
  <c r="Q211" i="2"/>
  <c r="Q210" i="2"/>
  <c r="Q209" i="2"/>
  <c r="Q208" i="2"/>
  <c r="Q207" i="2"/>
  <c r="Q206" i="2"/>
  <c r="Q205" i="2"/>
  <c r="Q204" i="2"/>
  <c r="Q203" i="2"/>
  <c r="Q202" i="2"/>
  <c r="Q201" i="2"/>
  <c r="Q200" i="2"/>
  <c r="Q199" i="2"/>
  <c r="Q198" i="2"/>
  <c r="Q197" i="2"/>
  <c r="Q196" i="2"/>
  <c r="Q195" i="2"/>
  <c r="Q194" i="2"/>
  <c r="Q193" i="2"/>
  <c r="Q192" i="2"/>
  <c r="Q191" i="2"/>
  <c r="Q190" i="2"/>
  <c r="Q189" i="2"/>
  <c r="Q188" i="2"/>
  <c r="Q187" i="2"/>
  <c r="Q186" i="2"/>
  <c r="Q185" i="2"/>
  <c r="Q184" i="2"/>
  <c r="Q183" i="2"/>
  <c r="Q182" i="2"/>
  <c r="Q181" i="2"/>
  <c r="Q180" i="2"/>
  <c r="Q179" i="2"/>
  <c r="Q178" i="2"/>
  <c r="Q177" i="2"/>
  <c r="Q176" i="2"/>
  <c r="Q175" i="2"/>
  <c r="Q174" i="2"/>
  <c r="Q173" i="2"/>
  <c r="Q172" i="2"/>
  <c r="Q171" i="2"/>
  <c r="Q170" i="2"/>
  <c r="Q169" i="2"/>
  <c r="Q168" i="2"/>
  <c r="Q167" i="2"/>
  <c r="Q166" i="2"/>
  <c r="Q165" i="2"/>
  <c r="Q164" i="2"/>
  <c r="Q163" i="2"/>
  <c r="Q162" i="2"/>
  <c r="Q161" i="2"/>
  <c r="Q160" i="2"/>
  <c r="Q159" i="2"/>
  <c r="Q158" i="2"/>
  <c r="Q157" i="2"/>
  <c r="Q156" i="2"/>
  <c r="Q155" i="2"/>
  <c r="Q154" i="2"/>
  <c r="Q153" i="2"/>
  <c r="Q152" i="2"/>
  <c r="Q151" i="2"/>
  <c r="Q150" i="2"/>
  <c r="Q149" i="2"/>
  <c r="Q148" i="2"/>
  <c r="Q147" i="2"/>
  <c r="Q146" i="2"/>
  <c r="Q145" i="2"/>
  <c r="Q144" i="2"/>
  <c r="Q143" i="2"/>
  <c r="Q142" i="2"/>
  <c r="Q141" i="2"/>
  <c r="Q140" i="2"/>
  <c r="Q139" i="2"/>
  <c r="Q138" i="2"/>
  <c r="Q137" i="2"/>
  <c r="Q136" i="2"/>
  <c r="Q135" i="2"/>
  <c r="Q134" i="2"/>
  <c r="Q133" i="2"/>
  <c r="Q132" i="2"/>
  <c r="Q131" i="2"/>
  <c r="Q130" i="2"/>
  <c r="Q129" i="2"/>
  <c r="Q128" i="2"/>
  <c r="Q127" i="2"/>
  <c r="Q126" i="2"/>
  <c r="Q125" i="2"/>
  <c r="Q124" i="2"/>
  <c r="Q123" i="2"/>
  <c r="Q122" i="2"/>
  <c r="Q121" i="2"/>
  <c r="Q120" i="2"/>
  <c r="Q119" i="2"/>
  <c r="Q118" i="2"/>
  <c r="Q117" i="2"/>
  <c r="Q116" i="2"/>
  <c r="Q115" i="2"/>
  <c r="Q114" i="2"/>
  <c r="Q113" i="2"/>
  <c r="Q112" i="2"/>
  <c r="Q111" i="2"/>
  <c r="Q110" i="2"/>
  <c r="Q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Q96" i="2"/>
  <c r="Q95" i="2"/>
  <c r="Q94" i="2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Q5" i="2"/>
  <c r="Q4" i="2"/>
  <c r="Q3" i="2"/>
  <c r="Q2" i="2"/>
  <c r="Q216" i="4"/>
  <c r="P215" i="2"/>
  <c r="P215" i="3" s="1"/>
  <c r="P214" i="2"/>
  <c r="P213" i="2"/>
  <c r="P212" i="2"/>
  <c r="P211" i="2"/>
  <c r="P210" i="2"/>
  <c r="P209" i="2"/>
  <c r="P208" i="2"/>
  <c r="P207" i="2"/>
  <c r="P206" i="2"/>
  <c r="P205" i="2"/>
  <c r="P204" i="2"/>
  <c r="P203" i="2"/>
  <c r="P202" i="2"/>
  <c r="P201" i="2"/>
  <c r="P200" i="2"/>
  <c r="P199" i="2"/>
  <c r="P198" i="2"/>
  <c r="P197" i="2"/>
  <c r="P196" i="2"/>
  <c r="P195" i="2"/>
  <c r="P194" i="2"/>
  <c r="P193" i="2"/>
  <c r="P192" i="2"/>
  <c r="P191" i="2"/>
  <c r="P190" i="2"/>
  <c r="P189" i="2"/>
  <c r="P188" i="2"/>
  <c r="P187" i="2"/>
  <c r="P186" i="2"/>
  <c r="P185" i="2"/>
  <c r="P184" i="2"/>
  <c r="P183" i="2"/>
  <c r="P182" i="2"/>
  <c r="P181" i="2"/>
  <c r="P180" i="2"/>
  <c r="P179" i="2"/>
  <c r="P178" i="2"/>
  <c r="P177" i="2"/>
  <c r="P176" i="2"/>
  <c r="P175" i="2"/>
  <c r="P174" i="2"/>
  <c r="P173" i="2"/>
  <c r="P172" i="2"/>
  <c r="P171" i="2"/>
  <c r="P170" i="2"/>
  <c r="P169" i="2"/>
  <c r="P168" i="2"/>
  <c r="P167" i="2"/>
  <c r="P166" i="2"/>
  <c r="P165" i="2"/>
  <c r="P164" i="2"/>
  <c r="P163" i="2"/>
  <c r="P162" i="2"/>
  <c r="P161" i="2"/>
  <c r="P160" i="2"/>
  <c r="P159" i="2"/>
  <c r="P158" i="2"/>
  <c r="P157" i="2"/>
  <c r="P156" i="2"/>
  <c r="P155" i="2"/>
  <c r="P154" i="2"/>
  <c r="P153" i="2"/>
  <c r="P152" i="2"/>
  <c r="P151" i="2"/>
  <c r="P150" i="2"/>
  <c r="P149" i="2"/>
  <c r="P148" i="2"/>
  <c r="P147" i="2"/>
  <c r="P146" i="2"/>
  <c r="P145" i="2"/>
  <c r="P144" i="2"/>
  <c r="P143" i="2"/>
  <c r="P142" i="2"/>
  <c r="P141" i="2"/>
  <c r="P140" i="2"/>
  <c r="P139" i="2"/>
  <c r="P138" i="2"/>
  <c r="P137" i="2"/>
  <c r="P136" i="2"/>
  <c r="P135" i="2"/>
  <c r="P134" i="2"/>
  <c r="P133" i="2"/>
  <c r="P132" i="2"/>
  <c r="P131" i="2"/>
  <c r="P130" i="2"/>
  <c r="P129" i="2"/>
  <c r="P128" i="2"/>
  <c r="P127" i="2"/>
  <c r="P126" i="2"/>
  <c r="P125" i="2"/>
  <c r="P124" i="2"/>
  <c r="P123" i="2"/>
  <c r="P122" i="2"/>
  <c r="P121" i="2"/>
  <c r="P120" i="2"/>
  <c r="P119" i="2"/>
  <c r="P118" i="2"/>
  <c r="P117" i="2"/>
  <c r="P116" i="2"/>
  <c r="P115" i="2"/>
  <c r="P114" i="2"/>
  <c r="P113" i="2"/>
  <c r="P112" i="2"/>
  <c r="P111" i="2"/>
  <c r="P110" i="2"/>
  <c r="P109" i="2"/>
  <c r="P108" i="2"/>
  <c r="P107" i="2"/>
  <c r="P106" i="2"/>
  <c r="P105" i="2"/>
  <c r="P104" i="2"/>
  <c r="P103" i="2"/>
  <c r="P102" i="2"/>
  <c r="P101" i="2"/>
  <c r="P100" i="2"/>
  <c r="P99" i="2"/>
  <c r="P98" i="2"/>
  <c r="P97" i="2"/>
  <c r="P96" i="2"/>
  <c r="P95" i="2"/>
  <c r="P94" i="2"/>
  <c r="P93" i="2"/>
  <c r="P92" i="2"/>
  <c r="P91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3" i="2"/>
  <c r="P2" i="2"/>
  <c r="P216" i="4"/>
  <c r="O215" i="2"/>
  <c r="O215" i="3" s="1"/>
  <c r="O215" i="4" s="1"/>
  <c r="O214" i="2"/>
  <c r="O213" i="2"/>
  <c r="O212" i="2"/>
  <c r="O211" i="2"/>
  <c r="O210" i="2"/>
  <c r="O209" i="2"/>
  <c r="O208" i="2"/>
  <c r="O207" i="2"/>
  <c r="O206" i="2"/>
  <c r="O205" i="2"/>
  <c r="O204" i="2"/>
  <c r="O203" i="2"/>
  <c r="O202" i="2"/>
  <c r="O201" i="2"/>
  <c r="O200" i="2"/>
  <c r="O199" i="2"/>
  <c r="O198" i="2"/>
  <c r="O197" i="2"/>
  <c r="O196" i="2"/>
  <c r="O195" i="2"/>
  <c r="O194" i="2"/>
  <c r="O193" i="2"/>
  <c r="O192" i="2"/>
  <c r="O191" i="2"/>
  <c r="O190" i="2"/>
  <c r="O189" i="2"/>
  <c r="O188" i="2"/>
  <c r="O187" i="2"/>
  <c r="O186" i="2"/>
  <c r="O185" i="2"/>
  <c r="O184" i="2"/>
  <c r="O183" i="2"/>
  <c r="O182" i="2"/>
  <c r="O181" i="2"/>
  <c r="O180" i="2"/>
  <c r="O179" i="2"/>
  <c r="O178" i="2"/>
  <c r="O177" i="2"/>
  <c r="O176" i="2"/>
  <c r="O175" i="2"/>
  <c r="O174" i="2"/>
  <c r="O173" i="2"/>
  <c r="O172" i="2"/>
  <c r="O171" i="2"/>
  <c r="O170" i="2"/>
  <c r="O169" i="2"/>
  <c r="O168" i="2"/>
  <c r="O167" i="2"/>
  <c r="O166" i="2"/>
  <c r="O165" i="2"/>
  <c r="O164" i="2"/>
  <c r="O163" i="2"/>
  <c r="O162" i="2"/>
  <c r="O161" i="2"/>
  <c r="O160" i="2"/>
  <c r="O159" i="2"/>
  <c r="O158" i="2"/>
  <c r="O157" i="2"/>
  <c r="O156" i="2"/>
  <c r="O155" i="2"/>
  <c r="O154" i="2"/>
  <c r="O153" i="2"/>
  <c r="O152" i="2"/>
  <c r="O151" i="2"/>
  <c r="O150" i="2"/>
  <c r="O149" i="2"/>
  <c r="O148" i="2"/>
  <c r="O147" i="2"/>
  <c r="O146" i="2"/>
  <c r="O145" i="2"/>
  <c r="O144" i="2"/>
  <c r="O143" i="2"/>
  <c r="O142" i="2"/>
  <c r="O141" i="2"/>
  <c r="O140" i="2"/>
  <c r="O139" i="2"/>
  <c r="O138" i="2"/>
  <c r="O137" i="2"/>
  <c r="O136" i="2"/>
  <c r="O135" i="2"/>
  <c r="O134" i="2"/>
  <c r="O133" i="2"/>
  <c r="O132" i="2"/>
  <c r="O131" i="2"/>
  <c r="O130" i="2"/>
  <c r="O129" i="2"/>
  <c r="O128" i="2"/>
  <c r="O127" i="2"/>
  <c r="O126" i="2"/>
  <c r="O125" i="2"/>
  <c r="O124" i="2"/>
  <c r="O123" i="2"/>
  <c r="O122" i="2"/>
  <c r="O121" i="2"/>
  <c r="O120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O96" i="2"/>
  <c r="O95" i="2"/>
  <c r="O94" i="2"/>
  <c r="O93" i="2"/>
  <c r="O92" i="2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3" i="2"/>
  <c r="O2" i="2"/>
  <c r="O216" i="4"/>
  <c r="N215" i="2"/>
  <c r="N215" i="3" s="1"/>
  <c r="N215" i="4" s="1"/>
  <c r="N214" i="2"/>
  <c r="N213" i="2"/>
  <c r="N212" i="2"/>
  <c r="N211" i="2"/>
  <c r="N210" i="2"/>
  <c r="N209" i="2"/>
  <c r="N208" i="2"/>
  <c r="N207" i="2"/>
  <c r="N206" i="2"/>
  <c r="N205" i="2"/>
  <c r="N204" i="2"/>
  <c r="N203" i="2"/>
  <c r="N202" i="2"/>
  <c r="N201" i="2"/>
  <c r="N200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74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N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N148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N2" i="2"/>
  <c r="N216" i="4"/>
  <c r="M215" i="2"/>
  <c r="M215" i="3" s="1"/>
  <c r="M215" i="4" s="1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M2" i="2"/>
  <c r="M216" i="4"/>
  <c r="L215" i="2"/>
  <c r="L215" i="3" s="1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" i="2"/>
  <c r="L216" i="4"/>
  <c r="K215" i="2"/>
  <c r="K215" i="3" s="1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  <c r="K216" i="4"/>
  <c r="J215" i="2"/>
  <c r="J215" i="3" s="1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J216" i="4"/>
  <c r="I215" i="2"/>
  <c r="I215" i="3" s="1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  <c r="I216" i="4"/>
  <c r="H215" i="2"/>
  <c r="H215" i="3" s="1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  <c r="H216" i="4"/>
  <c r="G215" i="2"/>
  <c r="G215" i="3" s="1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G216" i="4"/>
  <c r="F215" i="2"/>
  <c r="F215" i="3" s="1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F216" i="4"/>
  <c r="E215" i="2"/>
  <c r="E215" i="3" s="1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E216" i="4"/>
  <c r="D215" i="2"/>
  <c r="D215" i="3" s="1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D216" i="4"/>
  <c r="U1" i="2"/>
  <c r="U1" i="3" s="1"/>
  <c r="T1" i="2"/>
  <c r="A30" i="5" s="1"/>
  <c r="S1" i="2"/>
  <c r="A29" i="5" s="1"/>
  <c r="R1" i="2"/>
  <c r="A28" i="5" s="1"/>
  <c r="Q1" i="2"/>
  <c r="Q1" i="4" s="1"/>
  <c r="P1" i="2"/>
  <c r="P1" i="3" s="1"/>
  <c r="O1" i="2"/>
  <c r="O1" i="3" s="1"/>
  <c r="N1" i="2"/>
  <c r="N1" i="3" s="1"/>
  <c r="M1" i="2"/>
  <c r="A23" i="5" s="1"/>
  <c r="L1" i="2"/>
  <c r="L1" i="3" s="1"/>
  <c r="K1" i="2"/>
  <c r="A21" i="5" s="1"/>
  <c r="J1" i="2"/>
  <c r="J1" i="3" s="1"/>
  <c r="I1" i="2"/>
  <c r="A19" i="5" s="1"/>
  <c r="H1" i="2"/>
  <c r="H1" i="4" s="1"/>
  <c r="G1" i="2"/>
  <c r="A17" i="5" s="1"/>
  <c r="F1" i="2"/>
  <c r="F1" i="4" s="1"/>
  <c r="E1" i="2"/>
  <c r="E1" i="3" s="1"/>
  <c r="D1" i="2"/>
  <c r="D1" i="3" s="1"/>
  <c r="B1" i="2"/>
  <c r="A12" i="5" s="1"/>
  <c r="C1" i="2"/>
  <c r="C1" i="3" s="1"/>
  <c r="B7" i="5"/>
  <c r="U216" i="2"/>
  <c r="T216" i="2"/>
  <c r="S216" i="2"/>
  <c r="R216" i="2"/>
  <c r="Q216" i="2"/>
  <c r="P216" i="2"/>
  <c r="O216" i="2"/>
  <c r="N216" i="2"/>
  <c r="M216" i="2"/>
  <c r="L216" i="2"/>
  <c r="K216" i="2"/>
  <c r="J216" i="2"/>
  <c r="I216" i="2"/>
  <c r="H216" i="2"/>
  <c r="G216" i="2"/>
  <c r="F216" i="2"/>
  <c r="E216" i="2"/>
  <c r="D216" i="2"/>
  <c r="C216" i="2"/>
  <c r="B216" i="2"/>
  <c r="D1" i="4" l="1"/>
  <c r="K1" i="4"/>
  <c r="T1" i="4"/>
  <c r="N1" i="4"/>
  <c r="A16" i="5"/>
  <c r="A20" i="5"/>
  <c r="R1" i="3"/>
  <c r="I1" i="4"/>
  <c r="A24" i="5"/>
  <c r="R1" i="4"/>
  <c r="I1" i="3"/>
  <c r="A13" i="5"/>
  <c r="T1" i="3"/>
  <c r="G1" i="3"/>
  <c r="A14" i="5"/>
  <c r="A22" i="5"/>
  <c r="H1" i="3"/>
  <c r="F1" i="3"/>
  <c r="P1" i="4"/>
  <c r="A18" i="5"/>
  <c r="A26" i="5"/>
  <c r="B1" i="3"/>
  <c r="E1" i="4"/>
  <c r="G1" i="4"/>
  <c r="B1" i="4"/>
  <c r="U1" i="4"/>
  <c r="Q1" i="3"/>
  <c r="S1" i="3"/>
  <c r="M1" i="4"/>
  <c r="M1" i="3"/>
  <c r="S1" i="4"/>
  <c r="K1" i="3"/>
  <c r="A15" i="5"/>
  <c r="A25" i="5"/>
  <c r="A27" i="5"/>
  <c r="A31" i="5"/>
  <c r="O1" i="4"/>
  <c r="J1" i="4"/>
  <c r="L1" i="4"/>
  <c r="C1" i="4"/>
  <c r="B214" i="3"/>
  <c r="B213" i="3" s="1"/>
  <c r="B213" i="4" s="1"/>
  <c r="G214" i="3"/>
  <c r="G213" i="3" s="1"/>
  <c r="P214" i="3"/>
  <c r="P214" i="4" s="1"/>
  <c r="R214" i="3"/>
  <c r="R214" i="4" s="1"/>
  <c r="B215" i="4"/>
  <c r="J214" i="3"/>
  <c r="J214" i="4" s="1"/>
  <c r="J215" i="4"/>
  <c r="F214" i="3"/>
  <c r="F213" i="3" s="1"/>
  <c r="F215" i="4"/>
  <c r="T214" i="3"/>
  <c r="T215" i="4"/>
  <c r="E214" i="3"/>
  <c r="E215" i="4"/>
  <c r="I214" i="3"/>
  <c r="I215" i="4"/>
  <c r="C214" i="3"/>
  <c r="C215" i="4"/>
  <c r="H214" i="3"/>
  <c r="H214" i="4" s="1"/>
  <c r="K214" i="3"/>
  <c r="P215" i="4"/>
  <c r="U214" i="3"/>
  <c r="G215" i="4"/>
  <c r="K215" i="4"/>
  <c r="M214" i="3"/>
  <c r="M214" i="4" s="1"/>
  <c r="N214" i="3"/>
  <c r="N214" i="4" s="1"/>
  <c r="U215" i="4"/>
  <c r="H215" i="4"/>
  <c r="R213" i="3"/>
  <c r="D215" i="4"/>
  <c r="D214" i="3"/>
  <c r="L215" i="4"/>
  <c r="L214" i="3"/>
  <c r="O214" i="3"/>
  <c r="Q215" i="4"/>
  <c r="Q214" i="3"/>
  <c r="S214" i="3"/>
  <c r="S215" i="4"/>
  <c r="G214" i="4" l="1"/>
  <c r="F214" i="4"/>
  <c r="B212" i="3"/>
  <c r="B211" i="3" s="1"/>
  <c r="B214" i="4"/>
  <c r="N213" i="3"/>
  <c r="N213" i="4" s="1"/>
  <c r="J213" i="3"/>
  <c r="J212" i="3" s="1"/>
  <c r="M213" i="3"/>
  <c r="M213" i="4" s="1"/>
  <c r="P213" i="3"/>
  <c r="P212" i="3" s="1"/>
  <c r="H213" i="3"/>
  <c r="H212" i="3" s="1"/>
  <c r="R212" i="3"/>
  <c r="R213" i="4"/>
  <c r="U214" i="4"/>
  <c r="U213" i="3"/>
  <c r="C213" i="3"/>
  <c r="C214" i="4"/>
  <c r="E213" i="3"/>
  <c r="E214" i="4"/>
  <c r="K213" i="3"/>
  <c r="K214" i="4"/>
  <c r="I213" i="3"/>
  <c r="I214" i="4"/>
  <c r="T213" i="3"/>
  <c r="T214" i="4"/>
  <c r="S214" i="4"/>
  <c r="S213" i="3"/>
  <c r="L213" i="3"/>
  <c r="L214" i="4"/>
  <c r="Q213" i="3"/>
  <c r="Q214" i="4"/>
  <c r="F212" i="3"/>
  <c r="F213" i="4"/>
  <c r="D214" i="4"/>
  <c r="D213" i="3"/>
  <c r="O213" i="3"/>
  <c r="O214" i="4"/>
  <c r="G212" i="3"/>
  <c r="G213" i="4"/>
  <c r="M212" i="3" l="1"/>
  <c r="M211" i="3" s="1"/>
  <c r="B212" i="4"/>
  <c r="N212" i="3"/>
  <c r="N211" i="3" s="1"/>
  <c r="P213" i="4"/>
  <c r="J213" i="4"/>
  <c r="H213" i="4"/>
  <c r="U212" i="3"/>
  <c r="U213" i="4"/>
  <c r="I212" i="3"/>
  <c r="I213" i="4"/>
  <c r="E212" i="3"/>
  <c r="E213" i="4"/>
  <c r="T212" i="3"/>
  <c r="T213" i="4"/>
  <c r="K212" i="3"/>
  <c r="K213" i="4"/>
  <c r="C212" i="3"/>
  <c r="C213" i="4"/>
  <c r="R212" i="4"/>
  <c r="R211" i="3"/>
  <c r="S212" i="3"/>
  <c r="S213" i="4"/>
  <c r="F211" i="3"/>
  <c r="F212" i="4"/>
  <c r="Q212" i="3"/>
  <c r="Q213" i="4"/>
  <c r="B210" i="3"/>
  <c r="B211" i="4"/>
  <c r="L212" i="3"/>
  <c r="L213" i="4"/>
  <c r="D212" i="3"/>
  <c r="D213" i="4"/>
  <c r="G212" i="4"/>
  <c r="G211" i="3"/>
  <c r="J211" i="3"/>
  <c r="J212" i="4"/>
  <c r="O212" i="3"/>
  <c r="O213" i="4"/>
  <c r="N212" i="4"/>
  <c r="H211" i="3"/>
  <c r="H212" i="4"/>
  <c r="P211" i="3"/>
  <c r="P212" i="4"/>
  <c r="M212" i="4" l="1"/>
  <c r="C211" i="3"/>
  <c r="C212" i="4"/>
  <c r="T211" i="3"/>
  <c r="T212" i="4"/>
  <c r="I211" i="3"/>
  <c r="I212" i="4"/>
  <c r="R210" i="3"/>
  <c r="R211" i="4"/>
  <c r="K211" i="3"/>
  <c r="K212" i="4"/>
  <c r="E211" i="3"/>
  <c r="E212" i="4"/>
  <c r="U211" i="3"/>
  <c r="U212" i="4"/>
  <c r="G210" i="3"/>
  <c r="G211" i="4"/>
  <c r="H210" i="3"/>
  <c r="H211" i="4"/>
  <c r="O211" i="3"/>
  <c r="O212" i="4"/>
  <c r="L211" i="3"/>
  <c r="L212" i="4"/>
  <c r="Q211" i="3"/>
  <c r="Q212" i="4"/>
  <c r="F211" i="4"/>
  <c r="F210" i="3"/>
  <c r="M210" i="3"/>
  <c r="M211" i="4"/>
  <c r="N210" i="3"/>
  <c r="N211" i="4"/>
  <c r="P211" i="4"/>
  <c r="P210" i="3"/>
  <c r="J210" i="3"/>
  <c r="J211" i="4"/>
  <c r="D211" i="3"/>
  <c r="D212" i="4"/>
  <c r="B209" i="3"/>
  <c r="B210" i="4"/>
  <c r="S212" i="4"/>
  <c r="S211" i="3"/>
  <c r="E210" i="3" l="1"/>
  <c r="E211" i="4"/>
  <c r="R209" i="3"/>
  <c r="R210" i="4"/>
  <c r="T210" i="3"/>
  <c r="T211" i="4"/>
  <c r="U210" i="3"/>
  <c r="U211" i="4"/>
  <c r="K210" i="3"/>
  <c r="K211" i="4"/>
  <c r="I210" i="3"/>
  <c r="I211" i="4"/>
  <c r="C210" i="3"/>
  <c r="C211" i="4"/>
  <c r="S210" i="3"/>
  <c r="S211" i="4"/>
  <c r="F209" i="3"/>
  <c r="F210" i="4"/>
  <c r="B208" i="3"/>
  <c r="B209" i="4"/>
  <c r="J210" i="4"/>
  <c r="J209" i="3"/>
  <c r="N210" i="4"/>
  <c r="N209" i="3"/>
  <c r="L211" i="4"/>
  <c r="L210" i="3"/>
  <c r="P210" i="4"/>
  <c r="P209" i="3"/>
  <c r="D211" i="4"/>
  <c r="D210" i="3"/>
  <c r="M209" i="3"/>
  <c r="M210" i="4"/>
  <c r="Q211" i="4"/>
  <c r="Q210" i="3"/>
  <c r="O210" i="3"/>
  <c r="O211" i="4"/>
  <c r="H210" i="4"/>
  <c r="H209" i="3"/>
  <c r="G210" i="4"/>
  <c r="G209" i="3"/>
  <c r="I209" i="3" l="1"/>
  <c r="I210" i="4"/>
  <c r="U209" i="3"/>
  <c r="U210" i="4"/>
  <c r="R208" i="3"/>
  <c r="R209" i="4"/>
  <c r="C209" i="3"/>
  <c r="C210" i="4"/>
  <c r="K209" i="3"/>
  <c r="K210" i="4"/>
  <c r="T209" i="3"/>
  <c r="T210" i="4"/>
  <c r="E209" i="3"/>
  <c r="E210" i="4"/>
  <c r="D210" i="4"/>
  <c r="D209" i="3"/>
  <c r="P208" i="3"/>
  <c r="P209" i="4"/>
  <c r="J208" i="3"/>
  <c r="J209" i="4"/>
  <c r="G208" i="3"/>
  <c r="G209" i="4"/>
  <c r="O209" i="3"/>
  <c r="O210" i="4"/>
  <c r="M208" i="3"/>
  <c r="M209" i="4"/>
  <c r="F208" i="3"/>
  <c r="F209" i="4"/>
  <c r="H208" i="3"/>
  <c r="H209" i="4"/>
  <c r="Q209" i="3"/>
  <c r="Q210" i="4"/>
  <c r="L209" i="3"/>
  <c r="L210" i="4"/>
  <c r="N208" i="3"/>
  <c r="N209" i="4"/>
  <c r="B207" i="3"/>
  <c r="B208" i="4"/>
  <c r="S210" i="4"/>
  <c r="S209" i="3"/>
  <c r="T209" i="4" l="1"/>
  <c r="T208" i="3"/>
  <c r="C208" i="3"/>
  <c r="C209" i="4"/>
  <c r="U208" i="3"/>
  <c r="U209" i="4"/>
  <c r="E208" i="3"/>
  <c r="E209" i="4"/>
  <c r="K208" i="3"/>
  <c r="K209" i="4"/>
  <c r="R207" i="3"/>
  <c r="R208" i="4"/>
  <c r="I208" i="3"/>
  <c r="I209" i="4"/>
  <c r="N208" i="4"/>
  <c r="N207" i="3"/>
  <c r="Q208" i="3"/>
  <c r="Q209" i="4"/>
  <c r="F207" i="3"/>
  <c r="F208" i="4"/>
  <c r="M207" i="3"/>
  <c r="M208" i="4"/>
  <c r="G208" i="4"/>
  <c r="G207" i="3"/>
  <c r="P207" i="3"/>
  <c r="P208" i="4"/>
  <c r="D208" i="3"/>
  <c r="D209" i="4"/>
  <c r="S208" i="3"/>
  <c r="S209" i="4"/>
  <c r="B206" i="3"/>
  <c r="B207" i="4"/>
  <c r="L208" i="3"/>
  <c r="L209" i="4"/>
  <c r="H207" i="3"/>
  <c r="H208" i="4"/>
  <c r="O208" i="3"/>
  <c r="O209" i="4"/>
  <c r="J207" i="3"/>
  <c r="J208" i="4"/>
  <c r="T207" i="3" l="1"/>
  <c r="T208" i="4"/>
  <c r="R206" i="3"/>
  <c r="R207" i="4"/>
  <c r="E207" i="3"/>
  <c r="E208" i="4"/>
  <c r="C207" i="3"/>
  <c r="C208" i="4"/>
  <c r="I207" i="3"/>
  <c r="I208" i="4"/>
  <c r="K207" i="3"/>
  <c r="K208" i="4"/>
  <c r="U207" i="3"/>
  <c r="U208" i="4"/>
  <c r="G206" i="3"/>
  <c r="G207" i="4"/>
  <c r="N206" i="3"/>
  <c r="N207" i="4"/>
  <c r="J206" i="3"/>
  <c r="J207" i="4"/>
  <c r="H206" i="3"/>
  <c r="H207" i="4"/>
  <c r="B205" i="3"/>
  <c r="B206" i="4"/>
  <c r="D207" i="3"/>
  <c r="D208" i="4"/>
  <c r="F207" i="4"/>
  <c r="F206" i="3"/>
  <c r="O207" i="3"/>
  <c r="O208" i="4"/>
  <c r="L207" i="3"/>
  <c r="L208" i="4"/>
  <c r="S208" i="4"/>
  <c r="S207" i="3"/>
  <c r="P207" i="4"/>
  <c r="P206" i="3"/>
  <c r="M206" i="3"/>
  <c r="M207" i="4"/>
  <c r="Q207" i="3"/>
  <c r="Q208" i="4"/>
  <c r="K206" i="3" l="1"/>
  <c r="K207" i="4"/>
  <c r="C207" i="4"/>
  <c r="C206" i="3"/>
  <c r="R205" i="3"/>
  <c r="R206" i="4"/>
  <c r="U206" i="3"/>
  <c r="U207" i="4"/>
  <c r="I206" i="3"/>
  <c r="I207" i="4"/>
  <c r="E206" i="3"/>
  <c r="E207" i="4"/>
  <c r="T206" i="3"/>
  <c r="T207" i="4"/>
  <c r="P206" i="4"/>
  <c r="P205" i="3"/>
  <c r="F205" i="3"/>
  <c r="F206" i="4"/>
  <c r="Q207" i="4"/>
  <c r="Q206" i="3"/>
  <c r="B204" i="3"/>
  <c r="B205" i="4"/>
  <c r="J206" i="4"/>
  <c r="J205" i="3"/>
  <c r="G206" i="4"/>
  <c r="G205" i="3"/>
  <c r="S206" i="3"/>
  <c r="S207" i="4"/>
  <c r="M205" i="3"/>
  <c r="M206" i="4"/>
  <c r="L207" i="4"/>
  <c r="L206" i="3"/>
  <c r="O206" i="3"/>
  <c r="O207" i="4"/>
  <c r="D207" i="4"/>
  <c r="D206" i="3"/>
  <c r="H206" i="4"/>
  <c r="H205" i="3"/>
  <c r="N206" i="4"/>
  <c r="N205" i="3"/>
  <c r="C205" i="3" l="1"/>
  <c r="C206" i="4"/>
  <c r="E205" i="3"/>
  <c r="E206" i="4"/>
  <c r="U205" i="3"/>
  <c r="U206" i="4"/>
  <c r="T205" i="3"/>
  <c r="T206" i="4"/>
  <c r="I205" i="3"/>
  <c r="I206" i="4"/>
  <c r="R204" i="3"/>
  <c r="R205" i="4"/>
  <c r="K205" i="3"/>
  <c r="K206" i="4"/>
  <c r="H204" i="3"/>
  <c r="H205" i="4"/>
  <c r="G204" i="3"/>
  <c r="G205" i="4"/>
  <c r="P205" i="4"/>
  <c r="P204" i="3"/>
  <c r="O205" i="3"/>
  <c r="O206" i="4"/>
  <c r="M204" i="3"/>
  <c r="M205" i="4"/>
  <c r="B203" i="3"/>
  <c r="B204" i="4"/>
  <c r="F204" i="3"/>
  <c r="F205" i="4"/>
  <c r="N204" i="3"/>
  <c r="N205" i="4"/>
  <c r="D206" i="4"/>
  <c r="D205" i="3"/>
  <c r="L205" i="3"/>
  <c r="L206" i="4"/>
  <c r="J204" i="3"/>
  <c r="J205" i="4"/>
  <c r="Q205" i="3"/>
  <c r="Q206" i="4"/>
  <c r="S206" i="4"/>
  <c r="S205" i="3"/>
  <c r="R203" i="3" l="1"/>
  <c r="R204" i="4"/>
  <c r="T205" i="4"/>
  <c r="T204" i="3"/>
  <c r="E204" i="3"/>
  <c r="E205" i="4"/>
  <c r="K204" i="3"/>
  <c r="K205" i="4"/>
  <c r="I204" i="3"/>
  <c r="I205" i="4"/>
  <c r="U204" i="3"/>
  <c r="U205" i="4"/>
  <c r="C204" i="3"/>
  <c r="C205" i="4"/>
  <c r="D204" i="3"/>
  <c r="D205" i="4"/>
  <c r="J203" i="3"/>
  <c r="J204" i="4"/>
  <c r="F203" i="3"/>
  <c r="F204" i="4"/>
  <c r="B202" i="3"/>
  <c r="B203" i="4"/>
  <c r="M203" i="3"/>
  <c r="M204" i="4"/>
  <c r="G204" i="4"/>
  <c r="G203" i="3"/>
  <c r="S204" i="3"/>
  <c r="S205" i="4"/>
  <c r="P203" i="3"/>
  <c r="P204" i="4"/>
  <c r="Q204" i="3"/>
  <c r="Q205" i="4"/>
  <c r="L204" i="3"/>
  <c r="L205" i="4"/>
  <c r="N204" i="4"/>
  <c r="N203" i="3"/>
  <c r="O204" i="3"/>
  <c r="O205" i="4"/>
  <c r="H203" i="3"/>
  <c r="H204" i="4"/>
  <c r="T203" i="3" l="1"/>
  <c r="T204" i="4"/>
  <c r="U204" i="4"/>
  <c r="U203" i="3"/>
  <c r="K203" i="3"/>
  <c r="K204" i="4"/>
  <c r="C203" i="3"/>
  <c r="C204" i="4"/>
  <c r="I203" i="3"/>
  <c r="I204" i="4"/>
  <c r="E203" i="3"/>
  <c r="E204" i="4"/>
  <c r="R202" i="3"/>
  <c r="R203" i="4"/>
  <c r="N202" i="3"/>
  <c r="N203" i="4"/>
  <c r="Q203" i="3"/>
  <c r="Q204" i="4"/>
  <c r="S204" i="4"/>
  <c r="S203" i="3"/>
  <c r="B201" i="3"/>
  <c r="B202" i="4"/>
  <c r="J202" i="3"/>
  <c r="J203" i="4"/>
  <c r="H202" i="3"/>
  <c r="H203" i="4"/>
  <c r="G202" i="3"/>
  <c r="G203" i="4"/>
  <c r="O203" i="3"/>
  <c r="O204" i="4"/>
  <c r="L203" i="3"/>
  <c r="L204" i="4"/>
  <c r="P203" i="4"/>
  <c r="P202" i="3"/>
  <c r="M202" i="3"/>
  <c r="M203" i="4"/>
  <c r="F203" i="4"/>
  <c r="F202" i="3"/>
  <c r="D203" i="3"/>
  <c r="D204" i="4"/>
  <c r="U202" i="3" l="1"/>
  <c r="U203" i="4"/>
  <c r="E202" i="3"/>
  <c r="E203" i="4"/>
  <c r="C202" i="3"/>
  <c r="C203" i="4"/>
  <c r="R201" i="3"/>
  <c r="R202" i="4"/>
  <c r="I202" i="3"/>
  <c r="I203" i="4"/>
  <c r="K202" i="3"/>
  <c r="K203" i="4"/>
  <c r="T202" i="3"/>
  <c r="T203" i="4"/>
  <c r="P202" i="4"/>
  <c r="P201" i="3"/>
  <c r="F201" i="3"/>
  <c r="F202" i="4"/>
  <c r="D203" i="4"/>
  <c r="D202" i="3"/>
  <c r="L203" i="4"/>
  <c r="L202" i="3"/>
  <c r="O202" i="3"/>
  <c r="O203" i="4"/>
  <c r="H202" i="4"/>
  <c r="H201" i="3"/>
  <c r="B200" i="3"/>
  <c r="B201" i="4"/>
  <c r="S202" i="3"/>
  <c r="S203" i="4"/>
  <c r="M201" i="3"/>
  <c r="M202" i="4"/>
  <c r="G202" i="4"/>
  <c r="G201" i="3"/>
  <c r="J202" i="4"/>
  <c r="J201" i="3"/>
  <c r="Q203" i="4"/>
  <c r="Q202" i="3"/>
  <c r="N202" i="4"/>
  <c r="N201" i="3"/>
  <c r="K201" i="3" l="1"/>
  <c r="K202" i="4"/>
  <c r="R200" i="3"/>
  <c r="R201" i="4"/>
  <c r="E201" i="3"/>
  <c r="E202" i="4"/>
  <c r="T201" i="3"/>
  <c r="T202" i="4"/>
  <c r="I201" i="3"/>
  <c r="I202" i="4"/>
  <c r="C201" i="3"/>
  <c r="C202" i="4"/>
  <c r="U201" i="3"/>
  <c r="U202" i="4"/>
  <c r="J200" i="3"/>
  <c r="J201" i="4"/>
  <c r="H200" i="3"/>
  <c r="H201" i="4"/>
  <c r="L201" i="3"/>
  <c r="L202" i="4"/>
  <c r="M200" i="3"/>
  <c r="M201" i="4"/>
  <c r="F200" i="3"/>
  <c r="F201" i="4"/>
  <c r="N200" i="3"/>
  <c r="N201" i="4"/>
  <c r="Q201" i="3"/>
  <c r="Q202" i="4"/>
  <c r="G200" i="3"/>
  <c r="G201" i="4"/>
  <c r="D202" i="4"/>
  <c r="D201" i="3"/>
  <c r="P200" i="3"/>
  <c r="P201" i="4"/>
  <c r="S202" i="4"/>
  <c r="S201" i="3"/>
  <c r="B199" i="3"/>
  <c r="B200" i="4"/>
  <c r="O201" i="3"/>
  <c r="O202" i="4"/>
  <c r="C200" i="3" l="1"/>
  <c r="C201" i="4"/>
  <c r="T201" i="4"/>
  <c r="T200" i="3"/>
  <c r="R199" i="3"/>
  <c r="R200" i="4"/>
  <c r="U200" i="3"/>
  <c r="U201" i="4"/>
  <c r="I200" i="3"/>
  <c r="I201" i="4"/>
  <c r="E200" i="3"/>
  <c r="E201" i="4"/>
  <c r="K200" i="3"/>
  <c r="K201" i="4"/>
  <c r="P199" i="3"/>
  <c r="P200" i="4"/>
  <c r="G200" i="4"/>
  <c r="G199" i="3"/>
  <c r="N200" i="4"/>
  <c r="N199" i="3"/>
  <c r="H199" i="3"/>
  <c r="H200" i="4"/>
  <c r="O200" i="3"/>
  <c r="O201" i="4"/>
  <c r="S200" i="3"/>
  <c r="S201" i="4"/>
  <c r="D200" i="3"/>
  <c r="D201" i="4"/>
  <c r="B198" i="3"/>
  <c r="B199" i="4"/>
  <c r="Q200" i="3"/>
  <c r="Q201" i="4"/>
  <c r="F199" i="3"/>
  <c r="F200" i="4"/>
  <c r="M199" i="3"/>
  <c r="M200" i="4"/>
  <c r="L200" i="3"/>
  <c r="L201" i="4"/>
  <c r="J199" i="3"/>
  <c r="J200" i="4"/>
  <c r="T199" i="3" l="1"/>
  <c r="T200" i="4"/>
  <c r="E199" i="3"/>
  <c r="E200" i="4"/>
  <c r="U199" i="3"/>
  <c r="U200" i="4"/>
  <c r="K199" i="3"/>
  <c r="K200" i="4"/>
  <c r="I199" i="3"/>
  <c r="I200" i="4"/>
  <c r="R198" i="3"/>
  <c r="R199" i="4"/>
  <c r="C200" i="4"/>
  <c r="C199" i="3"/>
  <c r="G198" i="3"/>
  <c r="G199" i="4"/>
  <c r="M198" i="3"/>
  <c r="M199" i="4"/>
  <c r="F199" i="4"/>
  <c r="F198" i="3"/>
  <c r="D199" i="3"/>
  <c r="D200" i="4"/>
  <c r="O199" i="3"/>
  <c r="O200" i="4"/>
  <c r="J198" i="3"/>
  <c r="J199" i="4"/>
  <c r="N198" i="3"/>
  <c r="N199" i="4"/>
  <c r="L199" i="3"/>
  <c r="L200" i="4"/>
  <c r="Q199" i="3"/>
  <c r="Q200" i="4"/>
  <c r="B197" i="3"/>
  <c r="B198" i="4"/>
  <c r="S200" i="4"/>
  <c r="S199" i="3"/>
  <c r="H198" i="3"/>
  <c r="H199" i="4"/>
  <c r="P199" i="4"/>
  <c r="P198" i="3"/>
  <c r="C198" i="3" l="1"/>
  <c r="C199" i="4"/>
  <c r="R197" i="3"/>
  <c r="R198" i="4"/>
  <c r="K198" i="3"/>
  <c r="K199" i="4"/>
  <c r="E198" i="3"/>
  <c r="E199" i="4"/>
  <c r="I198" i="3"/>
  <c r="I199" i="4"/>
  <c r="U198" i="3"/>
  <c r="U199" i="4"/>
  <c r="T198" i="3"/>
  <c r="T199" i="4"/>
  <c r="H198" i="4"/>
  <c r="H197" i="3"/>
  <c r="B196" i="3"/>
  <c r="B197" i="4"/>
  <c r="L199" i="4"/>
  <c r="L198" i="3"/>
  <c r="J198" i="4"/>
  <c r="J197" i="3"/>
  <c r="O198" i="3"/>
  <c r="O199" i="4"/>
  <c r="M197" i="3"/>
  <c r="M198" i="4"/>
  <c r="P198" i="4"/>
  <c r="P197" i="3"/>
  <c r="S198" i="3"/>
  <c r="S199" i="4"/>
  <c r="F197" i="3"/>
  <c r="F198" i="4"/>
  <c r="Q199" i="4"/>
  <c r="Q198" i="3"/>
  <c r="N198" i="4"/>
  <c r="N197" i="3"/>
  <c r="D199" i="4"/>
  <c r="D198" i="3"/>
  <c r="G198" i="4"/>
  <c r="G197" i="3"/>
  <c r="U197" i="3" l="1"/>
  <c r="U198" i="4"/>
  <c r="E197" i="3"/>
  <c r="E198" i="4"/>
  <c r="R196" i="3"/>
  <c r="R197" i="4"/>
  <c r="T197" i="3"/>
  <c r="T198" i="4"/>
  <c r="I197" i="3"/>
  <c r="I198" i="4"/>
  <c r="K197" i="3"/>
  <c r="K198" i="4"/>
  <c r="C197" i="3"/>
  <c r="C198" i="4"/>
  <c r="G196" i="3"/>
  <c r="G197" i="4"/>
  <c r="Q197" i="3"/>
  <c r="Q198" i="4"/>
  <c r="J196" i="3"/>
  <c r="J197" i="4"/>
  <c r="S198" i="4"/>
  <c r="S197" i="3"/>
  <c r="O197" i="3"/>
  <c r="O198" i="4"/>
  <c r="B195" i="3"/>
  <c r="B196" i="4"/>
  <c r="D198" i="4"/>
  <c r="D197" i="3"/>
  <c r="N196" i="3"/>
  <c r="N197" i="4"/>
  <c r="P196" i="3"/>
  <c r="P197" i="4"/>
  <c r="L197" i="3"/>
  <c r="L198" i="4"/>
  <c r="H196" i="3"/>
  <c r="H197" i="4"/>
  <c r="F196" i="3"/>
  <c r="F197" i="4"/>
  <c r="M196" i="3"/>
  <c r="M197" i="4"/>
  <c r="K196" i="3" l="1"/>
  <c r="K197" i="4"/>
  <c r="T197" i="4"/>
  <c r="T196" i="3"/>
  <c r="E196" i="3"/>
  <c r="E197" i="4"/>
  <c r="C196" i="3"/>
  <c r="C197" i="4"/>
  <c r="I196" i="3"/>
  <c r="I197" i="4"/>
  <c r="R195" i="3"/>
  <c r="R196" i="4"/>
  <c r="U196" i="3"/>
  <c r="U197" i="4"/>
  <c r="S196" i="3"/>
  <c r="S197" i="4"/>
  <c r="M195" i="3"/>
  <c r="M196" i="4"/>
  <c r="L196" i="3"/>
  <c r="L197" i="4"/>
  <c r="N196" i="4"/>
  <c r="N195" i="3"/>
  <c r="O196" i="3"/>
  <c r="O197" i="4"/>
  <c r="Q196" i="3"/>
  <c r="Q197" i="4"/>
  <c r="D196" i="3"/>
  <c r="D197" i="4"/>
  <c r="F195" i="3"/>
  <c r="F196" i="4"/>
  <c r="H195" i="3"/>
  <c r="H196" i="4"/>
  <c r="P195" i="3"/>
  <c r="P196" i="4"/>
  <c r="B194" i="3"/>
  <c r="B195" i="4"/>
  <c r="J195" i="3"/>
  <c r="J196" i="4"/>
  <c r="G196" i="4"/>
  <c r="G195" i="3"/>
  <c r="R194" i="3" l="1"/>
  <c r="R195" i="4"/>
  <c r="C195" i="3"/>
  <c r="C196" i="4"/>
  <c r="T195" i="3"/>
  <c r="T196" i="4"/>
  <c r="U196" i="4"/>
  <c r="U195" i="3"/>
  <c r="I195" i="3"/>
  <c r="I196" i="4"/>
  <c r="E195" i="3"/>
  <c r="E196" i="4"/>
  <c r="K195" i="3"/>
  <c r="K196" i="4"/>
  <c r="N194" i="3"/>
  <c r="N195" i="4"/>
  <c r="B193" i="3"/>
  <c r="B194" i="4"/>
  <c r="H194" i="3"/>
  <c r="H195" i="4"/>
  <c r="D195" i="3"/>
  <c r="D196" i="4"/>
  <c r="O195" i="3"/>
  <c r="O196" i="4"/>
  <c r="G194" i="3"/>
  <c r="G195" i="4"/>
  <c r="J194" i="3"/>
  <c r="J195" i="4"/>
  <c r="P195" i="4"/>
  <c r="P194" i="3"/>
  <c r="F195" i="4"/>
  <c r="F194" i="3"/>
  <c r="Q195" i="3"/>
  <c r="Q196" i="4"/>
  <c r="L195" i="3"/>
  <c r="L196" i="4"/>
  <c r="M194" i="3"/>
  <c r="M195" i="4"/>
  <c r="S196" i="4"/>
  <c r="S195" i="3"/>
  <c r="C194" i="3" l="1"/>
  <c r="C195" i="4"/>
  <c r="U194" i="3"/>
  <c r="U195" i="4"/>
  <c r="E194" i="3"/>
  <c r="E195" i="4"/>
  <c r="K194" i="3"/>
  <c r="K195" i="4"/>
  <c r="I194" i="3"/>
  <c r="I195" i="4"/>
  <c r="T194" i="3"/>
  <c r="T195" i="4"/>
  <c r="R193" i="3"/>
  <c r="R194" i="4"/>
  <c r="P194" i="4"/>
  <c r="P193" i="3"/>
  <c r="S194" i="3"/>
  <c r="S195" i="4"/>
  <c r="L195" i="4"/>
  <c r="L194" i="3"/>
  <c r="Q195" i="4"/>
  <c r="Q194" i="3"/>
  <c r="J194" i="4"/>
  <c r="J193" i="3"/>
  <c r="D195" i="4"/>
  <c r="D194" i="3"/>
  <c r="H194" i="4"/>
  <c r="H193" i="3"/>
  <c r="N194" i="4"/>
  <c r="N193" i="3"/>
  <c r="F193" i="3"/>
  <c r="F194" i="4"/>
  <c r="M193" i="3"/>
  <c r="M194" i="4"/>
  <c r="G194" i="4"/>
  <c r="G193" i="3"/>
  <c r="O194" i="3"/>
  <c r="O195" i="4"/>
  <c r="B192" i="3"/>
  <c r="B193" i="4"/>
  <c r="T194" i="4" l="1"/>
  <c r="T193" i="3"/>
  <c r="K193" i="3"/>
  <c r="K194" i="4"/>
  <c r="U193" i="3"/>
  <c r="U194" i="4"/>
  <c r="R192" i="3"/>
  <c r="R193" i="4"/>
  <c r="I193" i="3"/>
  <c r="I194" i="4"/>
  <c r="E193" i="3"/>
  <c r="E194" i="4"/>
  <c r="C193" i="3"/>
  <c r="C194" i="4"/>
  <c r="N192" i="3"/>
  <c r="N193" i="4"/>
  <c r="D194" i="4"/>
  <c r="D193" i="3"/>
  <c r="J192" i="3"/>
  <c r="J193" i="4"/>
  <c r="L193" i="3"/>
  <c r="L194" i="4"/>
  <c r="M192" i="3"/>
  <c r="M193" i="4"/>
  <c r="G192" i="3"/>
  <c r="G193" i="4"/>
  <c r="H192" i="3"/>
  <c r="H193" i="4"/>
  <c r="Q193" i="3"/>
  <c r="Q194" i="4"/>
  <c r="P192" i="3"/>
  <c r="P193" i="4"/>
  <c r="B191" i="3"/>
  <c r="B192" i="4"/>
  <c r="O193" i="3"/>
  <c r="O194" i="4"/>
  <c r="F192" i="3"/>
  <c r="F193" i="4"/>
  <c r="S194" i="4"/>
  <c r="S193" i="3"/>
  <c r="E192" i="3" l="1"/>
  <c r="E193" i="4"/>
  <c r="R192" i="4"/>
  <c r="R191" i="3"/>
  <c r="T193" i="4"/>
  <c r="T192" i="3"/>
  <c r="K192" i="3"/>
  <c r="K193" i="4"/>
  <c r="C192" i="3"/>
  <c r="C193" i="4"/>
  <c r="I192" i="3"/>
  <c r="I193" i="4"/>
  <c r="U193" i="4"/>
  <c r="U192" i="3"/>
  <c r="D192" i="3"/>
  <c r="D193" i="4"/>
  <c r="S192" i="3"/>
  <c r="S193" i="4"/>
  <c r="F191" i="3"/>
  <c r="F192" i="4"/>
  <c r="O192" i="3"/>
  <c r="O193" i="4"/>
  <c r="Q192" i="3"/>
  <c r="Q193" i="4"/>
  <c r="G192" i="4"/>
  <c r="G191" i="3"/>
  <c r="M191" i="3"/>
  <c r="M192" i="4"/>
  <c r="L192" i="3"/>
  <c r="L193" i="4"/>
  <c r="B190" i="3"/>
  <c r="B191" i="4"/>
  <c r="P191" i="3"/>
  <c r="P192" i="4"/>
  <c r="H191" i="3"/>
  <c r="H192" i="4"/>
  <c r="J191" i="3"/>
  <c r="J192" i="4"/>
  <c r="N192" i="4"/>
  <c r="N191" i="3"/>
  <c r="R191" i="4" l="1"/>
  <c r="R190" i="3"/>
  <c r="I191" i="3"/>
  <c r="I192" i="4"/>
  <c r="K191" i="3"/>
  <c r="K192" i="4"/>
  <c r="U191" i="3"/>
  <c r="U192" i="4"/>
  <c r="T192" i="4"/>
  <c r="T191" i="3"/>
  <c r="C191" i="3"/>
  <c r="C192" i="4"/>
  <c r="E191" i="3"/>
  <c r="E192" i="4"/>
  <c r="G190" i="3"/>
  <c r="G191" i="4"/>
  <c r="P191" i="4"/>
  <c r="P190" i="3"/>
  <c r="L191" i="3"/>
  <c r="L192" i="4"/>
  <c r="F191" i="4"/>
  <c r="F190" i="3"/>
  <c r="D191" i="3"/>
  <c r="D192" i="4"/>
  <c r="N190" i="3"/>
  <c r="N191" i="4"/>
  <c r="J190" i="3"/>
  <c r="J191" i="4"/>
  <c r="H190" i="3"/>
  <c r="H191" i="4"/>
  <c r="B189" i="3"/>
  <c r="B190" i="4"/>
  <c r="M190" i="3"/>
  <c r="M191" i="4"/>
  <c r="Q191" i="3"/>
  <c r="Q192" i="4"/>
  <c r="O191" i="3"/>
  <c r="O192" i="4"/>
  <c r="S192" i="4"/>
  <c r="S191" i="3"/>
  <c r="R189" i="3" l="1"/>
  <c r="R190" i="4"/>
  <c r="T190" i="3"/>
  <c r="T191" i="4"/>
  <c r="C190" i="3"/>
  <c r="C191" i="4"/>
  <c r="U190" i="3"/>
  <c r="U191" i="4"/>
  <c r="I190" i="3"/>
  <c r="I191" i="4"/>
  <c r="E190" i="3"/>
  <c r="E191" i="4"/>
  <c r="K190" i="3"/>
  <c r="K191" i="4"/>
  <c r="P190" i="4"/>
  <c r="P189" i="3"/>
  <c r="O190" i="3"/>
  <c r="O191" i="4"/>
  <c r="M189" i="3"/>
  <c r="M190" i="4"/>
  <c r="B188" i="3"/>
  <c r="B189" i="4"/>
  <c r="D191" i="4"/>
  <c r="D190" i="3"/>
  <c r="L191" i="4"/>
  <c r="L190" i="3"/>
  <c r="G190" i="4"/>
  <c r="G189" i="3"/>
  <c r="S190" i="3"/>
  <c r="S191" i="4"/>
  <c r="F189" i="3"/>
  <c r="F190" i="4"/>
  <c r="Q191" i="4"/>
  <c r="Q190" i="3"/>
  <c r="H190" i="4"/>
  <c r="H189" i="3"/>
  <c r="J190" i="4"/>
  <c r="J189" i="3"/>
  <c r="N190" i="4"/>
  <c r="N189" i="3"/>
  <c r="E189" i="3" l="1"/>
  <c r="E190" i="4"/>
  <c r="U189" i="3"/>
  <c r="U190" i="4"/>
  <c r="T189" i="3"/>
  <c r="T190" i="4"/>
  <c r="K189" i="3"/>
  <c r="K190" i="4"/>
  <c r="I189" i="3"/>
  <c r="I190" i="4"/>
  <c r="C190" i="4"/>
  <c r="C189" i="3"/>
  <c r="R188" i="3"/>
  <c r="R189" i="4"/>
  <c r="J188" i="3"/>
  <c r="J189" i="4"/>
  <c r="L189" i="3"/>
  <c r="L190" i="4"/>
  <c r="S190" i="4"/>
  <c r="S189" i="3"/>
  <c r="B187" i="3"/>
  <c r="B188" i="4"/>
  <c r="O189" i="3"/>
  <c r="O190" i="4"/>
  <c r="N188" i="3"/>
  <c r="N189" i="4"/>
  <c r="H188" i="3"/>
  <c r="H189" i="4"/>
  <c r="Q189" i="3"/>
  <c r="Q190" i="4"/>
  <c r="G188" i="3"/>
  <c r="G189" i="4"/>
  <c r="D190" i="4"/>
  <c r="D189" i="3"/>
  <c r="P189" i="4"/>
  <c r="P188" i="3"/>
  <c r="F188" i="3"/>
  <c r="F189" i="4"/>
  <c r="M188" i="3"/>
  <c r="M189" i="4"/>
  <c r="C188" i="3" l="1"/>
  <c r="C189" i="4"/>
  <c r="K188" i="3"/>
  <c r="K189" i="4"/>
  <c r="U188" i="3"/>
  <c r="U189" i="4"/>
  <c r="R187" i="3"/>
  <c r="R188" i="4"/>
  <c r="I188" i="3"/>
  <c r="I189" i="4"/>
  <c r="T189" i="4"/>
  <c r="T188" i="3"/>
  <c r="E188" i="3"/>
  <c r="E189" i="4"/>
  <c r="P187" i="3"/>
  <c r="P188" i="4"/>
  <c r="S188" i="3"/>
  <c r="S189" i="4"/>
  <c r="M187" i="3"/>
  <c r="M188" i="4"/>
  <c r="F187" i="3"/>
  <c r="F188" i="4"/>
  <c r="G188" i="4"/>
  <c r="G187" i="3"/>
  <c r="H187" i="3"/>
  <c r="H188" i="4"/>
  <c r="B186" i="3"/>
  <c r="B187" i="4"/>
  <c r="L188" i="3"/>
  <c r="L189" i="4"/>
  <c r="D188" i="3"/>
  <c r="D189" i="4"/>
  <c r="Q188" i="3"/>
  <c r="Q189" i="4"/>
  <c r="N188" i="4"/>
  <c r="N187" i="3"/>
  <c r="O188" i="3"/>
  <c r="O189" i="4"/>
  <c r="J187" i="3"/>
  <c r="J188" i="4"/>
  <c r="T187" i="3" l="1"/>
  <c r="T188" i="4"/>
  <c r="R186" i="3"/>
  <c r="R187" i="4"/>
  <c r="K187" i="3"/>
  <c r="K188" i="4"/>
  <c r="E187" i="3"/>
  <c r="E188" i="4"/>
  <c r="I187" i="3"/>
  <c r="I188" i="4"/>
  <c r="U188" i="4"/>
  <c r="U187" i="3"/>
  <c r="C187" i="3"/>
  <c r="C188" i="4"/>
  <c r="G186" i="3"/>
  <c r="G187" i="4"/>
  <c r="O187" i="3"/>
  <c r="O188" i="4"/>
  <c r="Q187" i="3"/>
  <c r="Q188" i="4"/>
  <c r="L187" i="3"/>
  <c r="L188" i="4"/>
  <c r="M186" i="3"/>
  <c r="M187" i="4"/>
  <c r="S188" i="4"/>
  <c r="S187" i="3"/>
  <c r="N186" i="3"/>
  <c r="N187" i="4"/>
  <c r="J186" i="3"/>
  <c r="J187" i="4"/>
  <c r="D187" i="3"/>
  <c r="D188" i="4"/>
  <c r="B185" i="3"/>
  <c r="B186" i="4"/>
  <c r="H186" i="3"/>
  <c r="H187" i="4"/>
  <c r="F187" i="4"/>
  <c r="F186" i="3"/>
  <c r="P187" i="4"/>
  <c r="P186" i="3"/>
  <c r="U186" i="3" l="1"/>
  <c r="U187" i="4"/>
  <c r="E186" i="3"/>
  <c r="E187" i="4"/>
  <c r="R185" i="3"/>
  <c r="R186" i="4"/>
  <c r="C186" i="3"/>
  <c r="C187" i="4"/>
  <c r="I186" i="3"/>
  <c r="I187" i="4"/>
  <c r="K186" i="3"/>
  <c r="K187" i="4"/>
  <c r="T186" i="3"/>
  <c r="T187" i="4"/>
  <c r="P186" i="4"/>
  <c r="P185" i="3"/>
  <c r="B184" i="3"/>
  <c r="B185" i="4"/>
  <c r="J186" i="4"/>
  <c r="J185" i="3"/>
  <c r="N186" i="4"/>
  <c r="N185" i="3"/>
  <c r="M185" i="3"/>
  <c r="M186" i="4"/>
  <c r="O186" i="3"/>
  <c r="O187" i="4"/>
  <c r="G186" i="4"/>
  <c r="G185" i="3"/>
  <c r="S186" i="3"/>
  <c r="S187" i="4"/>
  <c r="F185" i="3"/>
  <c r="F186" i="4"/>
  <c r="H186" i="4"/>
  <c r="H185" i="3"/>
  <c r="D187" i="4"/>
  <c r="D186" i="3"/>
  <c r="L187" i="4"/>
  <c r="L186" i="3"/>
  <c r="Q187" i="4"/>
  <c r="Q186" i="3"/>
  <c r="K185" i="3" l="1"/>
  <c r="K186" i="4"/>
  <c r="C185" i="3"/>
  <c r="C186" i="4"/>
  <c r="E185" i="3"/>
  <c r="E186" i="4"/>
  <c r="T185" i="3"/>
  <c r="T186" i="4"/>
  <c r="I185" i="3"/>
  <c r="I186" i="4"/>
  <c r="R184" i="3"/>
  <c r="R185" i="4"/>
  <c r="U185" i="3"/>
  <c r="U186" i="4"/>
  <c r="Q185" i="3"/>
  <c r="Q186" i="4"/>
  <c r="H184" i="3"/>
  <c r="H185" i="4"/>
  <c r="J184" i="3"/>
  <c r="J185" i="4"/>
  <c r="F184" i="3"/>
  <c r="F185" i="4"/>
  <c r="O185" i="3"/>
  <c r="O186" i="4"/>
  <c r="M184" i="3"/>
  <c r="M185" i="4"/>
  <c r="B183" i="3"/>
  <c r="B184" i="4"/>
  <c r="L185" i="3"/>
  <c r="L186" i="4"/>
  <c r="D186" i="4"/>
  <c r="D185" i="3"/>
  <c r="G184" i="3"/>
  <c r="G185" i="4"/>
  <c r="N184" i="3"/>
  <c r="N185" i="4"/>
  <c r="P184" i="3"/>
  <c r="P185" i="4"/>
  <c r="S186" i="4"/>
  <c r="S185" i="3"/>
  <c r="R183" i="3" l="1"/>
  <c r="R184" i="4"/>
  <c r="T185" i="4"/>
  <c r="T184" i="3"/>
  <c r="C184" i="3"/>
  <c r="C185" i="4"/>
  <c r="U184" i="3"/>
  <c r="U185" i="4"/>
  <c r="I184" i="3"/>
  <c r="I185" i="4"/>
  <c r="E184" i="3"/>
  <c r="E185" i="4"/>
  <c r="K184" i="3"/>
  <c r="K185" i="4"/>
  <c r="S184" i="3"/>
  <c r="S185" i="4"/>
  <c r="D184" i="3"/>
  <c r="D185" i="4"/>
  <c r="N184" i="4"/>
  <c r="N183" i="3"/>
  <c r="B182" i="3"/>
  <c r="B183" i="4"/>
  <c r="O184" i="3"/>
  <c r="O185" i="4"/>
  <c r="F183" i="3"/>
  <c r="F184" i="4"/>
  <c r="H183" i="3"/>
  <c r="H184" i="4"/>
  <c r="P183" i="3"/>
  <c r="P184" i="4"/>
  <c r="G184" i="4"/>
  <c r="G183" i="3"/>
  <c r="L184" i="3"/>
  <c r="L185" i="4"/>
  <c r="M183" i="3"/>
  <c r="M184" i="4"/>
  <c r="J183" i="3"/>
  <c r="J184" i="4"/>
  <c r="Q184" i="3"/>
  <c r="Q185" i="4"/>
  <c r="E183" i="3" l="1"/>
  <c r="E184" i="4"/>
  <c r="T183" i="3"/>
  <c r="T184" i="4"/>
  <c r="U183" i="3"/>
  <c r="U184" i="4"/>
  <c r="K184" i="4"/>
  <c r="K183" i="3"/>
  <c r="I183" i="3"/>
  <c r="I184" i="4"/>
  <c r="C183" i="3"/>
  <c r="C184" i="4"/>
  <c r="R182" i="3"/>
  <c r="R183" i="4"/>
  <c r="G182" i="3"/>
  <c r="G183" i="4"/>
  <c r="N182" i="3"/>
  <c r="N183" i="4"/>
  <c r="M182" i="3"/>
  <c r="M183" i="4"/>
  <c r="O183" i="3"/>
  <c r="O184" i="4"/>
  <c r="D183" i="3"/>
  <c r="D184" i="4"/>
  <c r="Q183" i="3"/>
  <c r="Q184" i="4"/>
  <c r="J182" i="3"/>
  <c r="J183" i="4"/>
  <c r="L183" i="3"/>
  <c r="L184" i="4"/>
  <c r="P183" i="4"/>
  <c r="P182" i="3"/>
  <c r="H182" i="3"/>
  <c r="H183" i="4"/>
  <c r="F183" i="4"/>
  <c r="F182" i="3"/>
  <c r="B181" i="3"/>
  <c r="B182" i="4"/>
  <c r="S184" i="4"/>
  <c r="S183" i="3"/>
  <c r="C182" i="3" l="1"/>
  <c r="C183" i="4"/>
  <c r="T182" i="3"/>
  <c r="T183" i="4"/>
  <c r="K182" i="3"/>
  <c r="K183" i="4"/>
  <c r="R181" i="3"/>
  <c r="R182" i="4"/>
  <c r="I182" i="3"/>
  <c r="I183" i="4"/>
  <c r="U182" i="3"/>
  <c r="U183" i="4"/>
  <c r="E182" i="3"/>
  <c r="E183" i="4"/>
  <c r="P182" i="4"/>
  <c r="P181" i="3"/>
  <c r="B180" i="3"/>
  <c r="B181" i="4"/>
  <c r="H182" i="4"/>
  <c r="H181" i="3"/>
  <c r="J182" i="4"/>
  <c r="J181" i="3"/>
  <c r="O182" i="3"/>
  <c r="O183" i="4"/>
  <c r="F181" i="3"/>
  <c r="F182" i="4"/>
  <c r="S182" i="3"/>
  <c r="S183" i="4"/>
  <c r="L183" i="4"/>
  <c r="L182" i="3"/>
  <c r="Q183" i="4"/>
  <c r="Q182" i="3"/>
  <c r="D183" i="4"/>
  <c r="D182" i="3"/>
  <c r="M181" i="3"/>
  <c r="M182" i="4"/>
  <c r="N182" i="4"/>
  <c r="N181" i="3"/>
  <c r="G182" i="4"/>
  <c r="G181" i="3"/>
  <c r="U181" i="3" l="1"/>
  <c r="U182" i="4"/>
  <c r="T181" i="3"/>
  <c r="T182" i="4"/>
  <c r="R180" i="3"/>
  <c r="R181" i="4"/>
  <c r="E181" i="3"/>
  <c r="E182" i="4"/>
  <c r="I181" i="3"/>
  <c r="I182" i="4"/>
  <c r="K182" i="4"/>
  <c r="K181" i="3"/>
  <c r="C181" i="3"/>
  <c r="C182" i="4"/>
  <c r="D182" i="4"/>
  <c r="D181" i="3"/>
  <c r="L181" i="3"/>
  <c r="L182" i="4"/>
  <c r="H180" i="3"/>
  <c r="H181" i="4"/>
  <c r="M180" i="3"/>
  <c r="M181" i="4"/>
  <c r="S182" i="4"/>
  <c r="S181" i="3"/>
  <c r="O181" i="3"/>
  <c r="O182" i="4"/>
  <c r="G180" i="3"/>
  <c r="G181" i="4"/>
  <c r="N180" i="3"/>
  <c r="N181" i="4"/>
  <c r="Q181" i="3"/>
  <c r="Q182" i="4"/>
  <c r="J180" i="3"/>
  <c r="J181" i="4"/>
  <c r="P180" i="3"/>
  <c r="P181" i="4"/>
  <c r="F180" i="3"/>
  <c r="F181" i="4"/>
  <c r="B179" i="3"/>
  <c r="B180" i="4"/>
  <c r="K180" i="3" l="1"/>
  <c r="K181" i="4"/>
  <c r="E180" i="3"/>
  <c r="E181" i="4"/>
  <c r="T181" i="4"/>
  <c r="T180" i="3"/>
  <c r="C180" i="3"/>
  <c r="C181" i="4"/>
  <c r="I180" i="3"/>
  <c r="I181" i="4"/>
  <c r="R179" i="3"/>
  <c r="R180" i="4"/>
  <c r="U181" i="4"/>
  <c r="U180" i="3"/>
  <c r="B178" i="3"/>
  <c r="B179" i="4"/>
  <c r="P179" i="3"/>
  <c r="P180" i="4"/>
  <c r="Q180" i="3"/>
  <c r="Q181" i="4"/>
  <c r="G180" i="4"/>
  <c r="G179" i="3"/>
  <c r="O180" i="3"/>
  <c r="O181" i="4"/>
  <c r="M179" i="3"/>
  <c r="M180" i="4"/>
  <c r="L180" i="3"/>
  <c r="L181" i="4"/>
  <c r="S180" i="3"/>
  <c r="S181" i="4"/>
  <c r="D180" i="3"/>
  <c r="D181" i="4"/>
  <c r="F179" i="3"/>
  <c r="F180" i="4"/>
  <c r="J179" i="3"/>
  <c r="J180" i="4"/>
  <c r="N180" i="4"/>
  <c r="N179" i="3"/>
  <c r="H179" i="3"/>
  <c r="H180" i="4"/>
  <c r="R178" i="3" l="1"/>
  <c r="R179" i="4"/>
  <c r="C179" i="3"/>
  <c r="C180" i="4"/>
  <c r="E179" i="3"/>
  <c r="E180" i="4"/>
  <c r="U179" i="3"/>
  <c r="U180" i="4"/>
  <c r="T179" i="3"/>
  <c r="T180" i="4"/>
  <c r="I179" i="3"/>
  <c r="I180" i="4"/>
  <c r="K179" i="3"/>
  <c r="K180" i="4"/>
  <c r="G178" i="3"/>
  <c r="G179" i="4"/>
  <c r="J178" i="3"/>
  <c r="J179" i="4"/>
  <c r="S180" i="4"/>
  <c r="S179" i="3"/>
  <c r="L179" i="3"/>
  <c r="L180" i="4"/>
  <c r="P179" i="4"/>
  <c r="P178" i="3"/>
  <c r="N178" i="3"/>
  <c r="N179" i="4"/>
  <c r="H178" i="3"/>
  <c r="H179" i="4"/>
  <c r="F179" i="4"/>
  <c r="F178" i="3"/>
  <c r="D179" i="3"/>
  <c r="D180" i="4"/>
  <c r="M178" i="3"/>
  <c r="M179" i="4"/>
  <c r="O179" i="3"/>
  <c r="O180" i="4"/>
  <c r="Q179" i="3"/>
  <c r="Q180" i="4"/>
  <c r="B177" i="3"/>
  <c r="B178" i="4"/>
  <c r="I178" i="3" l="1"/>
  <c r="I179" i="4"/>
  <c r="U178" i="3"/>
  <c r="U179" i="4"/>
  <c r="C178" i="3"/>
  <c r="C179" i="4"/>
  <c r="K179" i="4"/>
  <c r="K178" i="3"/>
  <c r="T178" i="3"/>
  <c r="T179" i="4"/>
  <c r="E178" i="3"/>
  <c r="E179" i="4"/>
  <c r="R178" i="4"/>
  <c r="R177" i="3"/>
  <c r="S178" i="3"/>
  <c r="S179" i="4"/>
  <c r="Q179" i="4"/>
  <c r="Q178" i="3"/>
  <c r="N178" i="4"/>
  <c r="N177" i="3"/>
  <c r="J178" i="4"/>
  <c r="J177" i="3"/>
  <c r="G178" i="4"/>
  <c r="G177" i="3"/>
  <c r="M177" i="3"/>
  <c r="M178" i="4"/>
  <c r="F177" i="3"/>
  <c r="F178" i="4"/>
  <c r="P178" i="4"/>
  <c r="P177" i="3"/>
  <c r="B176" i="3"/>
  <c r="B177" i="4"/>
  <c r="D179" i="4"/>
  <c r="D178" i="3"/>
  <c r="O178" i="3"/>
  <c r="O179" i="4"/>
  <c r="H178" i="4"/>
  <c r="H177" i="3"/>
  <c r="L179" i="4"/>
  <c r="L178" i="3"/>
  <c r="E177" i="3" l="1"/>
  <c r="E178" i="4"/>
  <c r="U177" i="3"/>
  <c r="U178" i="4"/>
  <c r="R176" i="3"/>
  <c r="R177" i="4"/>
  <c r="K178" i="4"/>
  <c r="K177" i="3"/>
  <c r="T177" i="3"/>
  <c r="T178" i="4"/>
  <c r="C177" i="3"/>
  <c r="C178" i="4"/>
  <c r="I177" i="3"/>
  <c r="I178" i="4"/>
  <c r="L177" i="3"/>
  <c r="L178" i="4"/>
  <c r="P176" i="3"/>
  <c r="P177" i="4"/>
  <c r="J176" i="3"/>
  <c r="J177" i="4"/>
  <c r="N176" i="3"/>
  <c r="N177" i="4"/>
  <c r="Q177" i="3"/>
  <c r="Q178" i="4"/>
  <c r="B175" i="3"/>
  <c r="B176" i="4"/>
  <c r="M176" i="3"/>
  <c r="M177" i="4"/>
  <c r="H176" i="3"/>
  <c r="H177" i="4"/>
  <c r="D178" i="4"/>
  <c r="D177" i="3"/>
  <c r="G176" i="3"/>
  <c r="G177" i="4"/>
  <c r="O177" i="3"/>
  <c r="O178" i="4"/>
  <c r="F176" i="3"/>
  <c r="F177" i="4"/>
  <c r="S178" i="4"/>
  <c r="S177" i="3"/>
  <c r="C176" i="3" l="1"/>
  <c r="C177" i="4"/>
  <c r="U176" i="3"/>
  <c r="U177" i="4"/>
  <c r="K176" i="3"/>
  <c r="K177" i="4"/>
  <c r="I176" i="3"/>
  <c r="I177" i="4"/>
  <c r="T177" i="4"/>
  <c r="T176" i="3"/>
  <c r="R176" i="4"/>
  <c r="R175" i="3"/>
  <c r="E176" i="3"/>
  <c r="E177" i="4"/>
  <c r="S176" i="3"/>
  <c r="S177" i="4"/>
  <c r="G176" i="4"/>
  <c r="G175" i="3"/>
  <c r="H175" i="3"/>
  <c r="H176" i="4"/>
  <c r="B174" i="3"/>
  <c r="B175" i="4"/>
  <c r="N176" i="4"/>
  <c r="N175" i="3"/>
  <c r="P175" i="3"/>
  <c r="P176" i="4"/>
  <c r="D176" i="3"/>
  <c r="D177" i="4"/>
  <c r="F175" i="3"/>
  <c r="F176" i="4"/>
  <c r="O176" i="3"/>
  <c r="O177" i="4"/>
  <c r="M175" i="3"/>
  <c r="M176" i="4"/>
  <c r="Q176" i="3"/>
  <c r="Q177" i="4"/>
  <c r="J175" i="3"/>
  <c r="J176" i="4"/>
  <c r="L176" i="3"/>
  <c r="L177" i="4"/>
  <c r="R175" i="4" l="1"/>
  <c r="R174" i="3"/>
  <c r="I175" i="3"/>
  <c r="I176" i="4"/>
  <c r="U175" i="3"/>
  <c r="U176" i="4"/>
  <c r="T175" i="3"/>
  <c r="T176" i="4"/>
  <c r="E175" i="3"/>
  <c r="E176" i="4"/>
  <c r="K175" i="3"/>
  <c r="K176" i="4"/>
  <c r="C175" i="3"/>
  <c r="C176" i="4"/>
  <c r="G174" i="3"/>
  <c r="G175" i="4"/>
  <c r="L175" i="3"/>
  <c r="L176" i="4"/>
  <c r="Q175" i="3"/>
  <c r="Q176" i="4"/>
  <c r="M174" i="3"/>
  <c r="M175" i="4"/>
  <c r="O175" i="3"/>
  <c r="O176" i="4"/>
  <c r="P175" i="4"/>
  <c r="P174" i="3"/>
  <c r="B173" i="3"/>
  <c r="B174" i="4"/>
  <c r="N174" i="3"/>
  <c r="N175" i="4"/>
  <c r="J174" i="3"/>
  <c r="J175" i="4"/>
  <c r="F175" i="4"/>
  <c r="F174" i="3"/>
  <c r="D175" i="3"/>
  <c r="D176" i="4"/>
  <c r="H174" i="3"/>
  <c r="H175" i="4"/>
  <c r="S176" i="4"/>
  <c r="S175" i="3"/>
  <c r="K175" i="4" l="1"/>
  <c r="K174" i="3"/>
  <c r="T174" i="3"/>
  <c r="T175" i="4"/>
  <c r="I174" i="3"/>
  <c r="I175" i="4"/>
  <c r="R173" i="3"/>
  <c r="R174" i="4"/>
  <c r="C174" i="3"/>
  <c r="C175" i="4"/>
  <c r="E174" i="3"/>
  <c r="E175" i="4"/>
  <c r="U175" i="4"/>
  <c r="U174" i="3"/>
  <c r="S174" i="3"/>
  <c r="S175" i="4"/>
  <c r="P174" i="4"/>
  <c r="P173" i="3"/>
  <c r="D175" i="4"/>
  <c r="D174" i="3"/>
  <c r="N174" i="4"/>
  <c r="N173" i="3"/>
  <c r="O174" i="3"/>
  <c r="O175" i="4"/>
  <c r="Q175" i="4"/>
  <c r="Q174" i="3"/>
  <c r="F173" i="3"/>
  <c r="F174" i="4"/>
  <c r="H174" i="4"/>
  <c r="H173" i="3"/>
  <c r="J174" i="4"/>
  <c r="J173" i="3"/>
  <c r="B172" i="3"/>
  <c r="B173" i="4"/>
  <c r="M173" i="3"/>
  <c r="M174" i="4"/>
  <c r="L175" i="4"/>
  <c r="L174" i="3"/>
  <c r="G174" i="4"/>
  <c r="G173" i="3"/>
  <c r="E173" i="3" l="1"/>
  <c r="E174" i="4"/>
  <c r="T173" i="3"/>
  <c r="T174" i="4"/>
  <c r="K174" i="4"/>
  <c r="K173" i="3"/>
  <c r="R172" i="3"/>
  <c r="R173" i="4"/>
  <c r="U173" i="3"/>
  <c r="U174" i="4"/>
  <c r="C173" i="3"/>
  <c r="C174" i="4"/>
  <c r="I173" i="3"/>
  <c r="I174" i="4"/>
  <c r="J172" i="3"/>
  <c r="J173" i="4"/>
  <c r="Q173" i="3"/>
  <c r="Q174" i="4"/>
  <c r="M172" i="3"/>
  <c r="M173" i="4"/>
  <c r="B171" i="3"/>
  <c r="B172" i="4"/>
  <c r="G172" i="3"/>
  <c r="G173" i="4"/>
  <c r="L173" i="3"/>
  <c r="L174" i="4"/>
  <c r="H172" i="3"/>
  <c r="H173" i="4"/>
  <c r="N172" i="3"/>
  <c r="N173" i="4"/>
  <c r="D174" i="4"/>
  <c r="D173" i="3"/>
  <c r="P173" i="4"/>
  <c r="P172" i="3"/>
  <c r="F172" i="3"/>
  <c r="F173" i="4"/>
  <c r="O173" i="3"/>
  <c r="O174" i="4"/>
  <c r="S174" i="4"/>
  <c r="S173" i="3"/>
  <c r="C172" i="3" l="1"/>
  <c r="C173" i="4"/>
  <c r="T173" i="4"/>
  <c r="T172" i="3"/>
  <c r="R171" i="3"/>
  <c r="R172" i="4"/>
  <c r="K172" i="3"/>
  <c r="K173" i="4"/>
  <c r="I172" i="3"/>
  <c r="I173" i="4"/>
  <c r="U172" i="3"/>
  <c r="U173" i="4"/>
  <c r="E172" i="3"/>
  <c r="E173" i="4"/>
  <c r="D172" i="3"/>
  <c r="D173" i="4"/>
  <c r="F171" i="3"/>
  <c r="F172" i="4"/>
  <c r="H171" i="3"/>
  <c r="H172" i="4"/>
  <c r="G172" i="4"/>
  <c r="G171" i="3"/>
  <c r="M171" i="3"/>
  <c r="M172" i="4"/>
  <c r="S172" i="3"/>
  <c r="S173" i="4"/>
  <c r="P171" i="3"/>
  <c r="P172" i="4"/>
  <c r="O172" i="3"/>
  <c r="O173" i="4"/>
  <c r="N172" i="4"/>
  <c r="N171" i="3"/>
  <c r="L172" i="3"/>
  <c r="L173" i="4"/>
  <c r="B170" i="3"/>
  <c r="B171" i="4"/>
  <c r="Q172" i="3"/>
  <c r="Q173" i="4"/>
  <c r="J171" i="3"/>
  <c r="J172" i="4"/>
  <c r="U171" i="3" l="1"/>
  <c r="U172" i="4"/>
  <c r="T171" i="3"/>
  <c r="T172" i="4"/>
  <c r="K171" i="3"/>
  <c r="K172" i="4"/>
  <c r="E171" i="3"/>
  <c r="E172" i="4"/>
  <c r="I171" i="3"/>
  <c r="I172" i="4"/>
  <c r="R170" i="3"/>
  <c r="R171" i="4"/>
  <c r="C172" i="4"/>
  <c r="C171" i="3"/>
  <c r="N170" i="3"/>
  <c r="N171" i="4"/>
  <c r="G170" i="3"/>
  <c r="G171" i="4"/>
  <c r="J170" i="3"/>
  <c r="J171" i="4"/>
  <c r="B169" i="3"/>
  <c r="B170" i="4"/>
  <c r="O171" i="3"/>
  <c r="O172" i="4"/>
  <c r="S172" i="4"/>
  <c r="S171" i="3"/>
  <c r="M170" i="3"/>
  <c r="M171" i="4"/>
  <c r="Q171" i="3"/>
  <c r="Q172" i="4"/>
  <c r="L171" i="3"/>
  <c r="L172" i="4"/>
  <c r="P171" i="4"/>
  <c r="P170" i="3"/>
  <c r="H170" i="3"/>
  <c r="H171" i="4"/>
  <c r="F171" i="4"/>
  <c r="F170" i="3"/>
  <c r="D171" i="3"/>
  <c r="D172" i="4"/>
  <c r="E170" i="3" l="1"/>
  <c r="E171" i="4"/>
  <c r="R169" i="3"/>
  <c r="R170" i="4"/>
  <c r="T171" i="4"/>
  <c r="T170" i="3"/>
  <c r="C170" i="3"/>
  <c r="C171" i="4"/>
  <c r="I170" i="3"/>
  <c r="I171" i="4"/>
  <c r="K171" i="4"/>
  <c r="K170" i="3"/>
  <c r="U171" i="4"/>
  <c r="U170" i="3"/>
  <c r="P170" i="4"/>
  <c r="P169" i="3"/>
  <c r="D171" i="4"/>
  <c r="D170" i="3"/>
  <c r="H170" i="4"/>
  <c r="H169" i="3"/>
  <c r="M169" i="3"/>
  <c r="M170" i="4"/>
  <c r="O170" i="3"/>
  <c r="O171" i="4"/>
  <c r="B168" i="3"/>
  <c r="B169" i="4"/>
  <c r="G170" i="4"/>
  <c r="G169" i="3"/>
  <c r="S170" i="3"/>
  <c r="S171" i="4"/>
  <c r="F169" i="3"/>
  <c r="F170" i="4"/>
  <c r="L171" i="4"/>
  <c r="L170" i="3"/>
  <c r="Q171" i="4"/>
  <c r="Q170" i="3"/>
  <c r="J170" i="4"/>
  <c r="J169" i="3"/>
  <c r="N170" i="4"/>
  <c r="N169" i="3"/>
  <c r="K170" i="4" l="1"/>
  <c r="K169" i="3"/>
  <c r="C169" i="3"/>
  <c r="C170" i="4"/>
  <c r="R169" i="4"/>
  <c r="R168" i="3"/>
  <c r="U169" i="3"/>
  <c r="U170" i="4"/>
  <c r="T170" i="4"/>
  <c r="T169" i="3"/>
  <c r="I169" i="3"/>
  <c r="I170" i="4"/>
  <c r="E169" i="3"/>
  <c r="E170" i="4"/>
  <c r="L169" i="3"/>
  <c r="L170" i="4"/>
  <c r="G168" i="3"/>
  <c r="G169" i="4"/>
  <c r="H168" i="3"/>
  <c r="H169" i="4"/>
  <c r="F168" i="3"/>
  <c r="F169" i="4"/>
  <c r="O169" i="3"/>
  <c r="O170" i="4"/>
  <c r="N168" i="3"/>
  <c r="N169" i="4"/>
  <c r="J168" i="3"/>
  <c r="J169" i="4"/>
  <c r="Q169" i="3"/>
  <c r="Q170" i="4"/>
  <c r="D170" i="4"/>
  <c r="D169" i="3"/>
  <c r="P168" i="3"/>
  <c r="P169" i="4"/>
  <c r="S170" i="4"/>
  <c r="S169" i="3"/>
  <c r="B167" i="3"/>
  <c r="B168" i="4"/>
  <c r="M168" i="3"/>
  <c r="M169" i="4"/>
  <c r="C168" i="3" l="1"/>
  <c r="C169" i="4"/>
  <c r="R167" i="3"/>
  <c r="R168" i="4"/>
  <c r="I168" i="3"/>
  <c r="I169" i="4"/>
  <c r="U168" i="3"/>
  <c r="U169" i="4"/>
  <c r="T168" i="3"/>
  <c r="T169" i="4"/>
  <c r="K168" i="3"/>
  <c r="K169" i="4"/>
  <c r="E168" i="3"/>
  <c r="E169" i="4"/>
  <c r="D168" i="3"/>
  <c r="D169" i="4"/>
  <c r="B166" i="3"/>
  <c r="B167" i="4"/>
  <c r="Q168" i="3"/>
  <c r="Q169" i="4"/>
  <c r="O168" i="3"/>
  <c r="O169" i="4"/>
  <c r="G168" i="4"/>
  <c r="G167" i="3"/>
  <c r="S168" i="3"/>
  <c r="S169" i="4"/>
  <c r="M167" i="3"/>
  <c r="M168" i="4"/>
  <c r="P167" i="3"/>
  <c r="P168" i="4"/>
  <c r="J167" i="3"/>
  <c r="J168" i="4"/>
  <c r="N168" i="4"/>
  <c r="N167" i="3"/>
  <c r="F167" i="3"/>
  <c r="F168" i="4"/>
  <c r="H167" i="3"/>
  <c r="H168" i="4"/>
  <c r="L168" i="3"/>
  <c r="L169" i="4"/>
  <c r="U168" i="4" l="1"/>
  <c r="U167" i="3"/>
  <c r="K168" i="4"/>
  <c r="K167" i="3"/>
  <c r="R166" i="3"/>
  <c r="R167" i="4"/>
  <c r="E167" i="3"/>
  <c r="E168" i="4"/>
  <c r="T168" i="4"/>
  <c r="T167" i="3"/>
  <c r="I167" i="3"/>
  <c r="I168" i="4"/>
  <c r="C168" i="4"/>
  <c r="C167" i="3"/>
  <c r="G166" i="3"/>
  <c r="G167" i="4"/>
  <c r="L167" i="3"/>
  <c r="L168" i="4"/>
  <c r="F167" i="4"/>
  <c r="F166" i="3"/>
  <c r="J166" i="3"/>
  <c r="J167" i="4"/>
  <c r="P167" i="4"/>
  <c r="P166" i="3"/>
  <c r="O167" i="3"/>
  <c r="O168" i="4"/>
  <c r="N166" i="3"/>
  <c r="N167" i="4"/>
  <c r="H166" i="3"/>
  <c r="H167" i="4"/>
  <c r="M166" i="3"/>
  <c r="M167" i="4"/>
  <c r="S168" i="4"/>
  <c r="S167" i="3"/>
  <c r="Q167" i="3"/>
  <c r="Q168" i="4"/>
  <c r="B165" i="3"/>
  <c r="B166" i="4"/>
  <c r="D167" i="3"/>
  <c r="D168" i="4"/>
  <c r="I166" i="3" l="1"/>
  <c r="I167" i="4"/>
  <c r="C166" i="3"/>
  <c r="C167" i="4"/>
  <c r="T166" i="3"/>
  <c r="T167" i="4"/>
  <c r="U167" i="4"/>
  <c r="U166" i="3"/>
  <c r="K167" i="4"/>
  <c r="K166" i="3"/>
  <c r="E166" i="3"/>
  <c r="E167" i="4"/>
  <c r="R165" i="3"/>
  <c r="R166" i="4"/>
  <c r="D167" i="4"/>
  <c r="D166" i="3"/>
  <c r="Q167" i="4"/>
  <c r="Q166" i="3"/>
  <c r="M165" i="3"/>
  <c r="M166" i="4"/>
  <c r="H166" i="4"/>
  <c r="H165" i="3"/>
  <c r="J166" i="4"/>
  <c r="J165" i="3"/>
  <c r="L167" i="4"/>
  <c r="L166" i="3"/>
  <c r="S166" i="3"/>
  <c r="S167" i="4"/>
  <c r="P166" i="4"/>
  <c r="P165" i="3"/>
  <c r="F165" i="3"/>
  <c r="F166" i="4"/>
  <c r="B164" i="3"/>
  <c r="B165" i="4"/>
  <c r="N166" i="4"/>
  <c r="N165" i="3"/>
  <c r="O166" i="3"/>
  <c r="O167" i="4"/>
  <c r="G166" i="4"/>
  <c r="G165" i="3"/>
  <c r="E165" i="3" l="1"/>
  <c r="E166" i="4"/>
  <c r="C166" i="4"/>
  <c r="C165" i="3"/>
  <c r="K166" i="4"/>
  <c r="K165" i="3"/>
  <c r="U166" i="4"/>
  <c r="U165" i="3"/>
  <c r="R164" i="3"/>
  <c r="R165" i="4"/>
  <c r="T165" i="3"/>
  <c r="T166" i="4"/>
  <c r="I165" i="3"/>
  <c r="I166" i="4"/>
  <c r="G164" i="3"/>
  <c r="G165" i="4"/>
  <c r="L165" i="3"/>
  <c r="L166" i="4"/>
  <c r="H164" i="3"/>
  <c r="H165" i="4"/>
  <c r="Q165" i="3"/>
  <c r="Q166" i="4"/>
  <c r="F164" i="3"/>
  <c r="F165" i="4"/>
  <c r="N164" i="3"/>
  <c r="N165" i="4"/>
  <c r="P164" i="3"/>
  <c r="P165" i="4"/>
  <c r="J164" i="3"/>
  <c r="J165" i="4"/>
  <c r="D166" i="4"/>
  <c r="D165" i="3"/>
  <c r="O165" i="3"/>
  <c r="O166" i="4"/>
  <c r="B163" i="3"/>
  <c r="B164" i="4"/>
  <c r="S166" i="4"/>
  <c r="S165" i="3"/>
  <c r="M164" i="3"/>
  <c r="M165" i="4"/>
  <c r="T165" i="4" l="1"/>
  <c r="T164" i="3"/>
  <c r="U165" i="4"/>
  <c r="U164" i="3"/>
  <c r="C164" i="3"/>
  <c r="C165" i="4"/>
  <c r="K164" i="3"/>
  <c r="K165" i="4"/>
  <c r="I164" i="3"/>
  <c r="I165" i="4"/>
  <c r="R163" i="3"/>
  <c r="R164" i="4"/>
  <c r="E164" i="3"/>
  <c r="E165" i="4"/>
  <c r="D164" i="3"/>
  <c r="D165" i="4"/>
  <c r="M163" i="3"/>
  <c r="M164" i="4"/>
  <c r="B162" i="3"/>
  <c r="B163" i="4"/>
  <c r="P163" i="3"/>
  <c r="P164" i="4"/>
  <c r="Q164" i="3"/>
  <c r="Q165" i="4"/>
  <c r="L164" i="3"/>
  <c r="L165" i="4"/>
  <c r="G164" i="4"/>
  <c r="G163" i="3"/>
  <c r="S164" i="3"/>
  <c r="S165" i="4"/>
  <c r="O164" i="3"/>
  <c r="O165" i="4"/>
  <c r="J163" i="3"/>
  <c r="J164" i="4"/>
  <c r="N164" i="4"/>
  <c r="N163" i="3"/>
  <c r="F163" i="3"/>
  <c r="F164" i="4"/>
  <c r="H163" i="3"/>
  <c r="H164" i="4"/>
  <c r="K163" i="3" l="1"/>
  <c r="K164" i="4"/>
  <c r="T163" i="3"/>
  <c r="T164" i="4"/>
  <c r="U164" i="4"/>
  <c r="U163" i="3"/>
  <c r="R162" i="3"/>
  <c r="R163" i="4"/>
  <c r="E163" i="3"/>
  <c r="E164" i="4"/>
  <c r="I163" i="3"/>
  <c r="I164" i="4"/>
  <c r="C164" i="4"/>
  <c r="C163" i="3"/>
  <c r="N162" i="3"/>
  <c r="N163" i="4"/>
  <c r="G162" i="3"/>
  <c r="G163" i="4"/>
  <c r="H162" i="3"/>
  <c r="H163" i="4"/>
  <c r="O163" i="3"/>
  <c r="O164" i="4"/>
  <c r="Q163" i="3"/>
  <c r="Q164" i="4"/>
  <c r="B161" i="3"/>
  <c r="B162" i="4"/>
  <c r="M162" i="3"/>
  <c r="M163" i="4"/>
  <c r="F163" i="4"/>
  <c r="F162" i="3"/>
  <c r="J162" i="3"/>
  <c r="J163" i="4"/>
  <c r="S164" i="4"/>
  <c r="S163" i="3"/>
  <c r="L163" i="3"/>
  <c r="L164" i="4"/>
  <c r="P163" i="4"/>
  <c r="P162" i="3"/>
  <c r="D163" i="3"/>
  <c r="D164" i="4"/>
  <c r="R161" i="3" l="1"/>
  <c r="R162" i="4"/>
  <c r="C162" i="3"/>
  <c r="C163" i="4"/>
  <c r="I162" i="3"/>
  <c r="I163" i="4"/>
  <c r="T162" i="3"/>
  <c r="T163" i="4"/>
  <c r="U163" i="4"/>
  <c r="U162" i="3"/>
  <c r="E162" i="3"/>
  <c r="E163" i="4"/>
  <c r="K163" i="4"/>
  <c r="K162" i="3"/>
  <c r="P162" i="4"/>
  <c r="P161" i="3"/>
  <c r="S162" i="3"/>
  <c r="S163" i="4"/>
  <c r="F161" i="3"/>
  <c r="F162" i="4"/>
  <c r="M161" i="3"/>
  <c r="M162" i="4"/>
  <c r="H162" i="4"/>
  <c r="H161" i="3"/>
  <c r="G162" i="4"/>
  <c r="G161" i="3"/>
  <c r="D163" i="4"/>
  <c r="D162" i="3"/>
  <c r="L163" i="4"/>
  <c r="L162" i="3"/>
  <c r="J162" i="4"/>
  <c r="J161" i="3"/>
  <c r="B160" i="3"/>
  <c r="B161" i="4"/>
  <c r="Q163" i="4"/>
  <c r="Q162" i="3"/>
  <c r="O162" i="3"/>
  <c r="O163" i="4"/>
  <c r="N162" i="4"/>
  <c r="N161" i="3"/>
  <c r="E161" i="3" l="1"/>
  <c r="E162" i="4"/>
  <c r="C161" i="3"/>
  <c r="C162" i="4"/>
  <c r="U162" i="4"/>
  <c r="U161" i="3"/>
  <c r="T162" i="4"/>
  <c r="T161" i="3"/>
  <c r="K162" i="4"/>
  <c r="K161" i="3"/>
  <c r="I161" i="3"/>
  <c r="I162" i="4"/>
  <c r="R161" i="4"/>
  <c r="R160" i="3"/>
  <c r="N160" i="3"/>
  <c r="N161" i="4"/>
  <c r="L161" i="3"/>
  <c r="L162" i="4"/>
  <c r="D162" i="4"/>
  <c r="D161" i="3"/>
  <c r="H160" i="3"/>
  <c r="H161" i="4"/>
  <c r="O161" i="3"/>
  <c r="O162" i="4"/>
  <c r="B159" i="3"/>
  <c r="B160" i="4"/>
  <c r="S162" i="4"/>
  <c r="S161" i="3"/>
  <c r="Q161" i="3"/>
  <c r="Q162" i="4"/>
  <c r="J160" i="3"/>
  <c r="J161" i="4"/>
  <c r="G160" i="3"/>
  <c r="G161" i="4"/>
  <c r="P160" i="3"/>
  <c r="P161" i="4"/>
  <c r="M160" i="3"/>
  <c r="M161" i="4"/>
  <c r="F160" i="3"/>
  <c r="F161" i="4"/>
  <c r="R159" i="3" l="1"/>
  <c r="R160" i="4"/>
  <c r="T160" i="3"/>
  <c r="T161" i="4"/>
  <c r="I160" i="3"/>
  <c r="I161" i="4"/>
  <c r="C160" i="3"/>
  <c r="C161" i="4"/>
  <c r="K160" i="3"/>
  <c r="K161" i="4"/>
  <c r="U160" i="3"/>
  <c r="U161" i="4"/>
  <c r="E160" i="3"/>
  <c r="E161" i="4"/>
  <c r="S160" i="3"/>
  <c r="S161" i="4"/>
  <c r="D160" i="3"/>
  <c r="D161" i="4"/>
  <c r="P159" i="3"/>
  <c r="P160" i="4"/>
  <c r="J159" i="3"/>
  <c r="J160" i="4"/>
  <c r="O160" i="3"/>
  <c r="O161" i="4"/>
  <c r="F159" i="3"/>
  <c r="F160" i="4"/>
  <c r="M159" i="3"/>
  <c r="M160" i="4"/>
  <c r="G160" i="4"/>
  <c r="G159" i="3"/>
  <c r="Q160" i="3"/>
  <c r="Q161" i="4"/>
  <c r="B158" i="3"/>
  <c r="B159" i="4"/>
  <c r="H159" i="3"/>
  <c r="H160" i="4"/>
  <c r="L160" i="3"/>
  <c r="L161" i="4"/>
  <c r="N160" i="4"/>
  <c r="N159" i="3"/>
  <c r="C159" i="3" l="1"/>
  <c r="C160" i="4"/>
  <c r="U160" i="4"/>
  <c r="U159" i="3"/>
  <c r="T160" i="4"/>
  <c r="T159" i="3"/>
  <c r="E159" i="3"/>
  <c r="E160" i="4"/>
  <c r="K159" i="3"/>
  <c r="K160" i="4"/>
  <c r="I159" i="3"/>
  <c r="I160" i="4"/>
  <c r="R158" i="3"/>
  <c r="R159" i="4"/>
  <c r="G158" i="3"/>
  <c r="G159" i="4"/>
  <c r="N158" i="3"/>
  <c r="N159" i="4"/>
  <c r="H158" i="3"/>
  <c r="H159" i="4"/>
  <c r="F159" i="4"/>
  <c r="F158" i="3"/>
  <c r="O159" i="3"/>
  <c r="O160" i="4"/>
  <c r="J158" i="3"/>
  <c r="J159" i="4"/>
  <c r="S160" i="4"/>
  <c r="S159" i="3"/>
  <c r="L159" i="3"/>
  <c r="L160" i="4"/>
  <c r="B157" i="3"/>
  <c r="B158" i="4"/>
  <c r="Q159" i="3"/>
  <c r="Q160" i="4"/>
  <c r="M158" i="3"/>
  <c r="M159" i="4"/>
  <c r="P159" i="4"/>
  <c r="P158" i="3"/>
  <c r="D159" i="3"/>
  <c r="D160" i="4"/>
  <c r="I158" i="3" l="1"/>
  <c r="I159" i="4"/>
  <c r="T159" i="4"/>
  <c r="T158" i="3"/>
  <c r="U159" i="4"/>
  <c r="U158" i="3"/>
  <c r="E158" i="3"/>
  <c r="E159" i="4"/>
  <c r="R158" i="4"/>
  <c r="R157" i="3"/>
  <c r="K158" i="3"/>
  <c r="K159" i="4"/>
  <c r="C158" i="3"/>
  <c r="C159" i="4"/>
  <c r="P158" i="4"/>
  <c r="P157" i="3"/>
  <c r="S158" i="3"/>
  <c r="S159" i="4"/>
  <c r="B156" i="3"/>
  <c r="B157" i="4"/>
  <c r="O158" i="3"/>
  <c r="O159" i="4"/>
  <c r="N158" i="4"/>
  <c r="N157" i="3"/>
  <c r="G158" i="4"/>
  <c r="G157" i="3"/>
  <c r="F157" i="3"/>
  <c r="F158" i="4"/>
  <c r="D159" i="4"/>
  <c r="D158" i="3"/>
  <c r="M157" i="3"/>
  <c r="M158" i="4"/>
  <c r="Q159" i="4"/>
  <c r="Q158" i="3"/>
  <c r="L159" i="4"/>
  <c r="L158" i="3"/>
  <c r="J158" i="4"/>
  <c r="J157" i="3"/>
  <c r="H158" i="4"/>
  <c r="H157" i="3"/>
  <c r="K158" i="4" l="1"/>
  <c r="K157" i="3"/>
  <c r="E157" i="3"/>
  <c r="E158" i="4"/>
  <c r="R156" i="3"/>
  <c r="R157" i="4"/>
  <c r="U157" i="3"/>
  <c r="U158" i="4"/>
  <c r="T157" i="3"/>
  <c r="T158" i="4"/>
  <c r="C157" i="3"/>
  <c r="C158" i="4"/>
  <c r="I157" i="3"/>
  <c r="I158" i="4"/>
  <c r="J156" i="3"/>
  <c r="J157" i="4"/>
  <c r="Q157" i="3"/>
  <c r="Q158" i="4"/>
  <c r="G156" i="3"/>
  <c r="G157" i="4"/>
  <c r="B155" i="3"/>
  <c r="B156" i="4"/>
  <c r="S158" i="4"/>
  <c r="S157" i="3"/>
  <c r="H156" i="3"/>
  <c r="H157" i="4"/>
  <c r="L157" i="3"/>
  <c r="L158" i="4"/>
  <c r="D158" i="4"/>
  <c r="D157" i="3"/>
  <c r="N156" i="3"/>
  <c r="N157" i="4"/>
  <c r="P157" i="4"/>
  <c r="P156" i="3"/>
  <c r="M156" i="3"/>
  <c r="M157" i="4"/>
  <c r="F156" i="3"/>
  <c r="F157" i="4"/>
  <c r="O157" i="3"/>
  <c r="O158" i="4"/>
  <c r="U157" i="4" l="1"/>
  <c r="U156" i="3"/>
  <c r="C157" i="4"/>
  <c r="C156" i="3"/>
  <c r="E156" i="3"/>
  <c r="E157" i="4"/>
  <c r="K156" i="3"/>
  <c r="K157" i="4"/>
  <c r="I156" i="3"/>
  <c r="I157" i="4"/>
  <c r="T157" i="4"/>
  <c r="T156" i="3"/>
  <c r="R156" i="4"/>
  <c r="R155" i="3"/>
  <c r="S156" i="3"/>
  <c r="S157" i="4"/>
  <c r="O156" i="3"/>
  <c r="O157" i="4"/>
  <c r="M155" i="3"/>
  <c r="M156" i="4"/>
  <c r="N156" i="4"/>
  <c r="N155" i="3"/>
  <c r="L156" i="3"/>
  <c r="L157" i="4"/>
  <c r="Q156" i="3"/>
  <c r="Q157" i="4"/>
  <c r="P155" i="3"/>
  <c r="P156" i="4"/>
  <c r="D156" i="3"/>
  <c r="D157" i="4"/>
  <c r="F155" i="3"/>
  <c r="F156" i="4"/>
  <c r="H155" i="3"/>
  <c r="H156" i="4"/>
  <c r="B154" i="3"/>
  <c r="B155" i="4"/>
  <c r="G156" i="4"/>
  <c r="G155" i="3"/>
  <c r="J155" i="3"/>
  <c r="J156" i="4"/>
  <c r="K155" i="3" l="1"/>
  <c r="K156" i="4"/>
  <c r="R154" i="3"/>
  <c r="R155" i="4"/>
  <c r="T155" i="3"/>
  <c r="T156" i="4"/>
  <c r="C156" i="4"/>
  <c r="C155" i="3"/>
  <c r="U155" i="3"/>
  <c r="U156" i="4"/>
  <c r="I155" i="3"/>
  <c r="I156" i="4"/>
  <c r="E155" i="3"/>
  <c r="E156" i="4"/>
  <c r="J154" i="3"/>
  <c r="J155" i="4"/>
  <c r="B153" i="3"/>
  <c r="B154" i="4"/>
  <c r="F155" i="4"/>
  <c r="F154" i="3"/>
  <c r="D155" i="3"/>
  <c r="D156" i="4"/>
  <c r="Q155" i="3"/>
  <c r="Q156" i="4"/>
  <c r="L155" i="3"/>
  <c r="L156" i="4"/>
  <c r="M154" i="3"/>
  <c r="M155" i="4"/>
  <c r="S156" i="4"/>
  <c r="S155" i="3"/>
  <c r="G154" i="3"/>
  <c r="G155" i="4"/>
  <c r="N154" i="3"/>
  <c r="N155" i="4"/>
  <c r="H154" i="3"/>
  <c r="H155" i="4"/>
  <c r="P155" i="4"/>
  <c r="P154" i="3"/>
  <c r="O155" i="3"/>
  <c r="O156" i="4"/>
  <c r="C154" i="3" l="1"/>
  <c r="C155" i="4"/>
  <c r="I154" i="3"/>
  <c r="I155" i="4"/>
  <c r="R154" i="4"/>
  <c r="R153" i="3"/>
  <c r="E154" i="3"/>
  <c r="E155" i="4"/>
  <c r="U155" i="4"/>
  <c r="U154" i="3"/>
  <c r="T154" i="3"/>
  <c r="T155" i="4"/>
  <c r="K155" i="4"/>
  <c r="K154" i="3"/>
  <c r="P154" i="4"/>
  <c r="P153" i="3"/>
  <c r="S154" i="3"/>
  <c r="S155" i="4"/>
  <c r="F153" i="3"/>
  <c r="F154" i="4"/>
  <c r="H154" i="4"/>
  <c r="H153" i="3"/>
  <c r="L155" i="4"/>
  <c r="L154" i="3"/>
  <c r="Q155" i="4"/>
  <c r="Q154" i="3"/>
  <c r="J154" i="4"/>
  <c r="J153" i="3"/>
  <c r="O154" i="3"/>
  <c r="O155" i="4"/>
  <c r="N154" i="4"/>
  <c r="N153" i="3"/>
  <c r="G154" i="4"/>
  <c r="G153" i="3"/>
  <c r="M153" i="3"/>
  <c r="M154" i="4"/>
  <c r="D155" i="4"/>
  <c r="D154" i="3"/>
  <c r="B152" i="3"/>
  <c r="B153" i="4"/>
  <c r="T154" i="4" l="1"/>
  <c r="T153" i="3"/>
  <c r="I153" i="3"/>
  <c r="I154" i="4"/>
  <c r="U153" i="3"/>
  <c r="U154" i="4"/>
  <c r="E153" i="3"/>
  <c r="E154" i="4"/>
  <c r="K153" i="3"/>
  <c r="K154" i="4"/>
  <c r="R152" i="3"/>
  <c r="R153" i="4"/>
  <c r="C154" i="4"/>
  <c r="C153" i="3"/>
  <c r="D154" i="4"/>
  <c r="D153" i="3"/>
  <c r="N152" i="3"/>
  <c r="N153" i="4"/>
  <c r="Q153" i="3"/>
  <c r="Q154" i="4"/>
  <c r="H152" i="3"/>
  <c r="H153" i="4"/>
  <c r="M152" i="3"/>
  <c r="M153" i="4"/>
  <c r="F152" i="3"/>
  <c r="F153" i="4"/>
  <c r="G152" i="3"/>
  <c r="G153" i="4"/>
  <c r="J152" i="3"/>
  <c r="J153" i="4"/>
  <c r="L153" i="3"/>
  <c r="L154" i="4"/>
  <c r="P152" i="3"/>
  <c r="P153" i="4"/>
  <c r="B151" i="3"/>
  <c r="B152" i="4"/>
  <c r="O153" i="3"/>
  <c r="O154" i="4"/>
  <c r="S154" i="4"/>
  <c r="S153" i="3"/>
  <c r="R152" i="4" l="1"/>
  <c r="R151" i="3"/>
  <c r="E152" i="3"/>
  <c r="E153" i="4"/>
  <c r="I152" i="3"/>
  <c r="I153" i="4"/>
  <c r="C152" i="3"/>
  <c r="C153" i="4"/>
  <c r="T153" i="4"/>
  <c r="T152" i="3"/>
  <c r="K152" i="3"/>
  <c r="K153" i="4"/>
  <c r="U153" i="4"/>
  <c r="U152" i="3"/>
  <c r="O152" i="3"/>
  <c r="O153" i="4"/>
  <c r="P151" i="3"/>
  <c r="P152" i="4"/>
  <c r="J151" i="3"/>
  <c r="J152" i="4"/>
  <c r="F151" i="3"/>
  <c r="F152" i="4"/>
  <c r="M151" i="3"/>
  <c r="M152" i="4"/>
  <c r="Q152" i="3"/>
  <c r="Q153" i="4"/>
  <c r="N152" i="4"/>
  <c r="N151" i="3"/>
  <c r="D152" i="3"/>
  <c r="D153" i="4"/>
  <c r="S152" i="3"/>
  <c r="S153" i="4"/>
  <c r="B150" i="3"/>
  <c r="B151" i="4"/>
  <c r="L152" i="3"/>
  <c r="L153" i="4"/>
  <c r="G152" i="4"/>
  <c r="G151" i="3"/>
  <c r="H151" i="3"/>
  <c r="H152" i="4"/>
  <c r="K151" i="3" l="1"/>
  <c r="K152" i="4"/>
  <c r="C151" i="3"/>
  <c r="C152" i="4"/>
  <c r="E151" i="3"/>
  <c r="E152" i="4"/>
  <c r="U151" i="3"/>
  <c r="U152" i="4"/>
  <c r="T151" i="3"/>
  <c r="T152" i="4"/>
  <c r="R150" i="3"/>
  <c r="R151" i="4"/>
  <c r="I152" i="4"/>
  <c r="I151" i="3"/>
  <c r="L151" i="3"/>
  <c r="L152" i="4"/>
  <c r="S152" i="4"/>
  <c r="S151" i="3"/>
  <c r="Q151" i="3"/>
  <c r="Q152" i="4"/>
  <c r="F151" i="4"/>
  <c r="F150" i="3"/>
  <c r="J150" i="3"/>
  <c r="J151" i="4"/>
  <c r="G150" i="3"/>
  <c r="G151" i="4"/>
  <c r="N150" i="3"/>
  <c r="N151" i="4"/>
  <c r="H150" i="3"/>
  <c r="H151" i="4"/>
  <c r="B149" i="3"/>
  <c r="B150" i="4"/>
  <c r="D151" i="3"/>
  <c r="D152" i="4"/>
  <c r="M150" i="3"/>
  <c r="M151" i="4"/>
  <c r="P151" i="4"/>
  <c r="P150" i="3"/>
  <c r="O151" i="3"/>
  <c r="O152" i="4"/>
  <c r="U151" i="4" l="1"/>
  <c r="U150" i="3"/>
  <c r="R149" i="3"/>
  <c r="R150" i="4"/>
  <c r="C150" i="3"/>
  <c r="C151" i="4"/>
  <c r="I150" i="3"/>
  <c r="I151" i="4"/>
  <c r="T150" i="3"/>
  <c r="T151" i="4"/>
  <c r="E150" i="3"/>
  <c r="E151" i="4"/>
  <c r="K151" i="4"/>
  <c r="K150" i="3"/>
  <c r="F149" i="3"/>
  <c r="F150" i="4"/>
  <c r="M149" i="3"/>
  <c r="M150" i="4"/>
  <c r="H150" i="4"/>
  <c r="H149" i="3"/>
  <c r="N150" i="4"/>
  <c r="N149" i="3"/>
  <c r="O150" i="3"/>
  <c r="O151" i="4"/>
  <c r="S150" i="3"/>
  <c r="S151" i="4"/>
  <c r="P150" i="4"/>
  <c r="P149" i="3"/>
  <c r="D151" i="4"/>
  <c r="D150" i="3"/>
  <c r="B148" i="3"/>
  <c r="B149" i="4"/>
  <c r="G150" i="4"/>
  <c r="G149" i="3"/>
  <c r="J150" i="4"/>
  <c r="J149" i="3"/>
  <c r="Q151" i="4"/>
  <c r="Q150" i="3"/>
  <c r="L151" i="4"/>
  <c r="L150" i="3"/>
  <c r="E149" i="3" l="1"/>
  <c r="E150" i="4"/>
  <c r="I150" i="4"/>
  <c r="I149" i="3"/>
  <c r="R148" i="3"/>
  <c r="R149" i="4"/>
  <c r="K150" i="4"/>
  <c r="K149" i="3"/>
  <c r="U149" i="3"/>
  <c r="U150" i="4"/>
  <c r="T149" i="3"/>
  <c r="T150" i="4"/>
  <c r="C149" i="3"/>
  <c r="C150" i="4"/>
  <c r="J148" i="3"/>
  <c r="J149" i="4"/>
  <c r="D150" i="4"/>
  <c r="D149" i="3"/>
  <c r="H148" i="3"/>
  <c r="H149" i="4"/>
  <c r="O149" i="3"/>
  <c r="O150" i="4"/>
  <c r="M148" i="3"/>
  <c r="M149" i="4"/>
  <c r="L149" i="3"/>
  <c r="L150" i="4"/>
  <c r="Q149" i="3"/>
  <c r="Q150" i="4"/>
  <c r="G148" i="3"/>
  <c r="G149" i="4"/>
  <c r="P148" i="3"/>
  <c r="P149" i="4"/>
  <c r="N148" i="3"/>
  <c r="N149" i="4"/>
  <c r="B147" i="3"/>
  <c r="B148" i="4"/>
  <c r="S150" i="4"/>
  <c r="S149" i="3"/>
  <c r="F148" i="3"/>
  <c r="F149" i="4"/>
  <c r="T149" i="4" l="1"/>
  <c r="T148" i="3"/>
  <c r="K148" i="3"/>
  <c r="K149" i="4"/>
  <c r="I148" i="3"/>
  <c r="I149" i="4"/>
  <c r="C148" i="3"/>
  <c r="C149" i="4"/>
  <c r="U148" i="3"/>
  <c r="U149" i="4"/>
  <c r="R147" i="3"/>
  <c r="R148" i="4"/>
  <c r="E148" i="3"/>
  <c r="E149" i="4"/>
  <c r="D148" i="3"/>
  <c r="D149" i="4"/>
  <c r="F147" i="3"/>
  <c r="F148" i="4"/>
  <c r="B146" i="3"/>
  <c r="B147" i="4"/>
  <c r="G148" i="4"/>
  <c r="G147" i="3"/>
  <c r="L148" i="3"/>
  <c r="L149" i="4"/>
  <c r="O148" i="3"/>
  <c r="O149" i="4"/>
  <c r="S148" i="3"/>
  <c r="S149" i="4"/>
  <c r="N148" i="4"/>
  <c r="N147" i="3"/>
  <c r="P147" i="3"/>
  <c r="P148" i="4"/>
  <c r="Q148" i="3"/>
  <c r="Q149" i="4"/>
  <c r="M147" i="3"/>
  <c r="M148" i="4"/>
  <c r="H147" i="3"/>
  <c r="H148" i="4"/>
  <c r="J147" i="3"/>
  <c r="J148" i="4"/>
  <c r="C147" i="3" l="1"/>
  <c r="C148" i="4"/>
  <c r="T148" i="4"/>
  <c r="T147" i="3"/>
  <c r="R146" i="3"/>
  <c r="R147" i="4"/>
  <c r="K147" i="3"/>
  <c r="K148" i="4"/>
  <c r="E147" i="3"/>
  <c r="E148" i="4"/>
  <c r="U147" i="3"/>
  <c r="U148" i="4"/>
  <c r="I147" i="3"/>
  <c r="I148" i="4"/>
  <c r="G146" i="3"/>
  <c r="G147" i="4"/>
  <c r="M146" i="3"/>
  <c r="M147" i="4"/>
  <c r="P147" i="4"/>
  <c r="P146" i="3"/>
  <c r="B145" i="3"/>
  <c r="B146" i="4"/>
  <c r="D147" i="3"/>
  <c r="D148" i="4"/>
  <c r="N146" i="3"/>
  <c r="N147" i="4"/>
  <c r="J146" i="3"/>
  <c r="J147" i="4"/>
  <c r="H146" i="3"/>
  <c r="H147" i="4"/>
  <c r="Q147" i="3"/>
  <c r="Q148" i="4"/>
  <c r="S148" i="4"/>
  <c r="S147" i="3"/>
  <c r="O147" i="3"/>
  <c r="O148" i="4"/>
  <c r="L147" i="3"/>
  <c r="L148" i="4"/>
  <c r="F147" i="4"/>
  <c r="F146" i="3"/>
  <c r="U147" i="4" l="1"/>
  <c r="U146" i="3"/>
  <c r="T146" i="3"/>
  <c r="T147" i="4"/>
  <c r="K146" i="3"/>
  <c r="K147" i="4"/>
  <c r="I146" i="3"/>
  <c r="I147" i="4"/>
  <c r="E146" i="3"/>
  <c r="E147" i="4"/>
  <c r="R145" i="3"/>
  <c r="R146" i="4"/>
  <c r="C147" i="4"/>
  <c r="C146" i="3"/>
  <c r="O146" i="3"/>
  <c r="O147" i="4"/>
  <c r="Q147" i="4"/>
  <c r="Q146" i="3"/>
  <c r="H146" i="4"/>
  <c r="H145" i="3"/>
  <c r="N146" i="4"/>
  <c r="N145" i="3"/>
  <c r="B144" i="3"/>
  <c r="B145" i="4"/>
  <c r="M145" i="3"/>
  <c r="M146" i="4"/>
  <c r="S146" i="3"/>
  <c r="S147" i="4"/>
  <c r="P146" i="4"/>
  <c r="P145" i="3"/>
  <c r="F145" i="3"/>
  <c r="F146" i="4"/>
  <c r="L147" i="4"/>
  <c r="L146" i="3"/>
  <c r="J146" i="4"/>
  <c r="J145" i="3"/>
  <c r="D147" i="4"/>
  <c r="D146" i="3"/>
  <c r="G146" i="4"/>
  <c r="G145" i="3"/>
  <c r="R144" i="3" l="1"/>
  <c r="R145" i="4"/>
  <c r="I145" i="3"/>
  <c r="I146" i="4"/>
  <c r="T145" i="3"/>
  <c r="T146" i="4"/>
  <c r="C145" i="3"/>
  <c r="C146" i="4"/>
  <c r="U145" i="3"/>
  <c r="U146" i="4"/>
  <c r="E145" i="3"/>
  <c r="E146" i="4"/>
  <c r="K146" i="4"/>
  <c r="K145" i="3"/>
  <c r="G144" i="3"/>
  <c r="G145" i="4"/>
  <c r="D146" i="4"/>
  <c r="D145" i="3"/>
  <c r="P144" i="3"/>
  <c r="P145" i="4"/>
  <c r="N144" i="3"/>
  <c r="N145" i="4"/>
  <c r="Q145" i="3"/>
  <c r="Q146" i="4"/>
  <c r="F144" i="3"/>
  <c r="F145" i="4"/>
  <c r="J144" i="3"/>
  <c r="J145" i="4"/>
  <c r="L145" i="3"/>
  <c r="L146" i="4"/>
  <c r="H144" i="3"/>
  <c r="H145" i="4"/>
  <c r="S146" i="4"/>
  <c r="S145" i="3"/>
  <c r="M144" i="3"/>
  <c r="M145" i="4"/>
  <c r="B143" i="3"/>
  <c r="B144" i="4"/>
  <c r="O145" i="3"/>
  <c r="O146" i="4"/>
  <c r="C144" i="3" l="1"/>
  <c r="C145" i="4"/>
  <c r="E144" i="3"/>
  <c r="E145" i="4"/>
  <c r="I144" i="3"/>
  <c r="I145" i="4"/>
  <c r="K144" i="3"/>
  <c r="K145" i="4"/>
  <c r="U145" i="4"/>
  <c r="U144" i="3"/>
  <c r="T145" i="4"/>
  <c r="T144" i="3"/>
  <c r="R143" i="3"/>
  <c r="R144" i="4"/>
  <c r="D144" i="3"/>
  <c r="D145" i="4"/>
  <c r="B142" i="3"/>
  <c r="B143" i="4"/>
  <c r="L144" i="3"/>
  <c r="L145" i="4"/>
  <c r="F143" i="3"/>
  <c r="F144" i="4"/>
  <c r="N144" i="4"/>
  <c r="N143" i="3"/>
  <c r="S144" i="3"/>
  <c r="S145" i="4"/>
  <c r="O144" i="3"/>
  <c r="O145" i="4"/>
  <c r="M143" i="3"/>
  <c r="M144" i="4"/>
  <c r="H143" i="3"/>
  <c r="H144" i="4"/>
  <c r="J143" i="3"/>
  <c r="J144" i="4"/>
  <c r="Q144" i="3"/>
  <c r="Q145" i="4"/>
  <c r="P143" i="3"/>
  <c r="P144" i="4"/>
  <c r="G144" i="4"/>
  <c r="G143" i="3"/>
  <c r="K143" i="3" l="1"/>
  <c r="K144" i="4"/>
  <c r="U143" i="3"/>
  <c r="U144" i="4"/>
  <c r="T143" i="3"/>
  <c r="T144" i="4"/>
  <c r="E143" i="3"/>
  <c r="E144" i="4"/>
  <c r="R142" i="3"/>
  <c r="R143" i="4"/>
  <c r="I143" i="3"/>
  <c r="I144" i="4"/>
  <c r="C143" i="3"/>
  <c r="C144" i="4"/>
  <c r="G142" i="3"/>
  <c r="G143" i="4"/>
  <c r="Q143" i="3"/>
  <c r="Q144" i="4"/>
  <c r="H142" i="3"/>
  <c r="H143" i="4"/>
  <c r="M142" i="3"/>
  <c r="M143" i="4"/>
  <c r="S144" i="4"/>
  <c r="S143" i="3"/>
  <c r="N142" i="3"/>
  <c r="N143" i="4"/>
  <c r="P143" i="4"/>
  <c r="P142" i="3"/>
  <c r="J142" i="3"/>
  <c r="J143" i="4"/>
  <c r="O143" i="3"/>
  <c r="O144" i="4"/>
  <c r="F143" i="4"/>
  <c r="F142" i="3"/>
  <c r="L143" i="3"/>
  <c r="L144" i="4"/>
  <c r="B141" i="3"/>
  <c r="B142" i="4"/>
  <c r="D143" i="3"/>
  <c r="D144" i="4"/>
  <c r="E142" i="3" l="1"/>
  <c r="E143" i="4"/>
  <c r="I142" i="3"/>
  <c r="I143" i="4"/>
  <c r="U143" i="4"/>
  <c r="U142" i="3"/>
  <c r="C142" i="3"/>
  <c r="C143" i="4"/>
  <c r="R141" i="3"/>
  <c r="R142" i="4"/>
  <c r="T142" i="3"/>
  <c r="T143" i="4"/>
  <c r="K142" i="3"/>
  <c r="K143" i="4"/>
  <c r="S142" i="3"/>
  <c r="S143" i="4"/>
  <c r="D143" i="4"/>
  <c r="D142" i="3"/>
  <c r="L143" i="4"/>
  <c r="L142" i="3"/>
  <c r="O142" i="3"/>
  <c r="O143" i="4"/>
  <c r="N142" i="4"/>
  <c r="N141" i="3"/>
  <c r="H142" i="4"/>
  <c r="H141" i="3"/>
  <c r="F141" i="3"/>
  <c r="F142" i="4"/>
  <c r="P142" i="4"/>
  <c r="P141" i="3"/>
  <c r="B140" i="3"/>
  <c r="B141" i="4"/>
  <c r="J142" i="4"/>
  <c r="J141" i="3"/>
  <c r="M141" i="3"/>
  <c r="M142" i="4"/>
  <c r="Q143" i="4"/>
  <c r="Q142" i="3"/>
  <c r="G142" i="4"/>
  <c r="G141" i="3"/>
  <c r="T142" i="4" l="1"/>
  <c r="T141" i="3"/>
  <c r="C141" i="3"/>
  <c r="C142" i="4"/>
  <c r="I141" i="3"/>
  <c r="I142" i="4"/>
  <c r="U141" i="3"/>
  <c r="U142" i="4"/>
  <c r="K142" i="4"/>
  <c r="K141" i="3"/>
  <c r="R140" i="3"/>
  <c r="R141" i="4"/>
  <c r="E141" i="3"/>
  <c r="E142" i="4"/>
  <c r="P141" i="4"/>
  <c r="P140" i="3"/>
  <c r="N140" i="3"/>
  <c r="N141" i="4"/>
  <c r="D142" i="4"/>
  <c r="D141" i="3"/>
  <c r="M140" i="3"/>
  <c r="M141" i="4"/>
  <c r="B139" i="3"/>
  <c r="B140" i="4"/>
  <c r="O141" i="3"/>
  <c r="O142" i="4"/>
  <c r="G140" i="3"/>
  <c r="G141" i="4"/>
  <c r="Q141" i="3"/>
  <c r="Q142" i="4"/>
  <c r="J140" i="3"/>
  <c r="J141" i="4"/>
  <c r="H140" i="3"/>
  <c r="H141" i="4"/>
  <c r="L141" i="3"/>
  <c r="L142" i="4"/>
  <c r="F140" i="3"/>
  <c r="F141" i="4"/>
  <c r="S142" i="4"/>
  <c r="S141" i="3"/>
  <c r="K140" i="3" l="1"/>
  <c r="K141" i="4"/>
  <c r="R139" i="3"/>
  <c r="R140" i="4"/>
  <c r="U140" i="3"/>
  <c r="U141" i="4"/>
  <c r="C140" i="3"/>
  <c r="C141" i="4"/>
  <c r="T141" i="4"/>
  <c r="T140" i="3"/>
  <c r="E140" i="3"/>
  <c r="E141" i="4"/>
  <c r="I141" i="4"/>
  <c r="I140" i="3"/>
  <c r="S140" i="3"/>
  <c r="S141" i="4"/>
  <c r="H139" i="3"/>
  <c r="H140" i="4"/>
  <c r="G140" i="4"/>
  <c r="G139" i="3"/>
  <c r="B138" i="3"/>
  <c r="B139" i="4"/>
  <c r="M139" i="3"/>
  <c r="M140" i="4"/>
  <c r="N140" i="4"/>
  <c r="N139" i="3"/>
  <c r="D140" i="3"/>
  <c r="D141" i="4"/>
  <c r="P139" i="3"/>
  <c r="P140" i="4"/>
  <c r="F139" i="3"/>
  <c r="F140" i="4"/>
  <c r="L140" i="3"/>
  <c r="L141" i="4"/>
  <c r="J139" i="3"/>
  <c r="J140" i="4"/>
  <c r="Q140" i="3"/>
  <c r="Q141" i="4"/>
  <c r="O140" i="3"/>
  <c r="O141" i="4"/>
  <c r="E139" i="3" l="1"/>
  <c r="E140" i="4"/>
  <c r="C139" i="3"/>
  <c r="C140" i="4"/>
  <c r="R138" i="3"/>
  <c r="R139" i="4"/>
  <c r="I140" i="4"/>
  <c r="I139" i="3"/>
  <c r="T139" i="3"/>
  <c r="T140" i="4"/>
  <c r="U139" i="3"/>
  <c r="U140" i="4"/>
  <c r="K139" i="3"/>
  <c r="K140" i="4"/>
  <c r="N138" i="3"/>
  <c r="N139" i="4"/>
  <c r="G138" i="3"/>
  <c r="G139" i="4"/>
  <c r="O139" i="3"/>
  <c r="O140" i="4"/>
  <c r="J138" i="3"/>
  <c r="J139" i="4"/>
  <c r="F139" i="4"/>
  <c r="F138" i="3"/>
  <c r="P139" i="4"/>
  <c r="P138" i="3"/>
  <c r="B137" i="3"/>
  <c r="B138" i="4"/>
  <c r="H138" i="3"/>
  <c r="H139" i="4"/>
  <c r="Q139" i="3"/>
  <c r="Q140" i="4"/>
  <c r="L139" i="3"/>
  <c r="L140" i="4"/>
  <c r="D139" i="3"/>
  <c r="D140" i="4"/>
  <c r="M138" i="3"/>
  <c r="M139" i="4"/>
  <c r="S140" i="4"/>
  <c r="S139" i="3"/>
  <c r="U139" i="4" l="1"/>
  <c r="U138" i="3"/>
  <c r="C138" i="3"/>
  <c r="C139" i="4"/>
  <c r="I139" i="4"/>
  <c r="I138" i="3"/>
  <c r="K139" i="4"/>
  <c r="K138" i="3"/>
  <c r="T138" i="3"/>
  <c r="T139" i="4"/>
  <c r="R138" i="4"/>
  <c r="R137" i="3"/>
  <c r="E138" i="3"/>
  <c r="E139" i="4"/>
  <c r="F137" i="3"/>
  <c r="F138" i="4"/>
  <c r="D139" i="4"/>
  <c r="D138" i="3"/>
  <c r="L139" i="4"/>
  <c r="L138" i="3"/>
  <c r="B136" i="3"/>
  <c r="B137" i="4"/>
  <c r="O138" i="3"/>
  <c r="O139" i="4"/>
  <c r="G138" i="4"/>
  <c r="G137" i="3"/>
  <c r="P138" i="4"/>
  <c r="P137" i="3"/>
  <c r="S138" i="3"/>
  <c r="S139" i="4"/>
  <c r="M137" i="3"/>
  <c r="M138" i="4"/>
  <c r="Q139" i="4"/>
  <c r="Q138" i="3"/>
  <c r="H138" i="4"/>
  <c r="H137" i="3"/>
  <c r="J138" i="4"/>
  <c r="J137" i="3"/>
  <c r="N138" i="4"/>
  <c r="N137" i="3"/>
  <c r="R136" i="3" l="1"/>
  <c r="R137" i="4"/>
  <c r="C137" i="3"/>
  <c r="C138" i="4"/>
  <c r="I137" i="3"/>
  <c r="I138" i="4"/>
  <c r="U137" i="3"/>
  <c r="U138" i="4"/>
  <c r="K138" i="4"/>
  <c r="K137" i="3"/>
  <c r="E137" i="3"/>
  <c r="E138" i="4"/>
  <c r="T137" i="3"/>
  <c r="T138" i="4"/>
  <c r="J136" i="3"/>
  <c r="J137" i="4"/>
  <c r="P136" i="3"/>
  <c r="P137" i="4"/>
  <c r="D138" i="4"/>
  <c r="D137" i="3"/>
  <c r="N136" i="3"/>
  <c r="N137" i="4"/>
  <c r="O137" i="3"/>
  <c r="O138" i="4"/>
  <c r="F136" i="3"/>
  <c r="F137" i="4"/>
  <c r="H136" i="3"/>
  <c r="H137" i="4"/>
  <c r="Q137" i="3"/>
  <c r="Q138" i="4"/>
  <c r="G136" i="3"/>
  <c r="G137" i="4"/>
  <c r="L137" i="3"/>
  <c r="L138" i="4"/>
  <c r="M136" i="3"/>
  <c r="M137" i="4"/>
  <c r="S138" i="4"/>
  <c r="S137" i="3"/>
  <c r="B135" i="3"/>
  <c r="B136" i="4"/>
  <c r="U137" i="4" l="1"/>
  <c r="U136" i="3"/>
  <c r="K136" i="3"/>
  <c r="K137" i="4"/>
  <c r="E136" i="3"/>
  <c r="E137" i="4"/>
  <c r="C136" i="3"/>
  <c r="C137" i="4"/>
  <c r="T136" i="3"/>
  <c r="T137" i="4"/>
  <c r="I137" i="4"/>
  <c r="I136" i="3"/>
  <c r="R135" i="3"/>
  <c r="R136" i="4"/>
  <c r="D136" i="3"/>
  <c r="D137" i="4"/>
  <c r="B134" i="3"/>
  <c r="B135" i="4"/>
  <c r="M135" i="3"/>
  <c r="M136" i="4"/>
  <c r="L136" i="3"/>
  <c r="L137" i="4"/>
  <c r="Q136" i="3"/>
  <c r="Q137" i="4"/>
  <c r="F135" i="3"/>
  <c r="F136" i="4"/>
  <c r="O136" i="3"/>
  <c r="O137" i="4"/>
  <c r="S136" i="3"/>
  <c r="S137" i="4"/>
  <c r="G136" i="4"/>
  <c r="G135" i="3"/>
  <c r="H135" i="3"/>
  <c r="H136" i="4"/>
  <c r="N136" i="4"/>
  <c r="N135" i="3"/>
  <c r="P135" i="3"/>
  <c r="P136" i="4"/>
  <c r="J135" i="3"/>
  <c r="J136" i="4"/>
  <c r="I135" i="3" l="1"/>
  <c r="I136" i="4"/>
  <c r="K135" i="3"/>
  <c r="K136" i="4"/>
  <c r="U135" i="3"/>
  <c r="U136" i="4"/>
  <c r="C135" i="3"/>
  <c r="C136" i="4"/>
  <c r="R134" i="3"/>
  <c r="R135" i="4"/>
  <c r="T136" i="4"/>
  <c r="T135" i="3"/>
  <c r="E135" i="3"/>
  <c r="E136" i="4"/>
  <c r="N134" i="3"/>
  <c r="N135" i="4"/>
  <c r="H134" i="3"/>
  <c r="H135" i="4"/>
  <c r="O135" i="3"/>
  <c r="O136" i="4"/>
  <c r="Q135" i="3"/>
  <c r="Q136" i="4"/>
  <c r="M134" i="3"/>
  <c r="M135" i="4"/>
  <c r="G134" i="3"/>
  <c r="G135" i="4"/>
  <c r="J134" i="3"/>
  <c r="J135" i="4"/>
  <c r="P135" i="4"/>
  <c r="P134" i="3"/>
  <c r="S136" i="4"/>
  <c r="S135" i="3"/>
  <c r="F135" i="4"/>
  <c r="F134" i="3"/>
  <c r="L135" i="3"/>
  <c r="L136" i="4"/>
  <c r="B133" i="3"/>
  <c r="B134" i="4"/>
  <c r="D135" i="3"/>
  <c r="D136" i="4"/>
  <c r="K135" i="4" l="1"/>
  <c r="K134" i="3"/>
  <c r="T134" i="3"/>
  <c r="T135" i="4"/>
  <c r="C134" i="3"/>
  <c r="C135" i="4"/>
  <c r="E134" i="3"/>
  <c r="E135" i="4"/>
  <c r="R133" i="3"/>
  <c r="R134" i="4"/>
  <c r="U135" i="4"/>
  <c r="U134" i="3"/>
  <c r="I134" i="3"/>
  <c r="I135" i="4"/>
  <c r="S134" i="3"/>
  <c r="S135" i="4"/>
  <c r="L135" i="4"/>
  <c r="L134" i="3"/>
  <c r="J134" i="4"/>
  <c r="J133" i="3"/>
  <c r="G134" i="4"/>
  <c r="G133" i="3"/>
  <c r="Q135" i="4"/>
  <c r="Q134" i="3"/>
  <c r="D135" i="4"/>
  <c r="D134" i="3"/>
  <c r="F133" i="3"/>
  <c r="F134" i="4"/>
  <c r="P134" i="4"/>
  <c r="P133" i="3"/>
  <c r="B132" i="3"/>
  <c r="B133" i="4"/>
  <c r="M133" i="3"/>
  <c r="M134" i="4"/>
  <c r="O134" i="3"/>
  <c r="O135" i="4"/>
  <c r="H134" i="4"/>
  <c r="H133" i="3"/>
  <c r="N134" i="4"/>
  <c r="N133" i="3"/>
  <c r="U133" i="3" l="1"/>
  <c r="U134" i="4"/>
  <c r="E133" i="3"/>
  <c r="E134" i="4"/>
  <c r="K134" i="4"/>
  <c r="K133" i="3"/>
  <c r="T133" i="3"/>
  <c r="T134" i="4"/>
  <c r="I134" i="4"/>
  <c r="I133" i="3"/>
  <c r="R132" i="3"/>
  <c r="R133" i="4"/>
  <c r="C133" i="3"/>
  <c r="C134" i="4"/>
  <c r="P132" i="3"/>
  <c r="P133" i="4"/>
  <c r="D134" i="4"/>
  <c r="D133" i="3"/>
  <c r="G132" i="3"/>
  <c r="G133" i="4"/>
  <c r="M132" i="3"/>
  <c r="M133" i="4"/>
  <c r="N132" i="3"/>
  <c r="N133" i="4"/>
  <c r="H132" i="3"/>
  <c r="H133" i="4"/>
  <c r="Q133" i="3"/>
  <c r="Q134" i="4"/>
  <c r="J132" i="3"/>
  <c r="J133" i="4"/>
  <c r="L133" i="3"/>
  <c r="L134" i="4"/>
  <c r="O133" i="3"/>
  <c r="O134" i="4"/>
  <c r="B131" i="3"/>
  <c r="B132" i="4"/>
  <c r="F132" i="3"/>
  <c r="F133" i="4"/>
  <c r="S134" i="4"/>
  <c r="S133" i="3"/>
  <c r="R131" i="3" l="1"/>
  <c r="R132" i="4"/>
  <c r="E132" i="3"/>
  <c r="E133" i="4"/>
  <c r="I132" i="3"/>
  <c r="I133" i="4"/>
  <c r="K132" i="3"/>
  <c r="K133" i="4"/>
  <c r="T133" i="4"/>
  <c r="T132" i="3"/>
  <c r="C133" i="4"/>
  <c r="C132" i="3"/>
  <c r="U132" i="3"/>
  <c r="U133" i="4"/>
  <c r="D132" i="3"/>
  <c r="D133" i="4"/>
  <c r="S132" i="3"/>
  <c r="S133" i="4"/>
  <c r="F131" i="3"/>
  <c r="F132" i="4"/>
  <c r="L132" i="3"/>
  <c r="L133" i="4"/>
  <c r="Q132" i="3"/>
  <c r="Q133" i="4"/>
  <c r="N132" i="4"/>
  <c r="N131" i="3"/>
  <c r="M131" i="3"/>
  <c r="M132" i="4"/>
  <c r="G132" i="4"/>
  <c r="G131" i="3"/>
  <c r="B130" i="3"/>
  <c r="B131" i="4"/>
  <c r="O132" i="3"/>
  <c r="O133" i="4"/>
  <c r="J131" i="3"/>
  <c r="J132" i="4"/>
  <c r="H131" i="3"/>
  <c r="H132" i="4"/>
  <c r="P131" i="3"/>
  <c r="P132" i="4"/>
  <c r="E132" i="4" l="1"/>
  <c r="E131" i="3"/>
  <c r="T132" i="4"/>
  <c r="T131" i="3"/>
  <c r="C131" i="3"/>
  <c r="C132" i="4"/>
  <c r="K131" i="3"/>
  <c r="K132" i="4"/>
  <c r="U131" i="3"/>
  <c r="U132" i="4"/>
  <c r="I131" i="3"/>
  <c r="I132" i="4"/>
  <c r="R130" i="3"/>
  <c r="R131" i="4"/>
  <c r="G130" i="3"/>
  <c r="G131" i="4"/>
  <c r="H130" i="3"/>
  <c r="H131" i="4"/>
  <c r="O131" i="3"/>
  <c r="O132" i="4"/>
  <c r="Q131" i="3"/>
  <c r="Q132" i="4"/>
  <c r="S132" i="4"/>
  <c r="S131" i="3"/>
  <c r="N130" i="3"/>
  <c r="N131" i="4"/>
  <c r="P131" i="4"/>
  <c r="P130" i="3"/>
  <c r="J130" i="3"/>
  <c r="J131" i="4"/>
  <c r="B129" i="3"/>
  <c r="B130" i="4"/>
  <c r="M130" i="3"/>
  <c r="M131" i="4"/>
  <c r="L131" i="3"/>
  <c r="L132" i="4"/>
  <c r="F131" i="4"/>
  <c r="F130" i="3"/>
  <c r="D131" i="3"/>
  <c r="D132" i="4"/>
  <c r="I130" i="3" l="1"/>
  <c r="I131" i="4"/>
  <c r="K131" i="4"/>
  <c r="K130" i="3"/>
  <c r="E130" i="3"/>
  <c r="E131" i="4"/>
  <c r="T130" i="3"/>
  <c r="T131" i="4"/>
  <c r="R129" i="3"/>
  <c r="R130" i="4"/>
  <c r="U131" i="4"/>
  <c r="U130" i="3"/>
  <c r="C130" i="3"/>
  <c r="C131" i="4"/>
  <c r="P130" i="4"/>
  <c r="P129" i="3"/>
  <c r="J130" i="4"/>
  <c r="J129" i="3"/>
  <c r="Q131" i="4"/>
  <c r="Q130" i="3"/>
  <c r="H130" i="4"/>
  <c r="H129" i="3"/>
  <c r="D131" i="4"/>
  <c r="D130" i="3"/>
  <c r="F129" i="3"/>
  <c r="F130" i="4"/>
  <c r="S130" i="3"/>
  <c r="S131" i="4"/>
  <c r="L131" i="4"/>
  <c r="L130" i="3"/>
  <c r="M129" i="3"/>
  <c r="M130" i="4"/>
  <c r="B128" i="3"/>
  <c r="B129" i="4"/>
  <c r="N130" i="4"/>
  <c r="N129" i="3"/>
  <c r="O130" i="3"/>
  <c r="O131" i="4"/>
  <c r="G130" i="4"/>
  <c r="G129" i="3"/>
  <c r="U129" i="3" l="1"/>
  <c r="U130" i="4"/>
  <c r="K130" i="4"/>
  <c r="K129" i="3"/>
  <c r="T129" i="3"/>
  <c r="T130" i="4"/>
  <c r="C129" i="3"/>
  <c r="C130" i="4"/>
  <c r="R128" i="3"/>
  <c r="R129" i="4"/>
  <c r="E129" i="3"/>
  <c r="E130" i="4"/>
  <c r="I130" i="4"/>
  <c r="I129" i="3"/>
  <c r="N128" i="3"/>
  <c r="N129" i="4"/>
  <c r="L129" i="3"/>
  <c r="L130" i="4"/>
  <c r="J128" i="3"/>
  <c r="J129" i="4"/>
  <c r="O129" i="3"/>
  <c r="O130" i="4"/>
  <c r="B127" i="3"/>
  <c r="B128" i="4"/>
  <c r="F128" i="3"/>
  <c r="F129" i="4"/>
  <c r="D130" i="4"/>
  <c r="D129" i="3"/>
  <c r="H128" i="3"/>
  <c r="H129" i="4"/>
  <c r="Q129" i="3"/>
  <c r="Q130" i="4"/>
  <c r="P128" i="3"/>
  <c r="P129" i="4"/>
  <c r="G128" i="3"/>
  <c r="G129" i="4"/>
  <c r="M128" i="3"/>
  <c r="M129" i="4"/>
  <c r="S130" i="4"/>
  <c r="S129" i="3"/>
  <c r="K128" i="3" l="1"/>
  <c r="K129" i="4"/>
  <c r="I128" i="3"/>
  <c r="I129" i="4"/>
  <c r="E128" i="3"/>
  <c r="E129" i="4"/>
  <c r="C128" i="3"/>
  <c r="C129" i="4"/>
  <c r="R127" i="3"/>
  <c r="R128" i="4"/>
  <c r="T129" i="4"/>
  <c r="T128" i="3"/>
  <c r="U128" i="3"/>
  <c r="U129" i="4"/>
  <c r="M127" i="3"/>
  <c r="M128" i="4"/>
  <c r="P127" i="3"/>
  <c r="P128" i="4"/>
  <c r="H127" i="3"/>
  <c r="H128" i="4"/>
  <c r="F127" i="3"/>
  <c r="F128" i="4"/>
  <c r="O128" i="3"/>
  <c r="O129" i="4"/>
  <c r="L128" i="3"/>
  <c r="L129" i="4"/>
  <c r="S128" i="3"/>
  <c r="S129" i="4"/>
  <c r="D128" i="3"/>
  <c r="D129" i="4"/>
  <c r="G128" i="4"/>
  <c r="G127" i="3"/>
  <c r="Q128" i="3"/>
  <c r="Q129" i="4"/>
  <c r="B126" i="3"/>
  <c r="B127" i="4"/>
  <c r="J127" i="3"/>
  <c r="J128" i="4"/>
  <c r="N128" i="4"/>
  <c r="N127" i="3"/>
  <c r="C127" i="3" l="1"/>
  <c r="C128" i="4"/>
  <c r="T127" i="3"/>
  <c r="T128" i="4"/>
  <c r="I127" i="3"/>
  <c r="I128" i="4"/>
  <c r="U127" i="3"/>
  <c r="U128" i="4"/>
  <c r="R126" i="3"/>
  <c r="R127" i="4"/>
  <c r="E127" i="3"/>
  <c r="E128" i="4"/>
  <c r="K127" i="3"/>
  <c r="K128" i="4"/>
  <c r="N126" i="3"/>
  <c r="N127" i="4"/>
  <c r="G126" i="3"/>
  <c r="G127" i="4"/>
  <c r="B125" i="3"/>
  <c r="B126" i="4"/>
  <c r="D127" i="3"/>
  <c r="D128" i="4"/>
  <c r="L127" i="3"/>
  <c r="L128" i="4"/>
  <c r="F127" i="4"/>
  <c r="F126" i="3"/>
  <c r="P127" i="4"/>
  <c r="P126" i="3"/>
  <c r="M126" i="3"/>
  <c r="M127" i="4"/>
  <c r="J126" i="3"/>
  <c r="J127" i="4"/>
  <c r="Q127" i="3"/>
  <c r="Q128" i="4"/>
  <c r="S128" i="4"/>
  <c r="S127" i="3"/>
  <c r="O127" i="3"/>
  <c r="O128" i="4"/>
  <c r="H126" i="3"/>
  <c r="H127" i="4"/>
  <c r="E126" i="3" l="1"/>
  <c r="E127" i="4"/>
  <c r="U126" i="3"/>
  <c r="U127" i="4"/>
  <c r="T126" i="3"/>
  <c r="T127" i="4"/>
  <c r="K127" i="4"/>
  <c r="K126" i="3"/>
  <c r="R125" i="3"/>
  <c r="R126" i="4"/>
  <c r="I126" i="3"/>
  <c r="I127" i="4"/>
  <c r="C126" i="3"/>
  <c r="C127" i="4"/>
  <c r="H126" i="4"/>
  <c r="H125" i="3"/>
  <c r="O126" i="3"/>
  <c r="O127" i="4"/>
  <c r="J126" i="4"/>
  <c r="J125" i="3"/>
  <c r="M125" i="3"/>
  <c r="M126" i="4"/>
  <c r="L127" i="4"/>
  <c r="L126" i="3"/>
  <c r="B124" i="3"/>
  <c r="B125" i="4"/>
  <c r="S126" i="3"/>
  <c r="S127" i="4"/>
  <c r="P126" i="4"/>
  <c r="P125" i="3"/>
  <c r="F125" i="3"/>
  <c r="F126" i="4"/>
  <c r="Q127" i="4"/>
  <c r="Q126" i="3"/>
  <c r="D127" i="4"/>
  <c r="D126" i="3"/>
  <c r="G126" i="4"/>
  <c r="G125" i="3"/>
  <c r="N126" i="4"/>
  <c r="N125" i="3"/>
  <c r="K126" i="4" l="1"/>
  <c r="K125" i="3"/>
  <c r="I125" i="3"/>
  <c r="I126" i="4"/>
  <c r="U125" i="3"/>
  <c r="U126" i="4"/>
  <c r="C125" i="3"/>
  <c r="C126" i="4"/>
  <c r="R124" i="3"/>
  <c r="R125" i="4"/>
  <c r="T125" i="3"/>
  <c r="T126" i="4"/>
  <c r="E125" i="3"/>
  <c r="E126" i="4"/>
  <c r="N124" i="3"/>
  <c r="N125" i="4"/>
  <c r="D126" i="4"/>
  <c r="D125" i="3"/>
  <c r="Q125" i="3"/>
  <c r="Q126" i="4"/>
  <c r="P125" i="4"/>
  <c r="P124" i="3"/>
  <c r="J124" i="3"/>
  <c r="J125" i="4"/>
  <c r="B123" i="3"/>
  <c r="B124" i="4"/>
  <c r="O125" i="3"/>
  <c r="O126" i="4"/>
  <c r="G124" i="3"/>
  <c r="G125" i="4"/>
  <c r="L125" i="3"/>
  <c r="L126" i="4"/>
  <c r="H124" i="3"/>
  <c r="H125" i="4"/>
  <c r="F124" i="3"/>
  <c r="F125" i="4"/>
  <c r="S126" i="4"/>
  <c r="S125" i="3"/>
  <c r="M124" i="3"/>
  <c r="M125" i="4"/>
  <c r="T125" i="4" l="1"/>
  <c r="T124" i="3"/>
  <c r="C124" i="3"/>
  <c r="C125" i="4"/>
  <c r="I124" i="3"/>
  <c r="I125" i="4"/>
  <c r="K124" i="3"/>
  <c r="K125" i="4"/>
  <c r="E124" i="3"/>
  <c r="E125" i="4"/>
  <c r="R123" i="3"/>
  <c r="R124" i="4"/>
  <c r="U124" i="3"/>
  <c r="U125" i="4"/>
  <c r="P123" i="3"/>
  <c r="P124" i="4"/>
  <c r="D124" i="3"/>
  <c r="D125" i="4"/>
  <c r="M123" i="3"/>
  <c r="M124" i="4"/>
  <c r="F123" i="3"/>
  <c r="F124" i="4"/>
  <c r="L124" i="3"/>
  <c r="L125" i="4"/>
  <c r="B122" i="3"/>
  <c r="B123" i="4"/>
  <c r="J123" i="3"/>
  <c r="J124" i="4"/>
  <c r="S124" i="3"/>
  <c r="S125" i="4"/>
  <c r="H123" i="3"/>
  <c r="H124" i="4"/>
  <c r="G124" i="4"/>
  <c r="G123" i="3"/>
  <c r="O124" i="3"/>
  <c r="O125" i="4"/>
  <c r="Q124" i="3"/>
  <c r="Q125" i="4"/>
  <c r="N124" i="4"/>
  <c r="N123" i="3"/>
  <c r="R122" i="3" l="1"/>
  <c r="R123" i="4"/>
  <c r="K124" i="4"/>
  <c r="K123" i="3"/>
  <c r="C124" i="4"/>
  <c r="C123" i="3"/>
  <c r="T123" i="3"/>
  <c r="T124" i="4"/>
  <c r="U123" i="3"/>
  <c r="U124" i="4"/>
  <c r="E123" i="3"/>
  <c r="E124" i="4"/>
  <c r="I123" i="3"/>
  <c r="I124" i="4"/>
  <c r="O123" i="3"/>
  <c r="O124" i="4"/>
  <c r="H122" i="3"/>
  <c r="H123" i="4"/>
  <c r="B121" i="3"/>
  <c r="B122" i="4"/>
  <c r="M122" i="3"/>
  <c r="M123" i="4"/>
  <c r="P123" i="4"/>
  <c r="P122" i="3"/>
  <c r="N122" i="3"/>
  <c r="N123" i="4"/>
  <c r="G122" i="3"/>
  <c r="G123" i="4"/>
  <c r="Q123" i="3"/>
  <c r="Q124" i="4"/>
  <c r="S124" i="4"/>
  <c r="S123" i="3"/>
  <c r="J122" i="3"/>
  <c r="J123" i="4"/>
  <c r="L123" i="3"/>
  <c r="L124" i="4"/>
  <c r="F123" i="4"/>
  <c r="F122" i="3"/>
  <c r="D123" i="3"/>
  <c r="D124" i="4"/>
  <c r="K123" i="4" l="1"/>
  <c r="K122" i="3"/>
  <c r="E122" i="3"/>
  <c r="E123" i="4"/>
  <c r="T122" i="3"/>
  <c r="T123" i="4"/>
  <c r="C123" i="4"/>
  <c r="C122" i="3"/>
  <c r="I122" i="3"/>
  <c r="I123" i="4"/>
  <c r="U123" i="4"/>
  <c r="U122" i="3"/>
  <c r="R121" i="3"/>
  <c r="R122" i="4"/>
  <c r="F121" i="3"/>
  <c r="F122" i="4"/>
  <c r="J122" i="4"/>
  <c r="J121" i="3"/>
  <c r="Q123" i="4"/>
  <c r="Q122" i="3"/>
  <c r="N122" i="4"/>
  <c r="N121" i="3"/>
  <c r="M121" i="3"/>
  <c r="M122" i="4"/>
  <c r="O122" i="3"/>
  <c r="O123" i="4"/>
  <c r="S122" i="3"/>
  <c r="S123" i="4"/>
  <c r="P122" i="4"/>
  <c r="P121" i="3"/>
  <c r="D123" i="4"/>
  <c r="D122" i="3"/>
  <c r="L123" i="4"/>
  <c r="L122" i="3"/>
  <c r="G122" i="4"/>
  <c r="G121" i="3"/>
  <c r="B120" i="3"/>
  <c r="B121" i="4"/>
  <c r="H122" i="4"/>
  <c r="H121" i="3"/>
  <c r="U121" i="3" l="1"/>
  <c r="U122" i="4"/>
  <c r="C121" i="3"/>
  <c r="C122" i="4"/>
  <c r="E121" i="3"/>
  <c r="E122" i="4"/>
  <c r="K122" i="4"/>
  <c r="K121" i="3"/>
  <c r="R120" i="3"/>
  <c r="R121" i="4"/>
  <c r="I121" i="3"/>
  <c r="I122" i="4"/>
  <c r="T121" i="3"/>
  <c r="T122" i="4"/>
  <c r="D122" i="4"/>
  <c r="D121" i="3"/>
  <c r="Q121" i="3"/>
  <c r="Q122" i="4"/>
  <c r="J120" i="3"/>
  <c r="J121" i="4"/>
  <c r="B119" i="3"/>
  <c r="B120" i="4"/>
  <c r="S122" i="4"/>
  <c r="S121" i="3"/>
  <c r="O121" i="3"/>
  <c r="O122" i="4"/>
  <c r="M120" i="3"/>
  <c r="M121" i="4"/>
  <c r="H120" i="3"/>
  <c r="H121" i="4"/>
  <c r="G120" i="3"/>
  <c r="G121" i="4"/>
  <c r="L121" i="3"/>
  <c r="L122" i="4"/>
  <c r="P120" i="3"/>
  <c r="P121" i="4"/>
  <c r="N120" i="3"/>
  <c r="N121" i="4"/>
  <c r="F120" i="3"/>
  <c r="F121" i="4"/>
  <c r="K120" i="3" l="1"/>
  <c r="K121" i="4"/>
  <c r="I120" i="3"/>
  <c r="I121" i="4"/>
  <c r="C120" i="3"/>
  <c r="C121" i="4"/>
  <c r="T121" i="4"/>
  <c r="T120" i="3"/>
  <c r="R119" i="3"/>
  <c r="R120" i="4"/>
  <c r="E120" i="3"/>
  <c r="E121" i="4"/>
  <c r="U120" i="3"/>
  <c r="U121" i="4"/>
  <c r="S120" i="3"/>
  <c r="S121" i="4"/>
  <c r="D120" i="3"/>
  <c r="D121" i="4"/>
  <c r="P119" i="3"/>
  <c r="P120" i="4"/>
  <c r="G120" i="4"/>
  <c r="G119" i="3"/>
  <c r="M119" i="3"/>
  <c r="M120" i="4"/>
  <c r="J119" i="3"/>
  <c r="J120" i="4"/>
  <c r="F119" i="3"/>
  <c r="F120" i="4"/>
  <c r="N120" i="4"/>
  <c r="N119" i="3"/>
  <c r="L120" i="3"/>
  <c r="L121" i="4"/>
  <c r="H119" i="3"/>
  <c r="H120" i="4"/>
  <c r="O120" i="3"/>
  <c r="O121" i="4"/>
  <c r="B118" i="3"/>
  <c r="B119" i="4"/>
  <c r="Q120" i="3"/>
  <c r="Q121" i="4"/>
  <c r="T119" i="3" l="1"/>
  <c r="T120" i="4"/>
  <c r="E119" i="3"/>
  <c r="E120" i="4"/>
  <c r="I119" i="3"/>
  <c r="I120" i="4"/>
  <c r="U119" i="3"/>
  <c r="U120" i="4"/>
  <c r="R118" i="3"/>
  <c r="R119" i="4"/>
  <c r="C119" i="3"/>
  <c r="C120" i="4"/>
  <c r="K120" i="4"/>
  <c r="K119" i="3"/>
  <c r="G118" i="3"/>
  <c r="G119" i="4"/>
  <c r="B118" i="4"/>
  <c r="B117" i="3"/>
  <c r="O119" i="3"/>
  <c r="O120" i="4"/>
  <c r="L119" i="3"/>
  <c r="L120" i="4"/>
  <c r="F119" i="4"/>
  <c r="F118" i="3"/>
  <c r="S120" i="4"/>
  <c r="S119" i="3"/>
  <c r="N118" i="3"/>
  <c r="N119" i="4"/>
  <c r="Q119" i="3"/>
  <c r="Q120" i="4"/>
  <c r="H118" i="3"/>
  <c r="H119" i="4"/>
  <c r="J118" i="3"/>
  <c r="J119" i="4"/>
  <c r="M118" i="3"/>
  <c r="M119" i="4"/>
  <c r="P119" i="4"/>
  <c r="P118" i="3"/>
  <c r="D119" i="3"/>
  <c r="D120" i="4"/>
  <c r="C118" i="3" l="1"/>
  <c r="C119" i="4"/>
  <c r="U119" i="4"/>
  <c r="U118" i="3"/>
  <c r="E118" i="3"/>
  <c r="E119" i="4"/>
  <c r="K119" i="4"/>
  <c r="K118" i="3"/>
  <c r="R117" i="3"/>
  <c r="R118" i="4"/>
  <c r="I118" i="3"/>
  <c r="I119" i="4"/>
  <c r="T118" i="3"/>
  <c r="T119" i="4"/>
  <c r="P118" i="4"/>
  <c r="P117" i="3"/>
  <c r="F117" i="3"/>
  <c r="F118" i="4"/>
  <c r="J118" i="4"/>
  <c r="J117" i="3"/>
  <c r="H118" i="4"/>
  <c r="H117" i="3"/>
  <c r="N118" i="4"/>
  <c r="N117" i="3"/>
  <c r="O118" i="3"/>
  <c r="O119" i="4"/>
  <c r="G118" i="4"/>
  <c r="G117" i="3"/>
  <c r="S118" i="3"/>
  <c r="S119" i="4"/>
  <c r="B116" i="3"/>
  <c r="B117" i="4"/>
  <c r="D119" i="4"/>
  <c r="D118" i="3"/>
  <c r="M117" i="3"/>
  <c r="M118" i="4"/>
  <c r="Q119" i="4"/>
  <c r="Q118" i="3"/>
  <c r="L119" i="4"/>
  <c r="L118" i="3"/>
  <c r="K118" i="4" l="1"/>
  <c r="K117" i="3"/>
  <c r="U117" i="3"/>
  <c r="U118" i="4"/>
  <c r="I117" i="3"/>
  <c r="I118" i="4"/>
  <c r="T117" i="3"/>
  <c r="T118" i="4"/>
  <c r="R116" i="3"/>
  <c r="R117" i="4"/>
  <c r="E117" i="3"/>
  <c r="E118" i="4"/>
  <c r="C117" i="3"/>
  <c r="C118" i="4"/>
  <c r="D118" i="4"/>
  <c r="D117" i="3"/>
  <c r="G116" i="3"/>
  <c r="G117" i="4"/>
  <c r="N116" i="3"/>
  <c r="N117" i="4"/>
  <c r="J116" i="3"/>
  <c r="J117" i="4"/>
  <c r="S118" i="4"/>
  <c r="S117" i="3"/>
  <c r="F116" i="3"/>
  <c r="F117" i="4"/>
  <c r="L117" i="3"/>
  <c r="L118" i="4"/>
  <c r="Q117" i="3"/>
  <c r="Q118" i="4"/>
  <c r="H116" i="3"/>
  <c r="H117" i="4"/>
  <c r="P116" i="3"/>
  <c r="P117" i="4"/>
  <c r="M116" i="3"/>
  <c r="M117" i="4"/>
  <c r="B115" i="3"/>
  <c r="B116" i="4"/>
  <c r="O117" i="3"/>
  <c r="O118" i="4"/>
  <c r="E116" i="3" l="1"/>
  <c r="E117" i="4"/>
  <c r="T117" i="4"/>
  <c r="T116" i="3"/>
  <c r="U116" i="3"/>
  <c r="U117" i="4"/>
  <c r="K116" i="3"/>
  <c r="K117" i="4"/>
  <c r="C116" i="3"/>
  <c r="C117" i="4"/>
  <c r="R115" i="3"/>
  <c r="R116" i="4"/>
  <c r="I116" i="3"/>
  <c r="I117" i="4"/>
  <c r="M115" i="3"/>
  <c r="M116" i="4"/>
  <c r="P115" i="3"/>
  <c r="P116" i="4"/>
  <c r="L116" i="3"/>
  <c r="L117" i="4"/>
  <c r="J115" i="3"/>
  <c r="J116" i="4"/>
  <c r="G116" i="4"/>
  <c r="G115" i="3"/>
  <c r="S116" i="3"/>
  <c r="S117" i="4"/>
  <c r="D116" i="3"/>
  <c r="D117" i="4"/>
  <c r="O116" i="3"/>
  <c r="O117" i="4"/>
  <c r="B114" i="3"/>
  <c r="B115" i="4"/>
  <c r="H115" i="3"/>
  <c r="H116" i="4"/>
  <c r="Q116" i="3"/>
  <c r="Q117" i="4"/>
  <c r="F115" i="3"/>
  <c r="F116" i="4"/>
  <c r="N116" i="4"/>
  <c r="N115" i="3"/>
  <c r="T115" i="3" l="1"/>
  <c r="T116" i="4"/>
  <c r="R114" i="3"/>
  <c r="R115" i="4"/>
  <c r="K115" i="3"/>
  <c r="K116" i="4"/>
  <c r="I116" i="4"/>
  <c r="I115" i="3"/>
  <c r="C115" i="3"/>
  <c r="C116" i="4"/>
  <c r="U115" i="3"/>
  <c r="U116" i="4"/>
  <c r="E115" i="3"/>
  <c r="E116" i="4"/>
  <c r="G114" i="3"/>
  <c r="G115" i="4"/>
  <c r="N114" i="3"/>
  <c r="N115" i="4"/>
  <c r="F115" i="4"/>
  <c r="F114" i="3"/>
  <c r="H114" i="3"/>
  <c r="H115" i="4"/>
  <c r="B114" i="4"/>
  <c r="B113" i="3"/>
  <c r="D115" i="3"/>
  <c r="D116" i="4"/>
  <c r="L115" i="3"/>
  <c r="L116" i="4"/>
  <c r="P115" i="4"/>
  <c r="P114" i="3"/>
  <c r="Q115" i="3"/>
  <c r="Q116" i="4"/>
  <c r="O115" i="3"/>
  <c r="O116" i="4"/>
  <c r="S116" i="4"/>
  <c r="S115" i="3"/>
  <c r="J114" i="3"/>
  <c r="J115" i="4"/>
  <c r="M114" i="3"/>
  <c r="M115" i="4"/>
  <c r="U115" i="4" l="1"/>
  <c r="U114" i="3"/>
  <c r="R113" i="3"/>
  <c r="R114" i="4"/>
  <c r="I114" i="3"/>
  <c r="I115" i="4"/>
  <c r="E115" i="4"/>
  <c r="E114" i="3"/>
  <c r="C114" i="3"/>
  <c r="C115" i="4"/>
  <c r="K114" i="3"/>
  <c r="K115" i="4"/>
  <c r="T114" i="3"/>
  <c r="T115" i="4"/>
  <c r="P114" i="4"/>
  <c r="P113" i="3"/>
  <c r="B112" i="3"/>
  <c r="B113" i="4"/>
  <c r="F113" i="3"/>
  <c r="F114" i="4"/>
  <c r="J114" i="4"/>
  <c r="J113" i="3"/>
  <c r="O114" i="3"/>
  <c r="O115" i="4"/>
  <c r="S114" i="3"/>
  <c r="S115" i="4"/>
  <c r="M113" i="3"/>
  <c r="M114" i="4"/>
  <c r="Q115" i="4"/>
  <c r="Q114" i="3"/>
  <c r="L115" i="4"/>
  <c r="L114" i="3"/>
  <c r="D115" i="4"/>
  <c r="D114" i="3"/>
  <c r="H114" i="4"/>
  <c r="H113" i="3"/>
  <c r="N114" i="4"/>
  <c r="N113" i="3"/>
  <c r="G114" i="4"/>
  <c r="G113" i="3"/>
  <c r="K114" i="4" l="1"/>
  <c r="K113" i="3"/>
  <c r="R113" i="4"/>
  <c r="R112" i="3"/>
  <c r="U113" i="3"/>
  <c r="U114" i="4"/>
  <c r="E113" i="3"/>
  <c r="E114" i="4"/>
  <c r="T113" i="3"/>
  <c r="T114" i="4"/>
  <c r="C113" i="3"/>
  <c r="C114" i="4"/>
  <c r="I113" i="3"/>
  <c r="I114" i="4"/>
  <c r="G112" i="3"/>
  <c r="G113" i="4"/>
  <c r="H112" i="3"/>
  <c r="H113" i="4"/>
  <c r="L113" i="3"/>
  <c r="L114" i="4"/>
  <c r="Q113" i="3"/>
  <c r="Q114" i="4"/>
  <c r="J112" i="3"/>
  <c r="J113" i="4"/>
  <c r="M112" i="3"/>
  <c r="M113" i="4"/>
  <c r="S114" i="4"/>
  <c r="S113" i="3"/>
  <c r="B111" i="3"/>
  <c r="B112" i="4"/>
  <c r="N112" i="3"/>
  <c r="N113" i="4"/>
  <c r="D114" i="4"/>
  <c r="D113" i="3"/>
  <c r="P112" i="3"/>
  <c r="P113" i="4"/>
  <c r="O113" i="3"/>
  <c r="O114" i="4"/>
  <c r="F112" i="3"/>
  <c r="F113" i="4"/>
  <c r="R112" i="4" l="1"/>
  <c r="R111" i="3"/>
  <c r="C112" i="3"/>
  <c r="C113" i="4"/>
  <c r="E112" i="3"/>
  <c r="E113" i="4"/>
  <c r="K113" i="4"/>
  <c r="K112" i="3"/>
  <c r="I112" i="3"/>
  <c r="I113" i="4"/>
  <c r="T113" i="4"/>
  <c r="T112" i="3"/>
  <c r="U112" i="3"/>
  <c r="U113" i="4"/>
  <c r="D112" i="3"/>
  <c r="D113" i="4"/>
  <c r="P111" i="3"/>
  <c r="P112" i="4"/>
  <c r="B110" i="3"/>
  <c r="B111" i="4"/>
  <c r="M111" i="3"/>
  <c r="M112" i="4"/>
  <c r="Q112" i="3"/>
  <c r="Q113" i="4"/>
  <c r="H111" i="3"/>
  <c r="H112" i="4"/>
  <c r="F111" i="3"/>
  <c r="F112" i="4"/>
  <c r="S112" i="3"/>
  <c r="S113" i="4"/>
  <c r="O112" i="3"/>
  <c r="O113" i="4"/>
  <c r="N112" i="4"/>
  <c r="N111" i="3"/>
  <c r="J111" i="3"/>
  <c r="J112" i="4"/>
  <c r="L112" i="3"/>
  <c r="L113" i="4"/>
  <c r="G112" i="4"/>
  <c r="G111" i="3"/>
  <c r="K111" i="3" l="1"/>
  <c r="K112" i="4"/>
  <c r="R110" i="3"/>
  <c r="R111" i="4"/>
  <c r="T112" i="4"/>
  <c r="T111" i="3"/>
  <c r="C111" i="3"/>
  <c r="C112" i="4"/>
  <c r="U111" i="3"/>
  <c r="U112" i="4"/>
  <c r="I111" i="3"/>
  <c r="I112" i="4"/>
  <c r="E111" i="3"/>
  <c r="E112" i="4"/>
  <c r="G110" i="3"/>
  <c r="G111" i="4"/>
  <c r="N110" i="3"/>
  <c r="N111" i="4"/>
  <c r="J110" i="3"/>
  <c r="J111" i="4"/>
  <c r="S112" i="4"/>
  <c r="S111" i="3"/>
  <c r="F111" i="4"/>
  <c r="F110" i="3"/>
  <c r="Q111" i="3"/>
  <c r="Q112" i="4"/>
  <c r="P111" i="4"/>
  <c r="P110" i="3"/>
  <c r="L111" i="3"/>
  <c r="L112" i="4"/>
  <c r="O111" i="3"/>
  <c r="O112" i="4"/>
  <c r="H110" i="3"/>
  <c r="H111" i="4"/>
  <c r="M110" i="3"/>
  <c r="M111" i="4"/>
  <c r="B110" i="4"/>
  <c r="B109" i="3"/>
  <c r="D111" i="3"/>
  <c r="D112" i="4"/>
  <c r="I110" i="3" l="1"/>
  <c r="I111" i="4"/>
  <c r="C110" i="3"/>
  <c r="C111" i="4"/>
  <c r="R110" i="4"/>
  <c r="R109" i="3"/>
  <c r="T110" i="3"/>
  <c r="T111" i="4"/>
  <c r="E111" i="4"/>
  <c r="E110" i="3"/>
  <c r="U110" i="3"/>
  <c r="U111" i="4"/>
  <c r="K111" i="4"/>
  <c r="K110" i="3"/>
  <c r="B108" i="3"/>
  <c r="B109" i="4"/>
  <c r="F109" i="3"/>
  <c r="F110" i="4"/>
  <c r="D111" i="4"/>
  <c r="D110" i="3"/>
  <c r="H110" i="4"/>
  <c r="H109" i="3"/>
  <c r="O110" i="3"/>
  <c r="O111" i="4"/>
  <c r="L111" i="4"/>
  <c r="L110" i="3"/>
  <c r="J110" i="4"/>
  <c r="J109" i="3"/>
  <c r="N110" i="4"/>
  <c r="N109" i="3"/>
  <c r="P110" i="4"/>
  <c r="P109" i="3"/>
  <c r="S110" i="3"/>
  <c r="S111" i="4"/>
  <c r="M109" i="3"/>
  <c r="M110" i="4"/>
  <c r="Q111" i="4"/>
  <c r="Q110" i="3"/>
  <c r="G110" i="4"/>
  <c r="G109" i="3"/>
  <c r="U109" i="3" l="1"/>
  <c r="U110" i="4"/>
  <c r="T110" i="4"/>
  <c r="T109" i="3"/>
  <c r="C109" i="3"/>
  <c r="C110" i="4"/>
  <c r="K110" i="4"/>
  <c r="K109" i="3"/>
  <c r="E109" i="3"/>
  <c r="E110" i="4"/>
  <c r="R108" i="3"/>
  <c r="R109" i="4"/>
  <c r="I109" i="3"/>
  <c r="I110" i="4"/>
  <c r="Q109" i="3"/>
  <c r="Q110" i="4"/>
  <c r="P109" i="4"/>
  <c r="P108" i="3"/>
  <c r="N108" i="3"/>
  <c r="N109" i="4"/>
  <c r="L109" i="3"/>
  <c r="L110" i="4"/>
  <c r="H108" i="3"/>
  <c r="H109" i="4"/>
  <c r="F108" i="3"/>
  <c r="F109" i="4"/>
  <c r="G108" i="3"/>
  <c r="G109" i="4"/>
  <c r="J108" i="3"/>
  <c r="J109" i="4"/>
  <c r="D110" i="4"/>
  <c r="D109" i="3"/>
  <c r="M108" i="3"/>
  <c r="M109" i="4"/>
  <c r="S110" i="4"/>
  <c r="S109" i="3"/>
  <c r="O109" i="3"/>
  <c r="O110" i="4"/>
  <c r="B107" i="3"/>
  <c r="B108" i="4"/>
  <c r="T109" i="4" l="1"/>
  <c r="T108" i="3"/>
  <c r="R107" i="3"/>
  <c r="R108" i="4"/>
  <c r="K108" i="3"/>
  <c r="K109" i="4"/>
  <c r="I108" i="3"/>
  <c r="I109" i="4"/>
  <c r="E108" i="3"/>
  <c r="E109" i="4"/>
  <c r="C108" i="3"/>
  <c r="C109" i="4"/>
  <c r="U108" i="3"/>
  <c r="U109" i="4"/>
  <c r="S108" i="3"/>
  <c r="S109" i="4"/>
  <c r="P107" i="3"/>
  <c r="P108" i="4"/>
  <c r="J107" i="3"/>
  <c r="J108" i="4"/>
  <c r="G108" i="4"/>
  <c r="G107" i="3"/>
  <c r="L108" i="3"/>
  <c r="L109" i="4"/>
  <c r="B106" i="3"/>
  <c r="B107" i="4"/>
  <c r="D108" i="3"/>
  <c r="D109" i="4"/>
  <c r="O108" i="3"/>
  <c r="O109" i="4"/>
  <c r="M107" i="3"/>
  <c r="M108" i="4"/>
  <c r="F107" i="3"/>
  <c r="F108" i="4"/>
  <c r="H107" i="3"/>
  <c r="H108" i="4"/>
  <c r="N108" i="4"/>
  <c r="N107" i="3"/>
  <c r="Q108" i="3"/>
  <c r="Q109" i="4"/>
  <c r="R106" i="3" l="1"/>
  <c r="R107" i="4"/>
  <c r="T107" i="3"/>
  <c r="T108" i="4"/>
  <c r="C107" i="3"/>
  <c r="C108" i="4"/>
  <c r="I107" i="3"/>
  <c r="I108" i="4"/>
  <c r="U107" i="3"/>
  <c r="U108" i="4"/>
  <c r="E107" i="3"/>
  <c r="E108" i="4"/>
  <c r="K107" i="3"/>
  <c r="K108" i="4"/>
  <c r="Q107" i="3"/>
  <c r="Q108" i="4"/>
  <c r="H106" i="3"/>
  <c r="H107" i="4"/>
  <c r="F107" i="4"/>
  <c r="F106" i="3"/>
  <c r="M106" i="3"/>
  <c r="M107" i="4"/>
  <c r="O107" i="3"/>
  <c r="O108" i="4"/>
  <c r="B106" i="4"/>
  <c r="B105" i="3"/>
  <c r="J106" i="3"/>
  <c r="J107" i="4"/>
  <c r="N106" i="3"/>
  <c r="N107" i="4"/>
  <c r="G106" i="3"/>
  <c r="G107" i="4"/>
  <c r="D107" i="3"/>
  <c r="D108" i="4"/>
  <c r="L107" i="3"/>
  <c r="L108" i="4"/>
  <c r="P107" i="4"/>
  <c r="P106" i="3"/>
  <c r="S108" i="4"/>
  <c r="S107" i="3"/>
  <c r="E107" i="4" l="1"/>
  <c r="E106" i="3"/>
  <c r="I106" i="3"/>
  <c r="I107" i="4"/>
  <c r="T106" i="3"/>
  <c r="T107" i="4"/>
  <c r="K106" i="3"/>
  <c r="K107" i="4"/>
  <c r="U107" i="4"/>
  <c r="U106" i="3"/>
  <c r="C106" i="3"/>
  <c r="C107" i="4"/>
  <c r="R105" i="3"/>
  <c r="R106" i="4"/>
  <c r="S106" i="3"/>
  <c r="S107" i="4"/>
  <c r="B104" i="3"/>
  <c r="B105" i="4"/>
  <c r="L107" i="4"/>
  <c r="L106" i="3"/>
  <c r="J106" i="4"/>
  <c r="J105" i="3"/>
  <c r="M105" i="3"/>
  <c r="M106" i="4"/>
  <c r="H106" i="4"/>
  <c r="H105" i="3"/>
  <c r="P106" i="4"/>
  <c r="P105" i="3"/>
  <c r="F105" i="3"/>
  <c r="F106" i="4"/>
  <c r="D107" i="4"/>
  <c r="D106" i="3"/>
  <c r="G106" i="4"/>
  <c r="G105" i="3"/>
  <c r="N106" i="4"/>
  <c r="N105" i="3"/>
  <c r="O106" i="3"/>
  <c r="O107" i="4"/>
  <c r="Q107" i="4"/>
  <c r="Q106" i="3"/>
  <c r="C105" i="3" l="1"/>
  <c r="C106" i="4"/>
  <c r="K106" i="4"/>
  <c r="K105" i="3"/>
  <c r="I105" i="3"/>
  <c r="I106" i="4"/>
  <c r="U105" i="3"/>
  <c r="U106" i="4"/>
  <c r="E105" i="3"/>
  <c r="E106" i="4"/>
  <c r="R104" i="3"/>
  <c r="R105" i="4"/>
  <c r="T105" i="3"/>
  <c r="T106" i="4"/>
  <c r="Q105" i="3"/>
  <c r="Q106" i="4"/>
  <c r="N104" i="3"/>
  <c r="N105" i="4"/>
  <c r="H104" i="3"/>
  <c r="H105" i="4"/>
  <c r="J104" i="3"/>
  <c r="J105" i="4"/>
  <c r="L105" i="3"/>
  <c r="L106" i="4"/>
  <c r="F104" i="3"/>
  <c r="F105" i="4"/>
  <c r="G104" i="3"/>
  <c r="G105" i="4"/>
  <c r="D106" i="4"/>
  <c r="D105" i="3"/>
  <c r="P104" i="3"/>
  <c r="P105" i="4"/>
  <c r="O105" i="3"/>
  <c r="O106" i="4"/>
  <c r="M104" i="3"/>
  <c r="M105" i="4"/>
  <c r="B103" i="3"/>
  <c r="B104" i="4"/>
  <c r="S106" i="4"/>
  <c r="S105" i="3"/>
  <c r="K104" i="3" l="1"/>
  <c r="K105" i="4"/>
  <c r="R103" i="3"/>
  <c r="R104" i="4"/>
  <c r="U104" i="3"/>
  <c r="U105" i="4"/>
  <c r="T105" i="4"/>
  <c r="T104" i="3"/>
  <c r="E104" i="3"/>
  <c r="E105" i="4"/>
  <c r="I104" i="3"/>
  <c r="I105" i="4"/>
  <c r="C104" i="3"/>
  <c r="C105" i="4"/>
  <c r="D104" i="3"/>
  <c r="D105" i="4"/>
  <c r="F103" i="3"/>
  <c r="F104" i="4"/>
  <c r="J103" i="3"/>
  <c r="J104" i="4"/>
  <c r="N104" i="4"/>
  <c r="N103" i="3"/>
  <c r="S104" i="3"/>
  <c r="S105" i="4"/>
  <c r="B102" i="3"/>
  <c r="B103" i="4"/>
  <c r="M103" i="3"/>
  <c r="M104" i="4"/>
  <c r="O104" i="3"/>
  <c r="O105" i="4"/>
  <c r="P103" i="3"/>
  <c r="P104" i="4"/>
  <c r="G104" i="4"/>
  <c r="G103" i="3"/>
  <c r="L104" i="3"/>
  <c r="L105" i="4"/>
  <c r="H103" i="3"/>
  <c r="H104" i="4"/>
  <c r="Q104" i="3"/>
  <c r="Q105" i="4"/>
  <c r="T103" i="3" l="1"/>
  <c r="T104" i="4"/>
  <c r="I103" i="3"/>
  <c r="I104" i="4"/>
  <c r="R103" i="4"/>
  <c r="R102" i="3"/>
  <c r="C103" i="3"/>
  <c r="C104" i="4"/>
  <c r="E103" i="3"/>
  <c r="E104" i="4"/>
  <c r="U103" i="3"/>
  <c r="U104" i="4"/>
  <c r="K103" i="3"/>
  <c r="K104" i="4"/>
  <c r="L103" i="3"/>
  <c r="L104" i="4"/>
  <c r="P103" i="4"/>
  <c r="P102" i="3"/>
  <c r="M102" i="3"/>
  <c r="M103" i="4"/>
  <c r="S104" i="4"/>
  <c r="S103" i="3"/>
  <c r="J102" i="3"/>
  <c r="J103" i="4"/>
  <c r="F103" i="4"/>
  <c r="F102" i="3"/>
  <c r="D103" i="3"/>
  <c r="D104" i="4"/>
  <c r="G102" i="3"/>
  <c r="G103" i="4"/>
  <c r="N102" i="3"/>
  <c r="N103" i="4"/>
  <c r="Q103" i="3"/>
  <c r="Q104" i="4"/>
  <c r="H102" i="3"/>
  <c r="H103" i="4"/>
  <c r="O103" i="3"/>
  <c r="O104" i="4"/>
  <c r="B102" i="4"/>
  <c r="B101" i="3"/>
  <c r="I102" i="3" l="1"/>
  <c r="I103" i="4"/>
  <c r="R101" i="3"/>
  <c r="R102" i="4"/>
  <c r="U102" i="3"/>
  <c r="U103" i="4"/>
  <c r="C102" i="3"/>
  <c r="C103" i="4"/>
  <c r="K103" i="4"/>
  <c r="K102" i="3"/>
  <c r="E102" i="3"/>
  <c r="E103" i="4"/>
  <c r="T102" i="3"/>
  <c r="T103" i="4"/>
  <c r="O102" i="3"/>
  <c r="O103" i="4"/>
  <c r="H102" i="4"/>
  <c r="H101" i="3"/>
  <c r="G102" i="4"/>
  <c r="G101" i="3"/>
  <c r="J102" i="4"/>
  <c r="J101" i="3"/>
  <c r="M101" i="3"/>
  <c r="M102" i="4"/>
  <c r="L103" i="4"/>
  <c r="L102" i="3"/>
  <c r="B100" i="3"/>
  <c r="B101" i="4"/>
  <c r="F101" i="3"/>
  <c r="F102" i="4"/>
  <c r="S102" i="3"/>
  <c r="S103" i="4"/>
  <c r="P102" i="4"/>
  <c r="P101" i="3"/>
  <c r="Q103" i="4"/>
  <c r="Q102" i="3"/>
  <c r="N102" i="4"/>
  <c r="N101" i="3"/>
  <c r="D103" i="4"/>
  <c r="D102" i="3"/>
  <c r="R100" i="3" l="1"/>
  <c r="R101" i="4"/>
  <c r="K102" i="4"/>
  <c r="K101" i="3"/>
  <c r="E101" i="3"/>
  <c r="E102" i="4"/>
  <c r="C101" i="3"/>
  <c r="C102" i="4"/>
  <c r="T101" i="3"/>
  <c r="T102" i="4"/>
  <c r="U101" i="3"/>
  <c r="U102" i="4"/>
  <c r="I101" i="3"/>
  <c r="I102" i="4"/>
  <c r="N100" i="3"/>
  <c r="N101" i="4"/>
  <c r="P100" i="3"/>
  <c r="P101" i="4"/>
  <c r="L101" i="3"/>
  <c r="L102" i="4"/>
  <c r="J100" i="3"/>
  <c r="J101" i="4"/>
  <c r="G100" i="3"/>
  <c r="G101" i="4"/>
  <c r="F100" i="3"/>
  <c r="F101" i="4"/>
  <c r="O101" i="3"/>
  <c r="O102" i="4"/>
  <c r="D102" i="4"/>
  <c r="D101" i="3"/>
  <c r="Q101" i="3"/>
  <c r="Q102" i="4"/>
  <c r="H100" i="3"/>
  <c r="H101" i="4"/>
  <c r="S102" i="4"/>
  <c r="S101" i="3"/>
  <c r="B99" i="3"/>
  <c r="B100" i="4"/>
  <c r="M100" i="3"/>
  <c r="M101" i="4"/>
  <c r="K100" i="3" l="1"/>
  <c r="K101" i="4"/>
  <c r="U100" i="3"/>
  <c r="U101" i="4"/>
  <c r="C100" i="3"/>
  <c r="C101" i="4"/>
  <c r="I100" i="3"/>
  <c r="I101" i="4"/>
  <c r="T101" i="4"/>
  <c r="T100" i="3"/>
  <c r="E100" i="3"/>
  <c r="E101" i="4"/>
  <c r="R99" i="3"/>
  <c r="R100" i="4"/>
  <c r="S100" i="3"/>
  <c r="S101" i="4"/>
  <c r="M99" i="3"/>
  <c r="M100" i="4"/>
  <c r="H99" i="3"/>
  <c r="H100" i="4"/>
  <c r="Q100" i="3"/>
  <c r="Q101" i="4"/>
  <c r="O100" i="3"/>
  <c r="O101" i="4"/>
  <c r="J99" i="3"/>
  <c r="J100" i="4"/>
  <c r="P99" i="3"/>
  <c r="P100" i="4"/>
  <c r="D100" i="3"/>
  <c r="D101" i="4"/>
  <c r="B98" i="3"/>
  <c r="B99" i="4"/>
  <c r="F99" i="3"/>
  <c r="F100" i="4"/>
  <c r="G100" i="4"/>
  <c r="G99" i="3"/>
  <c r="L100" i="3"/>
  <c r="L101" i="4"/>
  <c r="N100" i="4"/>
  <c r="N99" i="3"/>
  <c r="E99" i="3" l="1"/>
  <c r="E100" i="4"/>
  <c r="I100" i="4"/>
  <c r="I99" i="3"/>
  <c r="U99" i="3"/>
  <c r="U100" i="4"/>
  <c r="T100" i="4"/>
  <c r="T99" i="3"/>
  <c r="R98" i="3"/>
  <c r="R99" i="4"/>
  <c r="C99" i="3"/>
  <c r="C100" i="4"/>
  <c r="K99" i="3"/>
  <c r="K100" i="4"/>
  <c r="N98" i="3"/>
  <c r="N99" i="4"/>
  <c r="G98" i="3"/>
  <c r="G99" i="4"/>
  <c r="B98" i="4"/>
  <c r="B97" i="3"/>
  <c r="J98" i="3"/>
  <c r="J99" i="4"/>
  <c r="O99" i="3"/>
  <c r="O100" i="4"/>
  <c r="Q99" i="3"/>
  <c r="Q100" i="4"/>
  <c r="M98" i="3"/>
  <c r="M99" i="4"/>
  <c r="L99" i="3"/>
  <c r="L100" i="4"/>
  <c r="F99" i="4"/>
  <c r="F98" i="3"/>
  <c r="D99" i="3"/>
  <c r="D100" i="4"/>
  <c r="P99" i="4"/>
  <c r="P98" i="3"/>
  <c r="H98" i="3"/>
  <c r="H99" i="4"/>
  <c r="S100" i="4"/>
  <c r="S99" i="3"/>
  <c r="I98" i="3" l="1"/>
  <c r="I99" i="4"/>
  <c r="C98" i="3"/>
  <c r="C99" i="4"/>
  <c r="T98" i="3"/>
  <c r="T99" i="4"/>
  <c r="K99" i="4"/>
  <c r="K98" i="3"/>
  <c r="R97" i="3"/>
  <c r="R98" i="4"/>
  <c r="U99" i="4"/>
  <c r="U98" i="3"/>
  <c r="E99" i="4"/>
  <c r="E98" i="3"/>
  <c r="S98" i="3"/>
  <c r="S99" i="4"/>
  <c r="D99" i="4"/>
  <c r="D98" i="3"/>
  <c r="L99" i="4"/>
  <c r="L98" i="3"/>
  <c r="M97" i="3"/>
  <c r="M98" i="4"/>
  <c r="O98" i="3"/>
  <c r="O99" i="4"/>
  <c r="G98" i="4"/>
  <c r="G97" i="3"/>
  <c r="P98" i="4"/>
  <c r="P97" i="3"/>
  <c r="F97" i="3"/>
  <c r="F98" i="4"/>
  <c r="B96" i="3"/>
  <c r="B97" i="4"/>
  <c r="H98" i="4"/>
  <c r="H97" i="3"/>
  <c r="Q99" i="4"/>
  <c r="Q98" i="3"/>
  <c r="J98" i="4"/>
  <c r="J97" i="3"/>
  <c r="N98" i="4"/>
  <c r="N97" i="3"/>
  <c r="C97" i="3" l="1"/>
  <c r="C98" i="4"/>
  <c r="U97" i="3"/>
  <c r="U98" i="4"/>
  <c r="E98" i="4"/>
  <c r="E97" i="3"/>
  <c r="K98" i="4"/>
  <c r="K97" i="3"/>
  <c r="R96" i="3"/>
  <c r="R97" i="4"/>
  <c r="T97" i="3"/>
  <c r="T98" i="4"/>
  <c r="I97" i="3"/>
  <c r="I98" i="4"/>
  <c r="N96" i="3"/>
  <c r="N97" i="4"/>
  <c r="Q97" i="3"/>
  <c r="Q98" i="4"/>
  <c r="G96" i="3"/>
  <c r="G97" i="4"/>
  <c r="F96" i="3"/>
  <c r="F97" i="4"/>
  <c r="M96" i="3"/>
  <c r="M97" i="4"/>
  <c r="J96" i="3"/>
  <c r="J97" i="4"/>
  <c r="H96" i="3"/>
  <c r="H97" i="4"/>
  <c r="P96" i="3"/>
  <c r="P97" i="4"/>
  <c r="L97" i="3"/>
  <c r="L98" i="4"/>
  <c r="D98" i="4"/>
  <c r="D97" i="3"/>
  <c r="B95" i="3"/>
  <c r="B96" i="4"/>
  <c r="O97" i="3"/>
  <c r="O98" i="4"/>
  <c r="S98" i="4"/>
  <c r="S97" i="3"/>
  <c r="K96" i="3" l="1"/>
  <c r="K97" i="4"/>
  <c r="T96" i="3"/>
  <c r="T97" i="4"/>
  <c r="U96" i="3"/>
  <c r="U97" i="4"/>
  <c r="E96" i="3"/>
  <c r="E97" i="4"/>
  <c r="I96" i="3"/>
  <c r="I97" i="4"/>
  <c r="R95" i="3"/>
  <c r="R96" i="4"/>
  <c r="C96" i="3"/>
  <c r="C97" i="4"/>
  <c r="S96" i="3"/>
  <c r="S97" i="4"/>
  <c r="D96" i="3"/>
  <c r="D97" i="4"/>
  <c r="H95" i="3"/>
  <c r="H96" i="4"/>
  <c r="M95" i="3"/>
  <c r="M96" i="4"/>
  <c r="F95" i="3"/>
  <c r="F96" i="4"/>
  <c r="Q96" i="3"/>
  <c r="Q97" i="4"/>
  <c r="B94" i="3"/>
  <c r="B95" i="4"/>
  <c r="O96" i="3"/>
  <c r="O97" i="4"/>
  <c r="L96" i="3"/>
  <c r="L97" i="4"/>
  <c r="P95" i="3"/>
  <c r="P96" i="4"/>
  <c r="J95" i="3"/>
  <c r="J96" i="4"/>
  <c r="G96" i="4"/>
  <c r="G95" i="3"/>
  <c r="N96" i="4"/>
  <c r="N95" i="3"/>
  <c r="R94" i="3" l="1"/>
  <c r="R95" i="4"/>
  <c r="E95" i="3"/>
  <c r="E96" i="4"/>
  <c r="T95" i="3"/>
  <c r="T96" i="4"/>
  <c r="C95" i="3"/>
  <c r="C96" i="4"/>
  <c r="I96" i="4"/>
  <c r="I95" i="3"/>
  <c r="U95" i="3"/>
  <c r="U96" i="4"/>
  <c r="K95" i="3"/>
  <c r="K96" i="4"/>
  <c r="N94" i="3"/>
  <c r="N95" i="4"/>
  <c r="J94" i="3"/>
  <c r="J95" i="4"/>
  <c r="L95" i="3"/>
  <c r="L96" i="4"/>
  <c r="O95" i="3"/>
  <c r="O96" i="4"/>
  <c r="B94" i="4"/>
  <c r="B93" i="3"/>
  <c r="M94" i="3"/>
  <c r="M95" i="4"/>
  <c r="H94" i="3"/>
  <c r="H95" i="4"/>
  <c r="D95" i="3"/>
  <c r="D96" i="4"/>
  <c r="G94" i="3"/>
  <c r="G95" i="4"/>
  <c r="P95" i="4"/>
  <c r="P94" i="3"/>
  <c r="Q95" i="3"/>
  <c r="Q96" i="4"/>
  <c r="F95" i="4"/>
  <c r="F94" i="3"/>
  <c r="S96" i="4"/>
  <c r="S95" i="3"/>
  <c r="U94" i="3" l="1"/>
  <c r="U95" i="4"/>
  <c r="C94" i="3"/>
  <c r="C95" i="4"/>
  <c r="E95" i="4"/>
  <c r="E94" i="3"/>
  <c r="I94" i="3"/>
  <c r="I95" i="4"/>
  <c r="K95" i="4"/>
  <c r="K94" i="3"/>
  <c r="T95" i="4"/>
  <c r="T94" i="3"/>
  <c r="R93" i="3"/>
  <c r="R94" i="4"/>
  <c r="P94" i="4"/>
  <c r="P93" i="3"/>
  <c r="B92" i="3"/>
  <c r="B93" i="4"/>
  <c r="S94" i="3"/>
  <c r="S95" i="4"/>
  <c r="Q95" i="4"/>
  <c r="Q94" i="3"/>
  <c r="D95" i="4"/>
  <c r="D94" i="3"/>
  <c r="M93" i="3"/>
  <c r="M94" i="4"/>
  <c r="L95" i="4"/>
  <c r="L94" i="3"/>
  <c r="F93" i="3"/>
  <c r="F94" i="4"/>
  <c r="G94" i="4"/>
  <c r="G93" i="3"/>
  <c r="H94" i="4"/>
  <c r="H93" i="3"/>
  <c r="O94" i="3"/>
  <c r="O95" i="4"/>
  <c r="J94" i="4"/>
  <c r="J93" i="3"/>
  <c r="N94" i="4"/>
  <c r="N93" i="3"/>
  <c r="I94" i="4" l="1"/>
  <c r="I93" i="3"/>
  <c r="C93" i="3"/>
  <c r="C94" i="4"/>
  <c r="T93" i="3"/>
  <c r="T94" i="4"/>
  <c r="K94" i="4"/>
  <c r="K93" i="3"/>
  <c r="E93" i="3"/>
  <c r="E94" i="4"/>
  <c r="R92" i="3"/>
  <c r="R93" i="4"/>
  <c r="U93" i="3"/>
  <c r="U94" i="4"/>
  <c r="N92" i="3"/>
  <c r="N93" i="4"/>
  <c r="H92" i="3"/>
  <c r="H93" i="4"/>
  <c r="L93" i="3"/>
  <c r="L94" i="4"/>
  <c r="D94" i="4"/>
  <c r="D93" i="3"/>
  <c r="Q93" i="3"/>
  <c r="Q94" i="4"/>
  <c r="O93" i="3"/>
  <c r="O94" i="4"/>
  <c r="S94" i="4"/>
  <c r="S93" i="3"/>
  <c r="B91" i="3"/>
  <c r="B92" i="4"/>
  <c r="J92" i="3"/>
  <c r="J93" i="4"/>
  <c r="G92" i="3"/>
  <c r="G93" i="4"/>
  <c r="P93" i="4"/>
  <c r="P92" i="3"/>
  <c r="F92" i="3"/>
  <c r="F93" i="4"/>
  <c r="M92" i="3"/>
  <c r="M93" i="4"/>
  <c r="R92" i="4" l="1"/>
  <c r="R91" i="3"/>
  <c r="C92" i="3"/>
  <c r="C93" i="4"/>
  <c r="I92" i="3"/>
  <c r="I93" i="4"/>
  <c r="K92" i="3"/>
  <c r="K93" i="4"/>
  <c r="U92" i="3"/>
  <c r="U93" i="4"/>
  <c r="E92" i="3"/>
  <c r="E93" i="4"/>
  <c r="T93" i="4"/>
  <c r="T92" i="3"/>
  <c r="F91" i="3"/>
  <c r="F92" i="4"/>
  <c r="G92" i="4"/>
  <c r="G91" i="3"/>
  <c r="B90" i="3"/>
  <c r="B91" i="4"/>
  <c r="Q92" i="3"/>
  <c r="Q93" i="4"/>
  <c r="L92" i="3"/>
  <c r="L93" i="4"/>
  <c r="H91" i="3"/>
  <c r="H92" i="4"/>
  <c r="P91" i="3"/>
  <c r="P92" i="4"/>
  <c r="S92" i="3"/>
  <c r="S93" i="4"/>
  <c r="D92" i="3"/>
  <c r="D93" i="4"/>
  <c r="M91" i="3"/>
  <c r="M92" i="4"/>
  <c r="J91" i="3"/>
  <c r="J92" i="4"/>
  <c r="O92" i="3"/>
  <c r="O93" i="4"/>
  <c r="N92" i="4"/>
  <c r="N91" i="3"/>
  <c r="E91" i="3" l="1"/>
  <c r="E92" i="4"/>
  <c r="K91" i="3"/>
  <c r="K92" i="4"/>
  <c r="C92" i="4"/>
  <c r="C91" i="3"/>
  <c r="T91" i="3"/>
  <c r="T92" i="4"/>
  <c r="R90" i="3"/>
  <c r="R91" i="4"/>
  <c r="U91" i="3"/>
  <c r="U92" i="4"/>
  <c r="I91" i="3"/>
  <c r="I92" i="4"/>
  <c r="O91" i="3"/>
  <c r="O92" i="4"/>
  <c r="M90" i="3"/>
  <c r="M91" i="4"/>
  <c r="D91" i="3"/>
  <c r="D92" i="4"/>
  <c r="P91" i="4"/>
  <c r="P90" i="3"/>
  <c r="H90" i="3"/>
  <c r="H91" i="4"/>
  <c r="Q91" i="3"/>
  <c r="Q92" i="4"/>
  <c r="B90" i="4"/>
  <c r="B89" i="3"/>
  <c r="N90" i="3"/>
  <c r="N91" i="4"/>
  <c r="G90" i="3"/>
  <c r="G91" i="4"/>
  <c r="J90" i="3"/>
  <c r="J91" i="4"/>
  <c r="S92" i="4"/>
  <c r="S91" i="3"/>
  <c r="L91" i="3"/>
  <c r="L92" i="4"/>
  <c r="F91" i="4"/>
  <c r="F90" i="3"/>
  <c r="U91" i="4" l="1"/>
  <c r="U90" i="3"/>
  <c r="T90" i="3"/>
  <c r="T91" i="4"/>
  <c r="K91" i="4"/>
  <c r="K90" i="3"/>
  <c r="C90" i="3"/>
  <c r="C91" i="4"/>
  <c r="I90" i="3"/>
  <c r="I91" i="4"/>
  <c r="R90" i="4"/>
  <c r="R89" i="3"/>
  <c r="E91" i="4"/>
  <c r="E90" i="3"/>
  <c r="S90" i="3"/>
  <c r="S91" i="4"/>
  <c r="B88" i="3"/>
  <c r="B89" i="4"/>
  <c r="L91" i="4"/>
  <c r="L90" i="3"/>
  <c r="J90" i="4"/>
  <c r="J89" i="3"/>
  <c r="N90" i="4"/>
  <c r="N89" i="3"/>
  <c r="H90" i="4"/>
  <c r="H89" i="3"/>
  <c r="D91" i="4"/>
  <c r="D90" i="3"/>
  <c r="O90" i="3"/>
  <c r="O91" i="4"/>
  <c r="F89" i="3"/>
  <c r="F90" i="4"/>
  <c r="P90" i="4"/>
  <c r="P89" i="3"/>
  <c r="G90" i="4"/>
  <c r="G89" i="3"/>
  <c r="Q91" i="4"/>
  <c r="Q90" i="3"/>
  <c r="M89" i="3"/>
  <c r="M90" i="4"/>
  <c r="C89" i="3" l="1"/>
  <c r="C90" i="4"/>
  <c r="T89" i="3"/>
  <c r="T90" i="4"/>
  <c r="E89" i="3"/>
  <c r="E90" i="4"/>
  <c r="K90" i="4"/>
  <c r="K89" i="3"/>
  <c r="U89" i="3"/>
  <c r="U90" i="4"/>
  <c r="R88" i="3"/>
  <c r="R89" i="4"/>
  <c r="I89" i="3"/>
  <c r="I90" i="4"/>
  <c r="Q89" i="3"/>
  <c r="Q90" i="4"/>
  <c r="G88" i="3"/>
  <c r="G89" i="4"/>
  <c r="D90" i="4"/>
  <c r="D89" i="3"/>
  <c r="N88" i="3"/>
  <c r="N89" i="4"/>
  <c r="L89" i="3"/>
  <c r="L90" i="4"/>
  <c r="F88" i="3"/>
  <c r="F89" i="4"/>
  <c r="P88" i="3"/>
  <c r="P89" i="4"/>
  <c r="H88" i="3"/>
  <c r="H89" i="4"/>
  <c r="J88" i="3"/>
  <c r="J89" i="4"/>
  <c r="M88" i="3"/>
  <c r="M89" i="4"/>
  <c r="O90" i="4"/>
  <c r="O89" i="3"/>
  <c r="B87" i="3"/>
  <c r="B88" i="4"/>
  <c r="S90" i="4"/>
  <c r="S89" i="3"/>
  <c r="R87" i="3" l="1"/>
  <c r="R88" i="4"/>
  <c r="T89" i="4"/>
  <c r="T88" i="3"/>
  <c r="K88" i="3"/>
  <c r="K89" i="4"/>
  <c r="I88" i="3"/>
  <c r="I89" i="4"/>
  <c r="U89" i="4"/>
  <c r="U88" i="3"/>
  <c r="E88" i="3"/>
  <c r="E89" i="4"/>
  <c r="C88" i="3"/>
  <c r="C89" i="4"/>
  <c r="S88" i="3"/>
  <c r="S89" i="4"/>
  <c r="O88" i="3"/>
  <c r="O89" i="4"/>
  <c r="H87" i="3"/>
  <c r="H88" i="4"/>
  <c r="F87" i="3"/>
  <c r="F88" i="4"/>
  <c r="N88" i="4"/>
  <c r="N87" i="3"/>
  <c r="G88" i="4"/>
  <c r="G87" i="3"/>
  <c r="D88" i="3"/>
  <c r="D89" i="4"/>
  <c r="B86" i="3"/>
  <c r="B87" i="4"/>
  <c r="M87" i="3"/>
  <c r="M88" i="4"/>
  <c r="J87" i="3"/>
  <c r="J88" i="4"/>
  <c r="P87" i="3"/>
  <c r="P88" i="4"/>
  <c r="L88" i="3"/>
  <c r="L89" i="4"/>
  <c r="Q88" i="3"/>
  <c r="Q89" i="4"/>
  <c r="T87" i="3" l="1"/>
  <c r="T88" i="4"/>
  <c r="E87" i="3"/>
  <c r="E88" i="4"/>
  <c r="I87" i="3"/>
  <c r="I88" i="4"/>
  <c r="U88" i="4"/>
  <c r="U87" i="3"/>
  <c r="C88" i="4"/>
  <c r="C87" i="3"/>
  <c r="K88" i="4"/>
  <c r="K87" i="3"/>
  <c r="R86" i="3"/>
  <c r="R87" i="4"/>
  <c r="G86" i="3"/>
  <c r="G87" i="4"/>
  <c r="P87" i="4"/>
  <c r="P86" i="3"/>
  <c r="M86" i="3"/>
  <c r="M87" i="4"/>
  <c r="D87" i="3"/>
  <c r="D88" i="4"/>
  <c r="O87" i="3"/>
  <c r="O88" i="4"/>
  <c r="Q87" i="3"/>
  <c r="Q88" i="4"/>
  <c r="N86" i="3"/>
  <c r="N87" i="4"/>
  <c r="L87" i="3"/>
  <c r="L88" i="4"/>
  <c r="J86" i="3"/>
  <c r="J87" i="4"/>
  <c r="B86" i="4"/>
  <c r="B85" i="3"/>
  <c r="F87" i="4"/>
  <c r="F86" i="3"/>
  <c r="H86" i="3"/>
  <c r="H87" i="4"/>
  <c r="S88" i="4"/>
  <c r="S87" i="3"/>
  <c r="K87" i="4" l="1"/>
  <c r="K86" i="3"/>
  <c r="E87" i="4"/>
  <c r="E86" i="3"/>
  <c r="U87" i="4"/>
  <c r="U86" i="3"/>
  <c r="C87" i="4"/>
  <c r="C86" i="3"/>
  <c r="R85" i="3"/>
  <c r="R86" i="4"/>
  <c r="I86" i="3"/>
  <c r="I87" i="4"/>
  <c r="T86" i="3"/>
  <c r="T87" i="4"/>
  <c r="S86" i="3"/>
  <c r="S87" i="4"/>
  <c r="P86" i="4"/>
  <c r="P85" i="3"/>
  <c r="H86" i="4"/>
  <c r="H85" i="3"/>
  <c r="J86" i="4"/>
  <c r="J85" i="3"/>
  <c r="N86" i="4"/>
  <c r="N85" i="3"/>
  <c r="Q87" i="4"/>
  <c r="Q86" i="3"/>
  <c r="D87" i="4"/>
  <c r="D86" i="3"/>
  <c r="F85" i="3"/>
  <c r="F86" i="4"/>
  <c r="B84" i="3"/>
  <c r="B85" i="4"/>
  <c r="L87" i="4"/>
  <c r="L86" i="3"/>
  <c r="O86" i="3"/>
  <c r="O87" i="4"/>
  <c r="M85" i="3"/>
  <c r="M86" i="4"/>
  <c r="G86" i="4"/>
  <c r="G85" i="3"/>
  <c r="E85" i="3" l="1"/>
  <c r="E86" i="4"/>
  <c r="I85" i="3"/>
  <c r="I86" i="4"/>
  <c r="C85" i="3"/>
  <c r="C86" i="4"/>
  <c r="U85" i="3"/>
  <c r="U86" i="4"/>
  <c r="K86" i="4"/>
  <c r="K85" i="3"/>
  <c r="T85" i="3"/>
  <c r="T86" i="4"/>
  <c r="R85" i="4"/>
  <c r="R84" i="3"/>
  <c r="G84" i="3"/>
  <c r="G85" i="4"/>
  <c r="N84" i="3"/>
  <c r="N85" i="4"/>
  <c r="P84" i="3"/>
  <c r="P85" i="4"/>
  <c r="M84" i="3"/>
  <c r="M85" i="4"/>
  <c r="O86" i="4"/>
  <c r="O85" i="3"/>
  <c r="B83" i="3"/>
  <c r="B84" i="4"/>
  <c r="L85" i="3"/>
  <c r="L86" i="4"/>
  <c r="D86" i="4"/>
  <c r="D85" i="3"/>
  <c r="Q85" i="3"/>
  <c r="Q86" i="4"/>
  <c r="J84" i="3"/>
  <c r="J85" i="4"/>
  <c r="H84" i="3"/>
  <c r="H85" i="4"/>
  <c r="F84" i="3"/>
  <c r="F85" i="4"/>
  <c r="S86" i="4"/>
  <c r="S85" i="3"/>
  <c r="T85" i="4" l="1"/>
  <c r="T84" i="3"/>
  <c r="I84" i="3"/>
  <c r="I85" i="4"/>
  <c r="R84" i="4"/>
  <c r="R83" i="3"/>
  <c r="K84" i="3"/>
  <c r="K85" i="4"/>
  <c r="U84" i="3"/>
  <c r="U85" i="4"/>
  <c r="C84" i="3"/>
  <c r="C85" i="4"/>
  <c r="E84" i="3"/>
  <c r="E85" i="4"/>
  <c r="O84" i="3"/>
  <c r="O85" i="4"/>
  <c r="J83" i="3"/>
  <c r="J84" i="4"/>
  <c r="B82" i="3"/>
  <c r="B83" i="4"/>
  <c r="P83" i="3"/>
  <c r="P84" i="4"/>
  <c r="S84" i="3"/>
  <c r="S85" i="4"/>
  <c r="D84" i="3"/>
  <c r="D85" i="4"/>
  <c r="F83" i="3"/>
  <c r="F84" i="4"/>
  <c r="H83" i="3"/>
  <c r="H84" i="4"/>
  <c r="Q84" i="3"/>
  <c r="Q85" i="4"/>
  <c r="L84" i="3"/>
  <c r="L85" i="4"/>
  <c r="M83" i="3"/>
  <c r="M84" i="4"/>
  <c r="N84" i="4"/>
  <c r="N83" i="3"/>
  <c r="G84" i="4"/>
  <c r="G83" i="3"/>
  <c r="I84" i="4" l="1"/>
  <c r="I83" i="3"/>
  <c r="R82" i="3"/>
  <c r="R83" i="4"/>
  <c r="T83" i="3"/>
  <c r="T84" i="4"/>
  <c r="C83" i="3"/>
  <c r="C84" i="4"/>
  <c r="K83" i="3"/>
  <c r="K84" i="4"/>
  <c r="E83" i="3"/>
  <c r="E84" i="4"/>
  <c r="U83" i="3"/>
  <c r="U84" i="4"/>
  <c r="N82" i="3"/>
  <c r="N83" i="4"/>
  <c r="L83" i="3"/>
  <c r="L84" i="4"/>
  <c r="H82" i="3"/>
  <c r="H83" i="4"/>
  <c r="F83" i="4"/>
  <c r="F82" i="3"/>
  <c r="S84" i="4"/>
  <c r="S83" i="3"/>
  <c r="P83" i="4"/>
  <c r="P82" i="3"/>
  <c r="J82" i="3"/>
  <c r="J83" i="4"/>
  <c r="G82" i="3"/>
  <c r="G83" i="4"/>
  <c r="M82" i="3"/>
  <c r="M83" i="4"/>
  <c r="Q83" i="3"/>
  <c r="Q84" i="4"/>
  <c r="D83" i="3"/>
  <c r="D84" i="4"/>
  <c r="B82" i="4"/>
  <c r="B81" i="3"/>
  <c r="O83" i="3"/>
  <c r="O84" i="4"/>
  <c r="C83" i="4" l="1"/>
  <c r="C82" i="3"/>
  <c r="I82" i="3"/>
  <c r="I83" i="4"/>
  <c r="E82" i="3"/>
  <c r="E83" i="4"/>
  <c r="R81" i="3"/>
  <c r="R82" i="4"/>
  <c r="U83" i="4"/>
  <c r="U82" i="3"/>
  <c r="K83" i="4"/>
  <c r="K82" i="3"/>
  <c r="T82" i="3"/>
  <c r="T83" i="4"/>
  <c r="O82" i="3"/>
  <c r="O83" i="4"/>
  <c r="P82" i="4"/>
  <c r="P81" i="3"/>
  <c r="F81" i="3"/>
  <c r="F82" i="4"/>
  <c r="M81" i="3"/>
  <c r="M82" i="4"/>
  <c r="G82" i="4"/>
  <c r="G81" i="3"/>
  <c r="L83" i="4"/>
  <c r="L82" i="3"/>
  <c r="B80" i="3"/>
  <c r="B81" i="4"/>
  <c r="S82" i="3"/>
  <c r="S83" i="4"/>
  <c r="D83" i="4"/>
  <c r="D82" i="3"/>
  <c r="Q83" i="4"/>
  <c r="Q82" i="3"/>
  <c r="J82" i="4"/>
  <c r="J81" i="3"/>
  <c r="H82" i="4"/>
  <c r="H81" i="3"/>
  <c r="N82" i="4"/>
  <c r="N81" i="3"/>
  <c r="K82" i="4" l="1"/>
  <c r="K81" i="3"/>
  <c r="I81" i="3"/>
  <c r="I82" i="4"/>
  <c r="U81" i="3"/>
  <c r="U82" i="4"/>
  <c r="C81" i="3"/>
  <c r="C82" i="4"/>
  <c r="R80" i="3"/>
  <c r="R81" i="4"/>
  <c r="T81" i="3"/>
  <c r="T82" i="4"/>
  <c r="E81" i="3"/>
  <c r="E82" i="4"/>
  <c r="H80" i="3"/>
  <c r="H81" i="4"/>
  <c r="D82" i="4"/>
  <c r="D81" i="3"/>
  <c r="L81" i="3"/>
  <c r="L82" i="4"/>
  <c r="P80" i="3"/>
  <c r="P81" i="4"/>
  <c r="S82" i="4"/>
  <c r="S81" i="3"/>
  <c r="M80" i="3"/>
  <c r="M81" i="4"/>
  <c r="N80" i="3"/>
  <c r="N81" i="4"/>
  <c r="J80" i="3"/>
  <c r="J81" i="4"/>
  <c r="Q81" i="3"/>
  <c r="Q82" i="4"/>
  <c r="G80" i="3"/>
  <c r="G81" i="4"/>
  <c r="B79" i="3"/>
  <c r="B80" i="4"/>
  <c r="F80" i="3"/>
  <c r="F81" i="4"/>
  <c r="O82" i="4"/>
  <c r="O81" i="3"/>
  <c r="T81" i="4" l="1"/>
  <c r="T80" i="3"/>
  <c r="C81" i="4"/>
  <c r="C80" i="3"/>
  <c r="I80" i="3"/>
  <c r="I81" i="4"/>
  <c r="K80" i="3"/>
  <c r="K81" i="4"/>
  <c r="E80" i="3"/>
  <c r="E81" i="4"/>
  <c r="R79" i="3"/>
  <c r="R80" i="4"/>
  <c r="U80" i="3"/>
  <c r="U81" i="4"/>
  <c r="D80" i="3"/>
  <c r="D81" i="4"/>
  <c r="F79" i="3"/>
  <c r="F80" i="4"/>
  <c r="Q80" i="3"/>
  <c r="Q81" i="4"/>
  <c r="N80" i="4"/>
  <c r="N79" i="3"/>
  <c r="M79" i="3"/>
  <c r="M80" i="4"/>
  <c r="O80" i="3"/>
  <c r="O81" i="4"/>
  <c r="S80" i="3"/>
  <c r="S81" i="4"/>
  <c r="B78" i="3"/>
  <c r="B79" i="4"/>
  <c r="G80" i="4"/>
  <c r="G79" i="3"/>
  <c r="J79" i="3"/>
  <c r="J80" i="4"/>
  <c r="P79" i="3"/>
  <c r="P80" i="4"/>
  <c r="L80" i="3"/>
  <c r="L81" i="4"/>
  <c r="H79" i="3"/>
  <c r="H80" i="4"/>
  <c r="K79" i="3" l="1"/>
  <c r="K80" i="4"/>
  <c r="C80" i="4"/>
  <c r="C79" i="3"/>
  <c r="R78" i="3"/>
  <c r="R79" i="4"/>
  <c r="T80" i="4"/>
  <c r="T79" i="3"/>
  <c r="U79" i="3"/>
  <c r="U80" i="4"/>
  <c r="E80" i="4"/>
  <c r="E79" i="3"/>
  <c r="I79" i="3"/>
  <c r="I80" i="4"/>
  <c r="G78" i="3"/>
  <c r="G79" i="4"/>
  <c r="N78" i="3"/>
  <c r="N79" i="4"/>
  <c r="L79" i="3"/>
  <c r="L80" i="4"/>
  <c r="O79" i="3"/>
  <c r="O80" i="4"/>
  <c r="F79" i="4"/>
  <c r="F78" i="3"/>
  <c r="H78" i="3"/>
  <c r="H79" i="4"/>
  <c r="P79" i="4"/>
  <c r="P78" i="3"/>
  <c r="J78" i="3"/>
  <c r="J79" i="4"/>
  <c r="B78" i="4"/>
  <c r="B77" i="3"/>
  <c r="S80" i="4"/>
  <c r="S79" i="3"/>
  <c r="M78" i="3"/>
  <c r="M79" i="4"/>
  <c r="Q79" i="3"/>
  <c r="Q80" i="4"/>
  <c r="D79" i="3"/>
  <c r="D80" i="4"/>
  <c r="E79" i="4" l="1"/>
  <c r="E78" i="3"/>
  <c r="C78" i="3"/>
  <c r="C79" i="4"/>
  <c r="T78" i="3"/>
  <c r="T79" i="4"/>
  <c r="I78" i="3"/>
  <c r="I79" i="4"/>
  <c r="U79" i="4"/>
  <c r="U78" i="3"/>
  <c r="R77" i="3"/>
  <c r="R78" i="4"/>
  <c r="K79" i="4"/>
  <c r="K78" i="3"/>
  <c r="S78" i="3"/>
  <c r="S79" i="4"/>
  <c r="M77" i="3"/>
  <c r="M78" i="4"/>
  <c r="J78" i="4"/>
  <c r="J77" i="3"/>
  <c r="H78" i="4"/>
  <c r="H77" i="3"/>
  <c r="N78" i="4"/>
  <c r="N77" i="3"/>
  <c r="G78" i="4"/>
  <c r="G77" i="3"/>
  <c r="B76" i="3"/>
  <c r="B77" i="4"/>
  <c r="P78" i="4"/>
  <c r="P77" i="3"/>
  <c r="F77" i="3"/>
  <c r="F78" i="4"/>
  <c r="D79" i="4"/>
  <c r="D78" i="3"/>
  <c r="Q79" i="4"/>
  <c r="Q78" i="3"/>
  <c r="O78" i="3"/>
  <c r="O79" i="4"/>
  <c r="L79" i="4"/>
  <c r="L78" i="3"/>
  <c r="R76" i="3" l="1"/>
  <c r="R77" i="4"/>
  <c r="I77" i="3"/>
  <c r="I78" i="4"/>
  <c r="C77" i="3"/>
  <c r="C78" i="4"/>
  <c r="K78" i="4"/>
  <c r="K77" i="3"/>
  <c r="U77" i="3"/>
  <c r="U78" i="4"/>
  <c r="E78" i="4"/>
  <c r="E77" i="3"/>
  <c r="T77" i="3"/>
  <c r="T78" i="4"/>
  <c r="L77" i="3"/>
  <c r="L78" i="4"/>
  <c r="D78" i="4"/>
  <c r="D77" i="3"/>
  <c r="N76" i="3"/>
  <c r="N77" i="4"/>
  <c r="J76" i="3"/>
  <c r="J77" i="4"/>
  <c r="F76" i="3"/>
  <c r="F77" i="4"/>
  <c r="B75" i="3"/>
  <c r="B76" i="4"/>
  <c r="Q77" i="3"/>
  <c r="Q78" i="4"/>
  <c r="P77" i="4"/>
  <c r="P76" i="3"/>
  <c r="G76" i="3"/>
  <c r="G77" i="4"/>
  <c r="H76" i="3"/>
  <c r="H77" i="4"/>
  <c r="O78" i="4"/>
  <c r="O77" i="3"/>
  <c r="M76" i="3"/>
  <c r="M77" i="4"/>
  <c r="S78" i="4"/>
  <c r="S77" i="3"/>
  <c r="I76" i="3" l="1"/>
  <c r="I77" i="4"/>
  <c r="E76" i="3"/>
  <c r="E77" i="4"/>
  <c r="K76" i="3"/>
  <c r="K77" i="4"/>
  <c r="T77" i="4"/>
  <c r="T76" i="3"/>
  <c r="U77" i="4"/>
  <c r="U76" i="3"/>
  <c r="C76" i="3"/>
  <c r="C77" i="4"/>
  <c r="R75" i="3"/>
  <c r="R76" i="4"/>
  <c r="M75" i="3"/>
  <c r="M76" i="4"/>
  <c r="G76" i="4"/>
  <c r="G75" i="3"/>
  <c r="Q76" i="3"/>
  <c r="Q77" i="4"/>
  <c r="F75" i="3"/>
  <c r="F76" i="4"/>
  <c r="N76" i="4"/>
  <c r="N75" i="3"/>
  <c r="S76" i="3"/>
  <c r="S77" i="4"/>
  <c r="O76" i="3"/>
  <c r="O77" i="4"/>
  <c r="P75" i="3"/>
  <c r="P76" i="4"/>
  <c r="D76" i="3"/>
  <c r="D77" i="4"/>
  <c r="H75" i="3"/>
  <c r="H76" i="4"/>
  <c r="B74" i="3"/>
  <c r="B75" i="4"/>
  <c r="J75" i="3"/>
  <c r="J76" i="4"/>
  <c r="L76" i="3"/>
  <c r="L77" i="4"/>
  <c r="C76" i="4" l="1"/>
  <c r="C75" i="3"/>
  <c r="E76" i="4"/>
  <c r="E75" i="3"/>
  <c r="T75" i="3"/>
  <c r="T76" i="4"/>
  <c r="U75" i="3"/>
  <c r="U76" i="4"/>
  <c r="R75" i="4"/>
  <c r="R74" i="3"/>
  <c r="K75" i="3"/>
  <c r="K76" i="4"/>
  <c r="I75" i="3"/>
  <c r="I76" i="4"/>
  <c r="N74" i="3"/>
  <c r="N75" i="4"/>
  <c r="G74" i="3"/>
  <c r="G75" i="4"/>
  <c r="P75" i="4"/>
  <c r="P74" i="3"/>
  <c r="S76" i="4"/>
  <c r="S75" i="3"/>
  <c r="J74" i="3"/>
  <c r="J75" i="4"/>
  <c r="L75" i="3"/>
  <c r="L76" i="4"/>
  <c r="B74" i="4"/>
  <c r="B73" i="3"/>
  <c r="H74" i="3"/>
  <c r="H75" i="4"/>
  <c r="D75" i="3"/>
  <c r="D76" i="4"/>
  <c r="O75" i="3"/>
  <c r="O76" i="4"/>
  <c r="F75" i="4"/>
  <c r="F74" i="3"/>
  <c r="Q75" i="3"/>
  <c r="Q76" i="4"/>
  <c r="M74" i="3"/>
  <c r="M75" i="4"/>
  <c r="K75" i="4" l="1"/>
  <c r="K74" i="3"/>
  <c r="U75" i="4"/>
  <c r="U74" i="3"/>
  <c r="E75" i="4"/>
  <c r="E74" i="3"/>
  <c r="R73" i="3"/>
  <c r="R74" i="4"/>
  <c r="C74" i="3"/>
  <c r="C75" i="4"/>
  <c r="I74" i="3"/>
  <c r="I75" i="4"/>
  <c r="T75" i="4"/>
  <c r="T74" i="3"/>
  <c r="B72" i="3"/>
  <c r="B73" i="4"/>
  <c r="P74" i="4"/>
  <c r="P73" i="3"/>
  <c r="Q75" i="4"/>
  <c r="Q74" i="3"/>
  <c r="D75" i="4"/>
  <c r="D74" i="3"/>
  <c r="G74" i="4"/>
  <c r="G73" i="3"/>
  <c r="F73" i="3"/>
  <c r="F74" i="4"/>
  <c r="S74" i="3"/>
  <c r="S75" i="4"/>
  <c r="M73" i="3"/>
  <c r="M74" i="4"/>
  <c r="O74" i="3"/>
  <c r="O75" i="4"/>
  <c r="H74" i="4"/>
  <c r="H73" i="3"/>
  <c r="L75" i="4"/>
  <c r="L74" i="3"/>
  <c r="J74" i="4"/>
  <c r="J73" i="3"/>
  <c r="N74" i="4"/>
  <c r="N73" i="3"/>
  <c r="I73" i="3" l="1"/>
  <c r="I74" i="4"/>
  <c r="R72" i="3"/>
  <c r="R73" i="4"/>
  <c r="T73" i="3"/>
  <c r="T74" i="4"/>
  <c r="E74" i="4"/>
  <c r="E73" i="3"/>
  <c r="K73" i="3"/>
  <c r="K74" i="4"/>
  <c r="U73" i="3"/>
  <c r="U74" i="4"/>
  <c r="C73" i="3"/>
  <c r="C74" i="4"/>
  <c r="L73" i="3"/>
  <c r="L74" i="4"/>
  <c r="P72" i="3"/>
  <c r="P73" i="4"/>
  <c r="O74" i="4"/>
  <c r="O73" i="3"/>
  <c r="F72" i="3"/>
  <c r="F73" i="4"/>
  <c r="N72" i="3"/>
  <c r="N73" i="4"/>
  <c r="J72" i="3"/>
  <c r="J73" i="4"/>
  <c r="H72" i="3"/>
  <c r="H73" i="4"/>
  <c r="G72" i="3"/>
  <c r="G73" i="4"/>
  <c r="D74" i="4"/>
  <c r="D73" i="3"/>
  <c r="Q73" i="3"/>
  <c r="Q74" i="4"/>
  <c r="M72" i="3"/>
  <c r="M73" i="4"/>
  <c r="S74" i="4"/>
  <c r="S73" i="3"/>
  <c r="B71" i="3"/>
  <c r="B72" i="4"/>
  <c r="U73" i="4" l="1"/>
  <c r="U72" i="3"/>
  <c r="R71" i="3"/>
  <c r="R72" i="4"/>
  <c r="E72" i="3"/>
  <c r="E73" i="4"/>
  <c r="C72" i="3"/>
  <c r="C73" i="4"/>
  <c r="K72" i="3"/>
  <c r="K73" i="4"/>
  <c r="T72" i="3"/>
  <c r="T73" i="4"/>
  <c r="I72" i="3"/>
  <c r="I73" i="4"/>
  <c r="D72" i="3"/>
  <c r="D73" i="4"/>
  <c r="M71" i="3"/>
  <c r="M72" i="4"/>
  <c r="H71" i="3"/>
  <c r="H72" i="4"/>
  <c r="N72" i="4"/>
  <c r="N71" i="3"/>
  <c r="S72" i="3"/>
  <c r="S73" i="4"/>
  <c r="O72" i="3"/>
  <c r="O73" i="4"/>
  <c r="B70" i="3"/>
  <c r="B71" i="4"/>
  <c r="Q72" i="3"/>
  <c r="Q73" i="4"/>
  <c r="G72" i="4"/>
  <c r="G71" i="3"/>
  <c r="J71" i="3"/>
  <c r="J72" i="4"/>
  <c r="F71" i="3"/>
  <c r="F72" i="4"/>
  <c r="P71" i="3"/>
  <c r="P72" i="4"/>
  <c r="L72" i="3"/>
  <c r="L73" i="4"/>
  <c r="T71" i="3" l="1"/>
  <c r="T72" i="4"/>
  <c r="R70" i="3"/>
  <c r="R71" i="4"/>
  <c r="C71" i="3"/>
  <c r="C72" i="4"/>
  <c r="U71" i="3"/>
  <c r="U72" i="4"/>
  <c r="I71" i="3"/>
  <c r="I72" i="4"/>
  <c r="K71" i="3"/>
  <c r="K72" i="4"/>
  <c r="E71" i="3"/>
  <c r="E72" i="4"/>
  <c r="G70" i="3"/>
  <c r="G71" i="4"/>
  <c r="P71" i="4"/>
  <c r="P70" i="3"/>
  <c r="B70" i="4"/>
  <c r="B69" i="3"/>
  <c r="S72" i="4"/>
  <c r="S71" i="3"/>
  <c r="H70" i="3"/>
  <c r="H71" i="4"/>
  <c r="N70" i="3"/>
  <c r="N71" i="4"/>
  <c r="L71" i="3"/>
  <c r="L72" i="4"/>
  <c r="F71" i="4"/>
  <c r="F70" i="3"/>
  <c r="J70" i="3"/>
  <c r="J71" i="4"/>
  <c r="Q71" i="3"/>
  <c r="Q72" i="4"/>
  <c r="O71" i="3"/>
  <c r="O72" i="4"/>
  <c r="M70" i="3"/>
  <c r="M71" i="4"/>
  <c r="D71" i="3"/>
  <c r="D72" i="4"/>
  <c r="R69" i="3" l="1"/>
  <c r="R70" i="4"/>
  <c r="K71" i="4"/>
  <c r="K70" i="3"/>
  <c r="U71" i="4"/>
  <c r="U70" i="3"/>
  <c r="E71" i="4"/>
  <c r="E70" i="3"/>
  <c r="I71" i="4"/>
  <c r="I70" i="3"/>
  <c r="C70" i="3"/>
  <c r="C71" i="4"/>
  <c r="T70" i="3"/>
  <c r="T71" i="4"/>
  <c r="B68" i="3"/>
  <c r="B69" i="4"/>
  <c r="M69" i="3"/>
  <c r="M70" i="4"/>
  <c r="O70" i="3"/>
  <c r="O71" i="4"/>
  <c r="J70" i="4"/>
  <c r="J69" i="3"/>
  <c r="L71" i="4"/>
  <c r="L70" i="3"/>
  <c r="H70" i="4"/>
  <c r="H69" i="3"/>
  <c r="G70" i="4"/>
  <c r="G69" i="3"/>
  <c r="F69" i="3"/>
  <c r="F70" i="4"/>
  <c r="S70" i="3"/>
  <c r="S71" i="4"/>
  <c r="P70" i="4"/>
  <c r="P69" i="3"/>
  <c r="D71" i="4"/>
  <c r="D70" i="3"/>
  <c r="Q71" i="4"/>
  <c r="Q70" i="3"/>
  <c r="N70" i="4"/>
  <c r="N69" i="3"/>
  <c r="E69" i="3" l="1"/>
  <c r="E70" i="4"/>
  <c r="C69" i="3"/>
  <c r="C70" i="4"/>
  <c r="I69" i="3"/>
  <c r="I70" i="4"/>
  <c r="U69" i="3"/>
  <c r="U70" i="4"/>
  <c r="K70" i="4"/>
  <c r="K69" i="3"/>
  <c r="T69" i="3"/>
  <c r="T70" i="4"/>
  <c r="R68" i="3"/>
  <c r="R69" i="4"/>
  <c r="N68" i="3"/>
  <c r="N69" i="4"/>
  <c r="P68" i="3"/>
  <c r="P69" i="4"/>
  <c r="L69" i="3"/>
  <c r="L70" i="4"/>
  <c r="F68" i="3"/>
  <c r="F69" i="4"/>
  <c r="O70" i="4"/>
  <c r="O69" i="3"/>
  <c r="B67" i="3"/>
  <c r="B68" i="4"/>
  <c r="Q69" i="3"/>
  <c r="Q70" i="4"/>
  <c r="D70" i="4"/>
  <c r="D69" i="3"/>
  <c r="G68" i="3"/>
  <c r="G69" i="4"/>
  <c r="H68" i="3"/>
  <c r="H69" i="4"/>
  <c r="J68" i="3"/>
  <c r="J69" i="4"/>
  <c r="S70" i="4"/>
  <c r="S69" i="3"/>
  <c r="M68" i="3"/>
  <c r="M69" i="4"/>
  <c r="T69" i="4" l="1"/>
  <c r="T68" i="3"/>
  <c r="U68" i="3"/>
  <c r="U69" i="4"/>
  <c r="C68" i="3"/>
  <c r="C69" i="4"/>
  <c r="K69" i="4"/>
  <c r="K68" i="3"/>
  <c r="R67" i="3"/>
  <c r="R68" i="4"/>
  <c r="I68" i="3"/>
  <c r="I69" i="4"/>
  <c r="E68" i="3"/>
  <c r="E69" i="4"/>
  <c r="O68" i="3"/>
  <c r="O69" i="4"/>
  <c r="M67" i="3"/>
  <c r="M68" i="4"/>
  <c r="J67" i="3"/>
  <c r="J68" i="4"/>
  <c r="G68" i="4"/>
  <c r="G67" i="3"/>
  <c r="Q68" i="3"/>
  <c r="Q69" i="4"/>
  <c r="F67" i="3"/>
  <c r="F68" i="4"/>
  <c r="L68" i="3"/>
  <c r="L69" i="4"/>
  <c r="S68" i="3"/>
  <c r="S69" i="4"/>
  <c r="D68" i="3"/>
  <c r="D69" i="4"/>
  <c r="H67" i="3"/>
  <c r="H68" i="4"/>
  <c r="B66" i="3"/>
  <c r="B67" i="4"/>
  <c r="P67" i="3"/>
  <c r="P68" i="4"/>
  <c r="N68" i="4"/>
  <c r="N67" i="3"/>
  <c r="K67" i="3" l="1"/>
  <c r="K68" i="4"/>
  <c r="U67" i="3"/>
  <c r="U68" i="4"/>
  <c r="T67" i="3"/>
  <c r="T68" i="4"/>
  <c r="I67" i="3"/>
  <c r="I68" i="4"/>
  <c r="E67" i="3"/>
  <c r="E68" i="4"/>
  <c r="R66" i="3"/>
  <c r="R67" i="4"/>
  <c r="C67" i="3"/>
  <c r="C68" i="4"/>
  <c r="P67" i="4"/>
  <c r="P66" i="3"/>
  <c r="H66" i="3"/>
  <c r="H67" i="4"/>
  <c r="S68" i="4"/>
  <c r="S67" i="3"/>
  <c r="L67" i="3"/>
  <c r="L68" i="4"/>
  <c r="Q67" i="3"/>
  <c r="Q68" i="4"/>
  <c r="J66" i="3"/>
  <c r="J67" i="4"/>
  <c r="M66" i="3"/>
  <c r="M67" i="4"/>
  <c r="N66" i="3"/>
  <c r="N67" i="4"/>
  <c r="G66" i="3"/>
  <c r="G67" i="4"/>
  <c r="B66" i="4"/>
  <c r="B65" i="3"/>
  <c r="D67" i="3"/>
  <c r="D68" i="4"/>
  <c r="F67" i="4"/>
  <c r="F66" i="3"/>
  <c r="O67" i="3"/>
  <c r="O68" i="4"/>
  <c r="R66" i="4" l="1"/>
  <c r="R65" i="3"/>
  <c r="I66" i="3"/>
  <c r="I67" i="4"/>
  <c r="U67" i="4"/>
  <c r="U66" i="3"/>
  <c r="C67" i="4"/>
  <c r="C66" i="3"/>
  <c r="E67" i="4"/>
  <c r="E66" i="3"/>
  <c r="T66" i="3"/>
  <c r="T67" i="4"/>
  <c r="K66" i="3"/>
  <c r="K67" i="4"/>
  <c r="B64" i="3"/>
  <c r="B65" i="4"/>
  <c r="P66" i="4"/>
  <c r="P65" i="3"/>
  <c r="G66" i="4"/>
  <c r="G65" i="3"/>
  <c r="N66" i="4"/>
  <c r="N65" i="3"/>
  <c r="J66" i="4"/>
  <c r="J65" i="3"/>
  <c r="L67" i="4"/>
  <c r="L66" i="3"/>
  <c r="H66" i="4"/>
  <c r="H65" i="3"/>
  <c r="F65" i="3"/>
  <c r="F66" i="4"/>
  <c r="S66" i="3"/>
  <c r="S67" i="4"/>
  <c r="O66" i="3"/>
  <c r="O67" i="4"/>
  <c r="D67" i="4"/>
  <c r="D66" i="3"/>
  <c r="M65" i="3"/>
  <c r="M66" i="4"/>
  <c r="Q67" i="4"/>
  <c r="Q66" i="3"/>
  <c r="T66" i="4" l="1"/>
  <c r="T65" i="3"/>
  <c r="C65" i="3"/>
  <c r="C66" i="4"/>
  <c r="I65" i="3"/>
  <c r="I66" i="4"/>
  <c r="E66" i="4"/>
  <c r="E65" i="3"/>
  <c r="U65" i="3"/>
  <c r="U66" i="4"/>
  <c r="R65" i="4"/>
  <c r="R64" i="3"/>
  <c r="K66" i="4"/>
  <c r="K65" i="3"/>
  <c r="Q65" i="3"/>
  <c r="Q66" i="4"/>
  <c r="D66" i="4"/>
  <c r="D65" i="3"/>
  <c r="L65" i="3"/>
  <c r="L66" i="4"/>
  <c r="N64" i="3"/>
  <c r="N65" i="4"/>
  <c r="F64" i="3"/>
  <c r="F65" i="4"/>
  <c r="B63" i="3"/>
  <c r="B64" i="4"/>
  <c r="H64" i="3"/>
  <c r="H65" i="4"/>
  <c r="J64" i="3"/>
  <c r="J65" i="4"/>
  <c r="G64" i="3"/>
  <c r="G65" i="4"/>
  <c r="P64" i="3"/>
  <c r="P65" i="4"/>
  <c r="M64" i="3"/>
  <c r="M65" i="4"/>
  <c r="O66" i="4"/>
  <c r="O65" i="3"/>
  <c r="S66" i="4"/>
  <c r="S65" i="3"/>
  <c r="R63" i="3" l="1"/>
  <c r="R64" i="4"/>
  <c r="C64" i="3"/>
  <c r="C65" i="4"/>
  <c r="K64" i="3"/>
  <c r="K65" i="4"/>
  <c r="T65" i="4"/>
  <c r="T64" i="3"/>
  <c r="E64" i="3"/>
  <c r="E65" i="4"/>
  <c r="U64" i="3"/>
  <c r="U65" i="4"/>
  <c r="I64" i="3"/>
  <c r="I65" i="4"/>
  <c r="S64" i="3"/>
  <c r="S65" i="4"/>
  <c r="D64" i="3"/>
  <c r="D65" i="4"/>
  <c r="G64" i="4"/>
  <c r="G63" i="3"/>
  <c r="H63" i="3"/>
  <c r="H64" i="4"/>
  <c r="F63" i="3"/>
  <c r="F64" i="4"/>
  <c r="N64" i="4"/>
  <c r="N63" i="3"/>
  <c r="O64" i="3"/>
  <c r="O65" i="4"/>
  <c r="M63" i="3"/>
  <c r="M64" i="4"/>
  <c r="P63" i="3"/>
  <c r="P64" i="4"/>
  <c r="J63" i="3"/>
  <c r="J64" i="4"/>
  <c r="B62" i="3"/>
  <c r="B63" i="4"/>
  <c r="L64" i="3"/>
  <c r="L65" i="4"/>
  <c r="Q64" i="3"/>
  <c r="Q65" i="4"/>
  <c r="U63" i="3" l="1"/>
  <c r="U64" i="4"/>
  <c r="C63" i="3"/>
  <c r="C64" i="4"/>
  <c r="T63" i="3"/>
  <c r="T64" i="4"/>
  <c r="I63" i="3"/>
  <c r="I64" i="4"/>
  <c r="E63" i="3"/>
  <c r="E64" i="4"/>
  <c r="K64" i="4"/>
  <c r="K63" i="3"/>
  <c r="R62" i="3"/>
  <c r="R63" i="4"/>
  <c r="L63" i="3"/>
  <c r="L64" i="4"/>
  <c r="J62" i="3"/>
  <c r="J63" i="4"/>
  <c r="M62" i="3"/>
  <c r="M63" i="4"/>
  <c r="O63" i="3"/>
  <c r="O64" i="4"/>
  <c r="H62" i="3"/>
  <c r="H63" i="4"/>
  <c r="D63" i="3"/>
  <c r="D64" i="4"/>
  <c r="N62" i="3"/>
  <c r="N63" i="4"/>
  <c r="G62" i="3"/>
  <c r="G63" i="4"/>
  <c r="Q63" i="3"/>
  <c r="Q64" i="4"/>
  <c r="B62" i="4"/>
  <c r="B61" i="3"/>
  <c r="P63" i="4"/>
  <c r="P62" i="3"/>
  <c r="F63" i="4"/>
  <c r="F62" i="3"/>
  <c r="S64" i="4"/>
  <c r="S63" i="3"/>
  <c r="K62" i="3" l="1"/>
  <c r="K63" i="4"/>
  <c r="I62" i="3"/>
  <c r="I63" i="4"/>
  <c r="C62" i="3"/>
  <c r="C63" i="4"/>
  <c r="R62" i="4"/>
  <c r="R61" i="3"/>
  <c r="E63" i="4"/>
  <c r="E62" i="3"/>
  <c r="T63" i="4"/>
  <c r="T62" i="3"/>
  <c r="U63" i="4"/>
  <c r="U62" i="3"/>
  <c r="B60" i="3"/>
  <c r="B61" i="4"/>
  <c r="Q63" i="4"/>
  <c r="Q62" i="3"/>
  <c r="N62" i="4"/>
  <c r="N61" i="3"/>
  <c r="O62" i="3"/>
  <c r="O63" i="4"/>
  <c r="J62" i="4"/>
  <c r="J61" i="3"/>
  <c r="S62" i="3"/>
  <c r="S63" i="4"/>
  <c r="F61" i="3"/>
  <c r="F62" i="4"/>
  <c r="P62" i="4"/>
  <c r="P61" i="3"/>
  <c r="G62" i="4"/>
  <c r="G61" i="3"/>
  <c r="D63" i="4"/>
  <c r="D62" i="3"/>
  <c r="H62" i="4"/>
  <c r="H61" i="3"/>
  <c r="M61" i="3"/>
  <c r="M62" i="4"/>
  <c r="L63" i="4"/>
  <c r="L62" i="3"/>
  <c r="I61" i="3" l="1"/>
  <c r="I62" i="4"/>
  <c r="R60" i="3"/>
  <c r="R61" i="4"/>
  <c r="U61" i="3"/>
  <c r="U62" i="4"/>
  <c r="E61" i="3"/>
  <c r="E62" i="4"/>
  <c r="T61" i="3"/>
  <c r="T62" i="4"/>
  <c r="C61" i="3"/>
  <c r="C62" i="4"/>
  <c r="K61" i="3"/>
  <c r="K62" i="4"/>
  <c r="D62" i="4"/>
  <c r="D61" i="3"/>
  <c r="P61" i="4"/>
  <c r="P60" i="3"/>
  <c r="J60" i="3"/>
  <c r="J61" i="4"/>
  <c r="Q61" i="3"/>
  <c r="Q62" i="4"/>
  <c r="M60" i="3"/>
  <c r="M61" i="4"/>
  <c r="S62" i="4"/>
  <c r="S61" i="3"/>
  <c r="L61" i="3"/>
  <c r="L62" i="4"/>
  <c r="H60" i="3"/>
  <c r="H61" i="4"/>
  <c r="G60" i="3"/>
  <c r="G61" i="4"/>
  <c r="N60" i="3"/>
  <c r="N61" i="4"/>
  <c r="F60" i="3"/>
  <c r="F61" i="4"/>
  <c r="O62" i="4"/>
  <c r="O61" i="3"/>
  <c r="B59" i="3"/>
  <c r="B60" i="4"/>
  <c r="C60" i="3" l="1"/>
  <c r="C61" i="4"/>
  <c r="R59" i="3"/>
  <c r="R60" i="4"/>
  <c r="E60" i="3"/>
  <c r="E61" i="4"/>
  <c r="K60" i="3"/>
  <c r="K61" i="4"/>
  <c r="T61" i="4"/>
  <c r="T60" i="3"/>
  <c r="U60" i="3"/>
  <c r="U61" i="4"/>
  <c r="I61" i="4"/>
  <c r="I60" i="3"/>
  <c r="G60" i="4"/>
  <c r="G59" i="3"/>
  <c r="L60" i="3"/>
  <c r="L61" i="4"/>
  <c r="M59" i="3"/>
  <c r="M60" i="4"/>
  <c r="J59" i="3"/>
  <c r="J60" i="4"/>
  <c r="O60" i="3"/>
  <c r="O61" i="4"/>
  <c r="S60" i="3"/>
  <c r="S61" i="4"/>
  <c r="P59" i="3"/>
  <c r="P60" i="4"/>
  <c r="D60" i="3"/>
  <c r="D61" i="4"/>
  <c r="B58" i="3"/>
  <c r="B59" i="4"/>
  <c r="F59" i="3"/>
  <c r="F60" i="4"/>
  <c r="N60" i="4"/>
  <c r="N59" i="3"/>
  <c r="H59" i="3"/>
  <c r="H60" i="4"/>
  <c r="Q60" i="3"/>
  <c r="Q61" i="4"/>
  <c r="U59" i="3" l="1"/>
  <c r="U60" i="4"/>
  <c r="K59" i="3"/>
  <c r="K60" i="4"/>
  <c r="R59" i="4"/>
  <c r="R58" i="3"/>
  <c r="I59" i="3"/>
  <c r="I60" i="4"/>
  <c r="T59" i="3"/>
  <c r="T60" i="4"/>
  <c r="E59" i="3"/>
  <c r="E60" i="4"/>
  <c r="C60" i="4"/>
  <c r="C59" i="3"/>
  <c r="N58" i="3"/>
  <c r="N59" i="4"/>
  <c r="G58" i="3"/>
  <c r="G59" i="4"/>
  <c r="B58" i="4"/>
  <c r="B57" i="3"/>
  <c r="P59" i="4"/>
  <c r="P58" i="3"/>
  <c r="O59" i="3"/>
  <c r="O60" i="4"/>
  <c r="J58" i="3"/>
  <c r="J59" i="4"/>
  <c r="Q59" i="3"/>
  <c r="Q60" i="4"/>
  <c r="H58" i="3"/>
  <c r="H59" i="4"/>
  <c r="F59" i="4"/>
  <c r="F58" i="3"/>
  <c r="D59" i="3"/>
  <c r="D60" i="4"/>
  <c r="S60" i="4"/>
  <c r="S59" i="3"/>
  <c r="M58" i="3"/>
  <c r="M59" i="4"/>
  <c r="L59" i="3"/>
  <c r="L60" i="4"/>
  <c r="E59" i="4" l="1"/>
  <c r="E58" i="3"/>
  <c r="I58" i="3"/>
  <c r="I59" i="4"/>
  <c r="K59" i="4"/>
  <c r="K58" i="3"/>
  <c r="C58" i="3"/>
  <c r="C59" i="4"/>
  <c r="R57" i="3"/>
  <c r="R58" i="4"/>
  <c r="T58" i="3"/>
  <c r="T59" i="4"/>
  <c r="U59" i="4"/>
  <c r="U58" i="3"/>
  <c r="P58" i="4"/>
  <c r="P57" i="3"/>
  <c r="L59" i="4"/>
  <c r="L58" i="3"/>
  <c r="D59" i="4"/>
  <c r="D58" i="3"/>
  <c r="H58" i="4"/>
  <c r="H57" i="3"/>
  <c r="J58" i="4"/>
  <c r="J57" i="3"/>
  <c r="G58" i="4"/>
  <c r="G57" i="3"/>
  <c r="S58" i="3"/>
  <c r="S59" i="4"/>
  <c r="F57" i="3"/>
  <c r="F58" i="4"/>
  <c r="B56" i="3"/>
  <c r="B57" i="4"/>
  <c r="M57" i="3"/>
  <c r="M58" i="4"/>
  <c r="Q59" i="4"/>
  <c r="Q58" i="3"/>
  <c r="O58" i="3"/>
  <c r="O59" i="4"/>
  <c r="N58" i="4"/>
  <c r="N57" i="3"/>
  <c r="T57" i="3" l="1"/>
  <c r="T58" i="4"/>
  <c r="C58" i="4"/>
  <c r="C57" i="3"/>
  <c r="U57" i="3"/>
  <c r="U58" i="4"/>
  <c r="K58" i="4"/>
  <c r="K57" i="3"/>
  <c r="E57" i="3"/>
  <c r="E58" i="4"/>
  <c r="I57" i="3"/>
  <c r="I58" i="4"/>
  <c r="R56" i="3"/>
  <c r="R57" i="4"/>
  <c r="H56" i="3"/>
  <c r="H57" i="4"/>
  <c r="P56" i="3"/>
  <c r="P57" i="4"/>
  <c r="M56" i="3"/>
  <c r="M57" i="4"/>
  <c r="B55" i="3"/>
  <c r="B56" i="4"/>
  <c r="S58" i="4"/>
  <c r="S57" i="3"/>
  <c r="N56" i="3"/>
  <c r="N57" i="4"/>
  <c r="Q57" i="3"/>
  <c r="Q58" i="4"/>
  <c r="G56" i="3"/>
  <c r="G57" i="4"/>
  <c r="J56" i="3"/>
  <c r="J57" i="4"/>
  <c r="D58" i="4"/>
  <c r="D57" i="3"/>
  <c r="L57" i="3"/>
  <c r="L58" i="4"/>
  <c r="O58" i="4"/>
  <c r="O57" i="3"/>
  <c r="F56" i="3"/>
  <c r="F57" i="4"/>
  <c r="K56" i="3" l="1"/>
  <c r="K57" i="4"/>
  <c r="C56" i="3"/>
  <c r="C57" i="4"/>
  <c r="I56" i="3"/>
  <c r="I57" i="4"/>
  <c r="R55" i="3"/>
  <c r="R56" i="4"/>
  <c r="E56" i="3"/>
  <c r="E57" i="4"/>
  <c r="U57" i="4"/>
  <c r="U56" i="3"/>
  <c r="T57" i="4"/>
  <c r="T56" i="3"/>
  <c r="O56" i="3"/>
  <c r="O57" i="4"/>
  <c r="D56" i="3"/>
  <c r="D57" i="4"/>
  <c r="F55" i="3"/>
  <c r="F56" i="4"/>
  <c r="G56" i="4"/>
  <c r="G55" i="3"/>
  <c r="N56" i="4"/>
  <c r="N55" i="3"/>
  <c r="B54" i="3"/>
  <c r="B55" i="4"/>
  <c r="S56" i="3"/>
  <c r="S57" i="4"/>
  <c r="L56" i="3"/>
  <c r="L57" i="4"/>
  <c r="J55" i="3"/>
  <c r="J56" i="4"/>
  <c r="Q56" i="3"/>
  <c r="Q57" i="4"/>
  <c r="M55" i="3"/>
  <c r="M56" i="4"/>
  <c r="P55" i="3"/>
  <c r="P56" i="4"/>
  <c r="H55" i="3"/>
  <c r="H56" i="4"/>
  <c r="R54" i="3" l="1"/>
  <c r="R55" i="4"/>
  <c r="U56" i="4"/>
  <c r="U55" i="3"/>
  <c r="C55" i="3"/>
  <c r="C56" i="4"/>
  <c r="T55" i="3"/>
  <c r="T56" i="4"/>
  <c r="E55" i="3"/>
  <c r="E56" i="4"/>
  <c r="I55" i="3"/>
  <c r="I56" i="4"/>
  <c r="K55" i="3"/>
  <c r="K56" i="4"/>
  <c r="N54" i="3"/>
  <c r="N55" i="4"/>
  <c r="P55" i="4"/>
  <c r="P54" i="3"/>
  <c r="J54" i="3"/>
  <c r="J55" i="4"/>
  <c r="S56" i="4"/>
  <c r="S55" i="3"/>
  <c r="B54" i="4"/>
  <c r="B53" i="3"/>
  <c r="F55" i="4"/>
  <c r="F54" i="3"/>
  <c r="D55" i="3"/>
  <c r="D56" i="4"/>
  <c r="G54" i="3"/>
  <c r="G55" i="4"/>
  <c r="H54" i="3"/>
  <c r="H55" i="4"/>
  <c r="M54" i="3"/>
  <c r="M55" i="4"/>
  <c r="Q55" i="3"/>
  <c r="Q56" i="4"/>
  <c r="L55" i="3"/>
  <c r="L56" i="4"/>
  <c r="O55" i="3"/>
  <c r="O56" i="4"/>
  <c r="T54" i="3" l="1"/>
  <c r="T55" i="4"/>
  <c r="U55" i="4"/>
  <c r="U54" i="3"/>
  <c r="I54" i="3"/>
  <c r="I55" i="4"/>
  <c r="K55" i="4"/>
  <c r="K54" i="3"/>
  <c r="E55" i="4"/>
  <c r="E54" i="3"/>
  <c r="C54" i="3"/>
  <c r="C55" i="4"/>
  <c r="R54" i="4"/>
  <c r="R53" i="3"/>
  <c r="F53" i="3"/>
  <c r="F54" i="4"/>
  <c r="S54" i="3"/>
  <c r="S55" i="4"/>
  <c r="Q55" i="4"/>
  <c r="Q54" i="3"/>
  <c r="H54" i="4"/>
  <c r="H53" i="3"/>
  <c r="J54" i="4"/>
  <c r="J53" i="3"/>
  <c r="N54" i="4"/>
  <c r="N53" i="3"/>
  <c r="B52" i="3"/>
  <c r="B53" i="4"/>
  <c r="P54" i="4"/>
  <c r="P53" i="3"/>
  <c r="O54" i="3"/>
  <c r="O55" i="4"/>
  <c r="L55" i="4"/>
  <c r="L54" i="3"/>
  <c r="M53" i="3"/>
  <c r="M54" i="4"/>
  <c r="G54" i="4"/>
  <c r="G53" i="3"/>
  <c r="D55" i="4"/>
  <c r="D54" i="3"/>
  <c r="K53" i="3" l="1"/>
  <c r="K54" i="4"/>
  <c r="C53" i="3"/>
  <c r="C54" i="4"/>
  <c r="U53" i="3"/>
  <c r="U54" i="4"/>
  <c r="R53" i="4"/>
  <c r="R52" i="3"/>
  <c r="E53" i="3"/>
  <c r="E54" i="4"/>
  <c r="I53" i="3"/>
  <c r="I54" i="4"/>
  <c r="T54" i="4"/>
  <c r="T53" i="3"/>
  <c r="G52" i="3"/>
  <c r="G53" i="4"/>
  <c r="L53" i="3"/>
  <c r="L54" i="4"/>
  <c r="J52" i="3"/>
  <c r="J53" i="4"/>
  <c r="Q53" i="3"/>
  <c r="Q54" i="4"/>
  <c r="O54" i="4"/>
  <c r="O53" i="3"/>
  <c r="B51" i="3"/>
  <c r="B52" i="4"/>
  <c r="S54" i="4"/>
  <c r="S53" i="3"/>
  <c r="D54" i="4"/>
  <c r="D53" i="3"/>
  <c r="P52" i="3"/>
  <c r="P53" i="4"/>
  <c r="N52" i="3"/>
  <c r="N53" i="4"/>
  <c r="H52" i="3"/>
  <c r="H53" i="4"/>
  <c r="M52" i="3"/>
  <c r="M53" i="4"/>
  <c r="F52" i="3"/>
  <c r="F53" i="4"/>
  <c r="I52" i="3" l="1"/>
  <c r="I53" i="4"/>
  <c r="C53" i="4"/>
  <c r="C52" i="3"/>
  <c r="T53" i="4"/>
  <c r="T52" i="3"/>
  <c r="R52" i="4"/>
  <c r="R51" i="3"/>
  <c r="E52" i="3"/>
  <c r="E53" i="4"/>
  <c r="U52" i="3"/>
  <c r="U53" i="4"/>
  <c r="K53" i="4"/>
  <c r="K52" i="3"/>
  <c r="D52" i="3"/>
  <c r="D53" i="4"/>
  <c r="S52" i="3"/>
  <c r="S53" i="4"/>
  <c r="O52" i="3"/>
  <c r="O53" i="4"/>
  <c r="F51" i="3"/>
  <c r="F52" i="4"/>
  <c r="M51" i="3"/>
  <c r="M52" i="4"/>
  <c r="N52" i="4"/>
  <c r="N51" i="3"/>
  <c r="Q52" i="3"/>
  <c r="Q53" i="4"/>
  <c r="L52" i="3"/>
  <c r="L53" i="4"/>
  <c r="H51" i="3"/>
  <c r="H52" i="4"/>
  <c r="P51" i="3"/>
  <c r="P52" i="4"/>
  <c r="B50" i="3"/>
  <c r="B51" i="4"/>
  <c r="J51" i="3"/>
  <c r="J52" i="4"/>
  <c r="G52" i="4"/>
  <c r="G51" i="3"/>
  <c r="R50" i="3" l="1"/>
  <c r="R51" i="4"/>
  <c r="C51" i="3"/>
  <c r="C52" i="4"/>
  <c r="K51" i="3"/>
  <c r="K52" i="4"/>
  <c r="T51" i="3"/>
  <c r="T52" i="4"/>
  <c r="U51" i="3"/>
  <c r="U52" i="4"/>
  <c r="E51" i="3"/>
  <c r="E52" i="4"/>
  <c r="I52" i="4"/>
  <c r="I51" i="3"/>
  <c r="J50" i="3"/>
  <c r="J51" i="4"/>
  <c r="B50" i="4"/>
  <c r="B49" i="3"/>
  <c r="P51" i="4"/>
  <c r="P50" i="3"/>
  <c r="Q51" i="3"/>
  <c r="Q52" i="4"/>
  <c r="F51" i="4"/>
  <c r="F50" i="3"/>
  <c r="S52" i="4"/>
  <c r="S51" i="3"/>
  <c r="G50" i="3"/>
  <c r="G51" i="4"/>
  <c r="N50" i="3"/>
  <c r="N51" i="4"/>
  <c r="H50" i="3"/>
  <c r="H51" i="4"/>
  <c r="L51" i="3"/>
  <c r="L52" i="4"/>
  <c r="M50" i="3"/>
  <c r="M51" i="4"/>
  <c r="O51" i="3"/>
  <c r="O52" i="4"/>
  <c r="D51" i="3"/>
  <c r="D52" i="4"/>
  <c r="E51" i="4" l="1"/>
  <c r="E50" i="3"/>
  <c r="C50" i="3"/>
  <c r="C51" i="4"/>
  <c r="I50" i="3"/>
  <c r="I51" i="4"/>
  <c r="T50" i="3"/>
  <c r="T51" i="4"/>
  <c r="U51" i="4"/>
  <c r="U50" i="3"/>
  <c r="K51" i="4"/>
  <c r="K50" i="3"/>
  <c r="R49" i="3"/>
  <c r="R50" i="4"/>
  <c r="D51" i="4"/>
  <c r="D50" i="3"/>
  <c r="F49" i="3"/>
  <c r="F50" i="4"/>
  <c r="P50" i="4"/>
  <c r="P49" i="3"/>
  <c r="O50" i="3"/>
  <c r="O51" i="4"/>
  <c r="L51" i="4"/>
  <c r="L50" i="3"/>
  <c r="H50" i="4"/>
  <c r="H49" i="3"/>
  <c r="N50" i="4"/>
  <c r="N49" i="3"/>
  <c r="G50" i="4"/>
  <c r="G49" i="3"/>
  <c r="Q51" i="4"/>
  <c r="Q50" i="3"/>
  <c r="J50" i="4"/>
  <c r="J49" i="3"/>
  <c r="S50" i="3"/>
  <c r="S51" i="4"/>
  <c r="B48" i="3"/>
  <c r="B49" i="4"/>
  <c r="M49" i="3"/>
  <c r="M50" i="4"/>
  <c r="T49" i="3" l="1"/>
  <c r="T50" i="4"/>
  <c r="K49" i="3"/>
  <c r="K50" i="4"/>
  <c r="C49" i="3"/>
  <c r="C50" i="4"/>
  <c r="U49" i="3"/>
  <c r="U50" i="4"/>
  <c r="E49" i="3"/>
  <c r="E50" i="4"/>
  <c r="R49" i="4"/>
  <c r="R48" i="3"/>
  <c r="I49" i="3"/>
  <c r="I50" i="4"/>
  <c r="J48" i="3"/>
  <c r="J49" i="4"/>
  <c r="G48" i="3"/>
  <c r="G49" i="4"/>
  <c r="H48" i="3"/>
  <c r="H49" i="4"/>
  <c r="B47" i="3"/>
  <c r="B48" i="4"/>
  <c r="S50" i="4"/>
  <c r="S49" i="3"/>
  <c r="O50" i="4"/>
  <c r="O49" i="3"/>
  <c r="F48" i="3"/>
  <c r="F49" i="4"/>
  <c r="Q49" i="3"/>
  <c r="Q50" i="4"/>
  <c r="N48" i="3"/>
  <c r="N49" i="4"/>
  <c r="L49" i="3"/>
  <c r="L50" i="4"/>
  <c r="P48" i="3"/>
  <c r="P49" i="4"/>
  <c r="D50" i="4"/>
  <c r="D49" i="3"/>
  <c r="M48" i="3"/>
  <c r="M49" i="4"/>
  <c r="R47" i="3" l="1"/>
  <c r="R48" i="4"/>
  <c r="K48" i="3"/>
  <c r="K49" i="4"/>
  <c r="U48" i="3"/>
  <c r="U49" i="4"/>
  <c r="I49" i="4"/>
  <c r="I48" i="3"/>
  <c r="E48" i="3"/>
  <c r="E49" i="4"/>
  <c r="C48" i="3"/>
  <c r="C49" i="4"/>
  <c r="T49" i="4"/>
  <c r="T48" i="3"/>
  <c r="O48" i="3"/>
  <c r="O49" i="4"/>
  <c r="P47" i="3"/>
  <c r="P48" i="4"/>
  <c r="N48" i="4"/>
  <c r="N47" i="3"/>
  <c r="B46" i="3"/>
  <c r="B47" i="4"/>
  <c r="G48" i="4"/>
  <c r="G47" i="3"/>
  <c r="D48" i="3"/>
  <c r="D49" i="4"/>
  <c r="S48" i="3"/>
  <c r="S49" i="4"/>
  <c r="M47" i="3"/>
  <c r="M48" i="4"/>
  <c r="L48" i="3"/>
  <c r="L49" i="4"/>
  <c r="Q48" i="3"/>
  <c r="Q49" i="4"/>
  <c r="F47" i="3"/>
  <c r="F48" i="4"/>
  <c r="H47" i="3"/>
  <c r="H48" i="4"/>
  <c r="J47" i="3"/>
  <c r="J48" i="4"/>
  <c r="C47" i="3" l="1"/>
  <c r="C48" i="4"/>
  <c r="I48" i="4"/>
  <c r="I47" i="3"/>
  <c r="K47" i="3"/>
  <c r="K48" i="4"/>
  <c r="T47" i="3"/>
  <c r="T48" i="4"/>
  <c r="E47" i="3"/>
  <c r="E48" i="4"/>
  <c r="U48" i="4"/>
  <c r="U47" i="3"/>
  <c r="R47" i="4"/>
  <c r="R46" i="3"/>
  <c r="H46" i="3"/>
  <c r="H47" i="4"/>
  <c r="F47" i="4"/>
  <c r="F46" i="3"/>
  <c r="L47" i="3"/>
  <c r="L48" i="4"/>
  <c r="D47" i="3"/>
  <c r="D48" i="4"/>
  <c r="P47" i="4"/>
  <c r="P46" i="3"/>
  <c r="O47" i="3"/>
  <c r="O48" i="4"/>
  <c r="G46" i="3"/>
  <c r="G47" i="4"/>
  <c r="N46" i="3"/>
  <c r="N47" i="4"/>
  <c r="J46" i="3"/>
  <c r="J47" i="4"/>
  <c r="Q47" i="3"/>
  <c r="Q48" i="4"/>
  <c r="M47" i="4"/>
  <c r="M46" i="3"/>
  <c r="S48" i="4"/>
  <c r="S47" i="3"/>
  <c r="B46" i="4"/>
  <c r="B45" i="3"/>
  <c r="T47" i="4" l="1"/>
  <c r="T46" i="3"/>
  <c r="U47" i="4"/>
  <c r="U46" i="3"/>
  <c r="I46" i="3"/>
  <c r="I47" i="4"/>
  <c r="R46" i="4"/>
  <c r="R45" i="3"/>
  <c r="E47" i="4"/>
  <c r="E46" i="3"/>
  <c r="K46" i="3"/>
  <c r="K47" i="4"/>
  <c r="C46" i="3"/>
  <c r="C47" i="4"/>
  <c r="B44" i="3"/>
  <c r="B45" i="4"/>
  <c r="M45" i="3"/>
  <c r="M46" i="4"/>
  <c r="P46" i="4"/>
  <c r="P45" i="3"/>
  <c r="G46" i="4"/>
  <c r="G45" i="3"/>
  <c r="L47" i="4"/>
  <c r="L46" i="3"/>
  <c r="H46" i="4"/>
  <c r="H45" i="3"/>
  <c r="S46" i="3"/>
  <c r="S47" i="4"/>
  <c r="F45" i="3"/>
  <c r="F46" i="4"/>
  <c r="Q47" i="4"/>
  <c r="Q46" i="3"/>
  <c r="J46" i="4"/>
  <c r="J45" i="3"/>
  <c r="N46" i="4"/>
  <c r="N45" i="3"/>
  <c r="O46" i="3"/>
  <c r="O47" i="4"/>
  <c r="D47" i="4"/>
  <c r="D46" i="3"/>
  <c r="R44" i="3" l="1"/>
  <c r="R45" i="4"/>
  <c r="U45" i="3"/>
  <c r="U46" i="4"/>
  <c r="E45" i="3"/>
  <c r="E46" i="4"/>
  <c r="T45" i="3"/>
  <c r="T46" i="4"/>
  <c r="K46" i="4"/>
  <c r="K45" i="3"/>
  <c r="C45" i="3"/>
  <c r="C46" i="4"/>
  <c r="I46" i="4"/>
  <c r="I45" i="3"/>
  <c r="N44" i="3"/>
  <c r="N45" i="4"/>
  <c r="Q45" i="3"/>
  <c r="Q46" i="4"/>
  <c r="L45" i="3"/>
  <c r="L46" i="4"/>
  <c r="G44" i="3"/>
  <c r="G45" i="4"/>
  <c r="M44" i="3"/>
  <c r="M45" i="4"/>
  <c r="F44" i="3"/>
  <c r="F45" i="4"/>
  <c r="D46" i="4"/>
  <c r="D45" i="3"/>
  <c r="J44" i="3"/>
  <c r="J45" i="4"/>
  <c r="H44" i="3"/>
  <c r="H45" i="4"/>
  <c r="P45" i="4"/>
  <c r="P44" i="3"/>
  <c r="O46" i="4"/>
  <c r="O45" i="3"/>
  <c r="S46" i="4"/>
  <c r="S45" i="3"/>
  <c r="B43" i="3"/>
  <c r="B44" i="4"/>
  <c r="C45" i="4" l="1"/>
  <c r="C44" i="3"/>
  <c r="T45" i="4"/>
  <c r="T44" i="3"/>
  <c r="I44" i="3"/>
  <c r="I45" i="4"/>
  <c r="K45" i="4"/>
  <c r="K44" i="3"/>
  <c r="U44" i="3"/>
  <c r="U45" i="4"/>
  <c r="E44" i="3"/>
  <c r="E45" i="4"/>
  <c r="R43" i="3"/>
  <c r="R44" i="4"/>
  <c r="S44" i="3"/>
  <c r="S45" i="4"/>
  <c r="O44" i="3"/>
  <c r="O45" i="4"/>
  <c r="J43" i="3"/>
  <c r="J44" i="4"/>
  <c r="F43" i="3"/>
  <c r="F44" i="4"/>
  <c r="L44" i="3"/>
  <c r="L45" i="4"/>
  <c r="N44" i="4"/>
  <c r="N43" i="3"/>
  <c r="B42" i="3"/>
  <c r="B43" i="4"/>
  <c r="P43" i="3"/>
  <c r="P44" i="4"/>
  <c r="D44" i="3"/>
  <c r="D45" i="4"/>
  <c r="H43" i="3"/>
  <c r="H44" i="4"/>
  <c r="M43" i="3"/>
  <c r="M44" i="4"/>
  <c r="G44" i="4"/>
  <c r="G43" i="3"/>
  <c r="Q44" i="3"/>
  <c r="Q45" i="4"/>
  <c r="K43" i="3" l="1"/>
  <c r="K44" i="4"/>
  <c r="T43" i="3"/>
  <c r="T44" i="4"/>
  <c r="C43" i="3"/>
  <c r="C44" i="4"/>
  <c r="E43" i="3"/>
  <c r="E44" i="4"/>
  <c r="R42" i="3"/>
  <c r="R43" i="4"/>
  <c r="U43" i="3"/>
  <c r="U44" i="4"/>
  <c r="I43" i="3"/>
  <c r="I44" i="4"/>
  <c r="G42" i="3"/>
  <c r="G43" i="4"/>
  <c r="N42" i="3"/>
  <c r="N43" i="4"/>
  <c r="H42" i="3"/>
  <c r="H43" i="4"/>
  <c r="P43" i="4"/>
  <c r="P42" i="3"/>
  <c r="J42" i="3"/>
  <c r="J43" i="4"/>
  <c r="O43" i="3"/>
  <c r="O44" i="4"/>
  <c r="Q43" i="3"/>
  <c r="Q44" i="4"/>
  <c r="M43" i="4"/>
  <c r="M42" i="3"/>
  <c r="D43" i="3"/>
  <c r="D44" i="4"/>
  <c r="B42" i="4"/>
  <c r="B41" i="3"/>
  <c r="L43" i="3"/>
  <c r="L44" i="4"/>
  <c r="F43" i="4"/>
  <c r="F42" i="3"/>
  <c r="S44" i="4"/>
  <c r="S43" i="3"/>
  <c r="T43" i="4" l="1"/>
  <c r="T42" i="3"/>
  <c r="U43" i="4"/>
  <c r="U42" i="3"/>
  <c r="E43" i="4"/>
  <c r="E42" i="3"/>
  <c r="I42" i="3"/>
  <c r="I43" i="4"/>
  <c r="R41" i="3"/>
  <c r="R42" i="4"/>
  <c r="C43" i="4"/>
  <c r="C42" i="3"/>
  <c r="K43" i="4"/>
  <c r="K42" i="3"/>
  <c r="S42" i="3"/>
  <c r="S43" i="4"/>
  <c r="F41" i="3"/>
  <c r="F42" i="4"/>
  <c r="B40" i="3"/>
  <c r="B41" i="4"/>
  <c r="M41" i="3"/>
  <c r="M42" i="4"/>
  <c r="O42" i="3"/>
  <c r="O43" i="4"/>
  <c r="H42" i="4"/>
  <c r="H41" i="3"/>
  <c r="P42" i="4"/>
  <c r="P41" i="3"/>
  <c r="L43" i="4"/>
  <c r="L42" i="3"/>
  <c r="D43" i="4"/>
  <c r="D42" i="3"/>
  <c r="Q43" i="4"/>
  <c r="Q42" i="3"/>
  <c r="J42" i="4"/>
  <c r="J41" i="3"/>
  <c r="N42" i="4"/>
  <c r="N41" i="3"/>
  <c r="G42" i="4"/>
  <c r="G41" i="3"/>
  <c r="C41" i="3" l="1"/>
  <c r="C42" i="4"/>
  <c r="U41" i="3"/>
  <c r="U42" i="4"/>
  <c r="I41" i="3"/>
  <c r="I42" i="4"/>
  <c r="K41" i="3"/>
  <c r="K42" i="4"/>
  <c r="E41" i="3"/>
  <c r="E42" i="4"/>
  <c r="T41" i="3"/>
  <c r="T42" i="4"/>
  <c r="R40" i="3"/>
  <c r="R41" i="4"/>
  <c r="J40" i="3"/>
  <c r="J41" i="4"/>
  <c r="D42" i="4"/>
  <c r="D41" i="3"/>
  <c r="H40" i="3"/>
  <c r="H41" i="4"/>
  <c r="O42" i="4"/>
  <c r="O41" i="3"/>
  <c r="M40" i="3"/>
  <c r="M41" i="4"/>
  <c r="F40" i="3"/>
  <c r="F41" i="4"/>
  <c r="G40" i="3"/>
  <c r="G41" i="4"/>
  <c r="N40" i="3"/>
  <c r="N41" i="4"/>
  <c r="Q41" i="3"/>
  <c r="Q42" i="4"/>
  <c r="L41" i="3"/>
  <c r="L42" i="4"/>
  <c r="P40" i="3"/>
  <c r="P41" i="4"/>
  <c r="B39" i="3"/>
  <c r="B40" i="4"/>
  <c r="S42" i="4"/>
  <c r="S41" i="3"/>
  <c r="U41" i="4" l="1"/>
  <c r="U40" i="3"/>
  <c r="K40" i="3"/>
  <c r="K41" i="4"/>
  <c r="T41" i="4"/>
  <c r="T40" i="3"/>
  <c r="R40" i="4"/>
  <c r="R39" i="3"/>
  <c r="E40" i="3"/>
  <c r="E41" i="4"/>
  <c r="I40" i="3"/>
  <c r="I41" i="4"/>
  <c r="C40" i="3"/>
  <c r="C41" i="4"/>
  <c r="O40" i="3"/>
  <c r="O41" i="4"/>
  <c r="D40" i="3"/>
  <c r="D41" i="4"/>
  <c r="L40" i="3"/>
  <c r="L41" i="4"/>
  <c r="N40" i="4"/>
  <c r="N39" i="3"/>
  <c r="F39" i="3"/>
  <c r="F40" i="4"/>
  <c r="H39" i="3"/>
  <c r="H40" i="4"/>
  <c r="S40" i="3"/>
  <c r="S41" i="4"/>
  <c r="B38" i="3"/>
  <c r="B39" i="4"/>
  <c r="P39" i="3"/>
  <c r="P40" i="4"/>
  <c r="Q40" i="3"/>
  <c r="Q41" i="4"/>
  <c r="G40" i="4"/>
  <c r="G39" i="3"/>
  <c r="M39" i="3"/>
  <c r="M40" i="4"/>
  <c r="J39" i="3"/>
  <c r="J40" i="4"/>
  <c r="I39" i="3" l="1"/>
  <c r="I40" i="4"/>
  <c r="R38" i="3"/>
  <c r="R39" i="4"/>
  <c r="K40" i="4"/>
  <c r="K39" i="3"/>
  <c r="T39" i="3"/>
  <c r="T40" i="4"/>
  <c r="U40" i="4"/>
  <c r="U39" i="3"/>
  <c r="C39" i="3"/>
  <c r="C40" i="4"/>
  <c r="E39" i="3"/>
  <c r="E40" i="4"/>
  <c r="G38" i="3"/>
  <c r="G39" i="4"/>
  <c r="N38" i="3"/>
  <c r="N39" i="4"/>
  <c r="P39" i="4"/>
  <c r="P38" i="3"/>
  <c r="B38" i="4"/>
  <c r="B37" i="3"/>
  <c r="H38" i="3"/>
  <c r="H39" i="4"/>
  <c r="D39" i="3"/>
  <c r="D40" i="4"/>
  <c r="J38" i="3"/>
  <c r="J39" i="4"/>
  <c r="M39" i="4"/>
  <c r="M38" i="3"/>
  <c r="Q39" i="3"/>
  <c r="Q40" i="4"/>
  <c r="S40" i="4"/>
  <c r="S39" i="3"/>
  <c r="F39" i="4"/>
  <c r="F38" i="3"/>
  <c r="L39" i="3"/>
  <c r="L40" i="4"/>
  <c r="O39" i="3"/>
  <c r="O40" i="4"/>
  <c r="R37" i="3" l="1"/>
  <c r="R38" i="4"/>
  <c r="C39" i="4"/>
  <c r="C38" i="3"/>
  <c r="U39" i="4"/>
  <c r="U38" i="3"/>
  <c r="K39" i="4"/>
  <c r="K38" i="3"/>
  <c r="T38" i="3"/>
  <c r="T39" i="4"/>
  <c r="E39" i="4"/>
  <c r="E38" i="3"/>
  <c r="I39" i="4"/>
  <c r="I38" i="3"/>
  <c r="S38" i="3"/>
  <c r="S39" i="4"/>
  <c r="M37" i="3"/>
  <c r="M38" i="4"/>
  <c r="P38" i="4"/>
  <c r="P37" i="3"/>
  <c r="L39" i="4"/>
  <c r="L38" i="3"/>
  <c r="J38" i="4"/>
  <c r="J37" i="3"/>
  <c r="D39" i="4"/>
  <c r="D38" i="3"/>
  <c r="H38" i="4"/>
  <c r="H37" i="3"/>
  <c r="G38" i="4"/>
  <c r="G37" i="3"/>
  <c r="F37" i="3"/>
  <c r="F38" i="4"/>
  <c r="B36" i="3"/>
  <c r="B37" i="4"/>
  <c r="O38" i="3"/>
  <c r="O39" i="4"/>
  <c r="Q39" i="4"/>
  <c r="Q38" i="3"/>
  <c r="N38" i="4"/>
  <c r="N37" i="3"/>
  <c r="E37" i="3" l="1"/>
  <c r="E38" i="4"/>
  <c r="K37" i="3"/>
  <c r="K38" i="4"/>
  <c r="C37" i="3"/>
  <c r="C38" i="4"/>
  <c r="I37" i="3"/>
  <c r="I38" i="4"/>
  <c r="U38" i="4"/>
  <c r="U37" i="3"/>
  <c r="T38" i="4"/>
  <c r="T37" i="3"/>
  <c r="R36" i="3"/>
  <c r="R37" i="4"/>
  <c r="N36" i="3"/>
  <c r="N37" i="4"/>
  <c r="Q37" i="3"/>
  <c r="Q38" i="4"/>
  <c r="G36" i="3"/>
  <c r="G37" i="4"/>
  <c r="D38" i="4"/>
  <c r="D37" i="3"/>
  <c r="L37" i="3"/>
  <c r="L38" i="4"/>
  <c r="O38" i="4"/>
  <c r="O37" i="3"/>
  <c r="B35" i="3"/>
  <c r="B36" i="4"/>
  <c r="M36" i="3"/>
  <c r="M37" i="4"/>
  <c r="H36" i="3"/>
  <c r="H37" i="4"/>
  <c r="J36" i="3"/>
  <c r="J37" i="4"/>
  <c r="P36" i="3"/>
  <c r="P37" i="4"/>
  <c r="F36" i="3"/>
  <c r="F37" i="4"/>
  <c r="S38" i="4"/>
  <c r="S37" i="3"/>
  <c r="I36" i="3" l="1"/>
  <c r="I37" i="4"/>
  <c r="T36" i="3"/>
  <c r="T37" i="4"/>
  <c r="U36" i="3"/>
  <c r="U37" i="4"/>
  <c r="K37" i="4"/>
  <c r="K36" i="3"/>
  <c r="R35" i="3"/>
  <c r="R36" i="4"/>
  <c r="C37" i="4"/>
  <c r="C36" i="3"/>
  <c r="E36" i="3"/>
  <c r="E37" i="4"/>
  <c r="D36" i="3"/>
  <c r="D37" i="4"/>
  <c r="P35" i="3"/>
  <c r="P36" i="4"/>
  <c r="H35" i="3"/>
  <c r="H36" i="4"/>
  <c r="B34" i="3"/>
  <c r="B35" i="4"/>
  <c r="Q36" i="3"/>
  <c r="Q37" i="4"/>
  <c r="S36" i="3"/>
  <c r="S37" i="4"/>
  <c r="O36" i="3"/>
  <c r="O37" i="4"/>
  <c r="F35" i="3"/>
  <c r="F36" i="4"/>
  <c r="J35" i="3"/>
  <c r="J36" i="4"/>
  <c r="M35" i="3"/>
  <c r="M36" i="4"/>
  <c r="L36" i="3"/>
  <c r="L37" i="4"/>
  <c r="G36" i="4"/>
  <c r="G35" i="3"/>
  <c r="N36" i="4"/>
  <c r="N35" i="3"/>
  <c r="C35" i="3" l="1"/>
  <c r="C36" i="4"/>
  <c r="K35" i="3"/>
  <c r="K36" i="4"/>
  <c r="T36" i="4"/>
  <c r="T35" i="3"/>
  <c r="E35" i="3"/>
  <c r="E36" i="4"/>
  <c r="R35" i="4"/>
  <c r="R34" i="3"/>
  <c r="U35" i="3"/>
  <c r="U36" i="4"/>
  <c r="I35" i="3"/>
  <c r="I36" i="4"/>
  <c r="N34" i="3"/>
  <c r="N35" i="4"/>
  <c r="L35" i="3"/>
  <c r="L36" i="4"/>
  <c r="O35" i="3"/>
  <c r="O36" i="4"/>
  <c r="Q35" i="3"/>
  <c r="Q36" i="4"/>
  <c r="B34" i="4"/>
  <c r="B33" i="3"/>
  <c r="H34" i="3"/>
  <c r="H35" i="4"/>
  <c r="G34" i="3"/>
  <c r="G35" i="4"/>
  <c r="M35" i="4"/>
  <c r="M34" i="3"/>
  <c r="J34" i="3"/>
  <c r="J35" i="4"/>
  <c r="F35" i="4"/>
  <c r="F34" i="3"/>
  <c r="S36" i="4"/>
  <c r="S35" i="3"/>
  <c r="P35" i="4"/>
  <c r="P34" i="3"/>
  <c r="D35" i="3"/>
  <c r="D36" i="4"/>
  <c r="E35" i="4" l="1"/>
  <c r="E34" i="3"/>
  <c r="U34" i="3"/>
  <c r="U35" i="4"/>
  <c r="R33" i="3"/>
  <c r="R34" i="4"/>
  <c r="T34" i="3"/>
  <c r="T35" i="4"/>
  <c r="K34" i="3"/>
  <c r="K35" i="4"/>
  <c r="I35" i="4"/>
  <c r="I34" i="3"/>
  <c r="C34" i="3"/>
  <c r="C35" i="4"/>
  <c r="F33" i="3"/>
  <c r="F34" i="4"/>
  <c r="M33" i="3"/>
  <c r="M34" i="4"/>
  <c r="B32" i="3"/>
  <c r="B33" i="4"/>
  <c r="G34" i="4"/>
  <c r="G33" i="3"/>
  <c r="O34" i="3"/>
  <c r="O35" i="4"/>
  <c r="D35" i="4"/>
  <c r="D34" i="3"/>
  <c r="P34" i="4"/>
  <c r="P33" i="3"/>
  <c r="S34" i="3"/>
  <c r="S35" i="4"/>
  <c r="J34" i="4"/>
  <c r="J33" i="3"/>
  <c r="H34" i="4"/>
  <c r="H33" i="3"/>
  <c r="Q35" i="4"/>
  <c r="Q34" i="3"/>
  <c r="L35" i="4"/>
  <c r="L34" i="3"/>
  <c r="N34" i="4"/>
  <c r="N33" i="3"/>
  <c r="T33" i="3" l="1"/>
  <c r="T34" i="4"/>
  <c r="I34" i="4"/>
  <c r="I33" i="3"/>
  <c r="E33" i="3"/>
  <c r="E34" i="4"/>
  <c r="U33" i="3"/>
  <c r="U34" i="4"/>
  <c r="C33" i="3"/>
  <c r="C34" i="4"/>
  <c r="K34" i="4"/>
  <c r="K33" i="3"/>
  <c r="R33" i="4"/>
  <c r="R32" i="3"/>
  <c r="N32" i="3"/>
  <c r="N33" i="4"/>
  <c r="H32" i="3"/>
  <c r="H33" i="4"/>
  <c r="J32" i="3"/>
  <c r="J33" i="4"/>
  <c r="P32" i="3"/>
  <c r="P33" i="4"/>
  <c r="G32" i="3"/>
  <c r="G33" i="4"/>
  <c r="M32" i="3"/>
  <c r="M33" i="4"/>
  <c r="L33" i="3"/>
  <c r="L34" i="4"/>
  <c r="Q33" i="3"/>
  <c r="Q34" i="4"/>
  <c r="D34" i="4"/>
  <c r="D33" i="3"/>
  <c r="S34" i="4"/>
  <c r="S33" i="3"/>
  <c r="O34" i="4"/>
  <c r="O33" i="3"/>
  <c r="B31" i="3"/>
  <c r="B32" i="4"/>
  <c r="F32" i="3"/>
  <c r="F33" i="4"/>
  <c r="U32" i="3" l="1"/>
  <c r="U33" i="4"/>
  <c r="K32" i="3"/>
  <c r="K33" i="4"/>
  <c r="I32" i="3"/>
  <c r="I33" i="4"/>
  <c r="R31" i="3"/>
  <c r="R32" i="4"/>
  <c r="C32" i="3"/>
  <c r="C33" i="4"/>
  <c r="E32" i="3"/>
  <c r="E33" i="4"/>
  <c r="T33" i="4"/>
  <c r="T32" i="3"/>
  <c r="O32" i="3"/>
  <c r="O33" i="4"/>
  <c r="D32" i="3"/>
  <c r="D33" i="4"/>
  <c r="F31" i="3"/>
  <c r="F32" i="4"/>
  <c r="L32" i="3"/>
  <c r="L33" i="4"/>
  <c r="G32" i="4"/>
  <c r="G31" i="3"/>
  <c r="P31" i="3"/>
  <c r="P32" i="4"/>
  <c r="H31" i="3"/>
  <c r="H32" i="4"/>
  <c r="S32" i="3"/>
  <c r="S33" i="4"/>
  <c r="B30" i="3"/>
  <c r="B31" i="4"/>
  <c r="Q32" i="3"/>
  <c r="Q33" i="4"/>
  <c r="M31" i="3"/>
  <c r="M32" i="4"/>
  <c r="J31" i="3"/>
  <c r="J32" i="4"/>
  <c r="N32" i="4"/>
  <c r="N31" i="3"/>
  <c r="E31" i="3" l="1"/>
  <c r="E32" i="4"/>
  <c r="R31" i="4"/>
  <c r="R30" i="3"/>
  <c r="T31" i="3"/>
  <c r="T32" i="4"/>
  <c r="K32" i="4"/>
  <c r="K31" i="3"/>
  <c r="C31" i="3"/>
  <c r="C32" i="4"/>
  <c r="I32" i="4"/>
  <c r="I31" i="3"/>
  <c r="U31" i="3"/>
  <c r="U32" i="4"/>
  <c r="N30" i="3"/>
  <c r="N31" i="4"/>
  <c r="M31" i="4"/>
  <c r="M30" i="3"/>
  <c r="S32" i="4"/>
  <c r="S31" i="3"/>
  <c r="P31" i="4"/>
  <c r="P30" i="3"/>
  <c r="D31" i="3"/>
  <c r="D32" i="4"/>
  <c r="G30" i="3"/>
  <c r="G31" i="4"/>
  <c r="J30" i="3"/>
  <c r="J31" i="4"/>
  <c r="Q31" i="3"/>
  <c r="Q32" i="4"/>
  <c r="B30" i="4"/>
  <c r="B29" i="3"/>
  <c r="H30" i="3"/>
  <c r="H31" i="4"/>
  <c r="L31" i="3"/>
  <c r="L32" i="4"/>
  <c r="F31" i="4"/>
  <c r="F30" i="3"/>
  <c r="O31" i="3"/>
  <c r="O32" i="4"/>
  <c r="I30" i="3" l="1"/>
  <c r="I31" i="4"/>
  <c r="K30" i="3"/>
  <c r="K31" i="4"/>
  <c r="R29" i="3"/>
  <c r="R30" i="4"/>
  <c r="U31" i="4"/>
  <c r="U30" i="3"/>
  <c r="C31" i="4"/>
  <c r="C30" i="3"/>
  <c r="T31" i="4"/>
  <c r="T30" i="3"/>
  <c r="E31" i="4"/>
  <c r="E30" i="3"/>
  <c r="B28" i="3"/>
  <c r="B29" i="4"/>
  <c r="S30" i="3"/>
  <c r="S31" i="4"/>
  <c r="M29" i="3"/>
  <c r="M30" i="4"/>
  <c r="L31" i="4"/>
  <c r="L30" i="3"/>
  <c r="G30" i="4"/>
  <c r="G29" i="3"/>
  <c r="D31" i="4"/>
  <c r="D30" i="3"/>
  <c r="O30" i="3"/>
  <c r="O31" i="4"/>
  <c r="F29" i="3"/>
  <c r="F30" i="4"/>
  <c r="P30" i="4"/>
  <c r="P29" i="3"/>
  <c r="H30" i="4"/>
  <c r="H29" i="3"/>
  <c r="Q31" i="4"/>
  <c r="Q30" i="3"/>
  <c r="J30" i="4"/>
  <c r="J29" i="3"/>
  <c r="N30" i="4"/>
  <c r="N29" i="3"/>
  <c r="T29" i="3" l="1"/>
  <c r="T30" i="4"/>
  <c r="U29" i="3"/>
  <c r="U30" i="4"/>
  <c r="K30" i="4"/>
  <c r="K29" i="3"/>
  <c r="E30" i="4"/>
  <c r="E29" i="3"/>
  <c r="C29" i="3"/>
  <c r="C30" i="4"/>
  <c r="R28" i="3"/>
  <c r="R29" i="4"/>
  <c r="I29" i="3"/>
  <c r="I30" i="4"/>
  <c r="N28" i="3"/>
  <c r="N29" i="4"/>
  <c r="J28" i="3"/>
  <c r="J29" i="4"/>
  <c r="H28" i="3"/>
  <c r="H29" i="4"/>
  <c r="D30" i="4"/>
  <c r="D29" i="3"/>
  <c r="F28" i="3"/>
  <c r="F29" i="4"/>
  <c r="S30" i="4"/>
  <c r="S29" i="3"/>
  <c r="Q29" i="3"/>
  <c r="Q30" i="4"/>
  <c r="P29" i="4"/>
  <c r="P28" i="3"/>
  <c r="G28" i="3"/>
  <c r="G29" i="4"/>
  <c r="L29" i="3"/>
  <c r="L30" i="4"/>
  <c r="O30" i="4"/>
  <c r="O29" i="3"/>
  <c r="M28" i="3"/>
  <c r="M29" i="4"/>
  <c r="B27" i="3"/>
  <c r="B28" i="4"/>
  <c r="R27" i="3" l="1"/>
  <c r="R28" i="4"/>
  <c r="U28" i="3"/>
  <c r="U29" i="4"/>
  <c r="E28" i="3"/>
  <c r="E29" i="4"/>
  <c r="K28" i="3"/>
  <c r="K29" i="4"/>
  <c r="I28" i="3"/>
  <c r="I29" i="4"/>
  <c r="C28" i="3"/>
  <c r="C29" i="4"/>
  <c r="T29" i="4"/>
  <c r="T28" i="3"/>
  <c r="O28" i="3"/>
  <c r="O29" i="4"/>
  <c r="P27" i="3"/>
  <c r="P28" i="4"/>
  <c r="L28" i="3"/>
  <c r="L29" i="4"/>
  <c r="F27" i="3"/>
  <c r="F28" i="4"/>
  <c r="H27" i="3"/>
  <c r="H28" i="4"/>
  <c r="B26" i="3"/>
  <c r="B27" i="4"/>
  <c r="S28" i="3"/>
  <c r="S29" i="4"/>
  <c r="D28" i="3"/>
  <c r="D29" i="4"/>
  <c r="M27" i="3"/>
  <c r="M28" i="4"/>
  <c r="G28" i="4"/>
  <c r="G27" i="3"/>
  <c r="Q28" i="3"/>
  <c r="Q29" i="4"/>
  <c r="J27" i="3"/>
  <c r="J28" i="4"/>
  <c r="N28" i="4"/>
  <c r="N27" i="3"/>
  <c r="C27" i="3" l="1"/>
  <c r="C28" i="4"/>
  <c r="K28" i="4"/>
  <c r="K27" i="3"/>
  <c r="U27" i="3"/>
  <c r="U28" i="4"/>
  <c r="T28" i="4"/>
  <c r="T27" i="3"/>
  <c r="I27" i="3"/>
  <c r="I28" i="4"/>
  <c r="E27" i="3"/>
  <c r="E28" i="4"/>
  <c r="R26" i="3"/>
  <c r="R27" i="4"/>
  <c r="N26" i="3"/>
  <c r="N27" i="4"/>
  <c r="G26" i="3"/>
  <c r="G27" i="4"/>
  <c r="M27" i="4"/>
  <c r="M26" i="3"/>
  <c r="S28" i="4"/>
  <c r="S27" i="3"/>
  <c r="F27" i="4"/>
  <c r="F26" i="3"/>
  <c r="P27" i="4"/>
  <c r="P26" i="3"/>
  <c r="J26" i="3"/>
  <c r="J27" i="4"/>
  <c r="Q27" i="3"/>
  <c r="Q28" i="4"/>
  <c r="D27" i="3"/>
  <c r="D28" i="4"/>
  <c r="B26" i="4"/>
  <c r="B25" i="3"/>
  <c r="H26" i="3"/>
  <c r="H27" i="4"/>
  <c r="L27" i="3"/>
  <c r="L28" i="4"/>
  <c r="O27" i="3"/>
  <c r="O28" i="4"/>
  <c r="E27" i="4" l="1"/>
  <c r="E26" i="3"/>
  <c r="T26" i="3"/>
  <c r="T27" i="4"/>
  <c r="K27" i="4"/>
  <c r="K26" i="3"/>
  <c r="R25" i="3"/>
  <c r="R26" i="4"/>
  <c r="I26" i="3"/>
  <c r="I27" i="4"/>
  <c r="U26" i="3"/>
  <c r="U27" i="4"/>
  <c r="C27" i="4"/>
  <c r="C26" i="3"/>
  <c r="B24" i="3"/>
  <c r="B25" i="4"/>
  <c r="M25" i="3"/>
  <c r="M26" i="4"/>
  <c r="L27" i="4"/>
  <c r="L26" i="3"/>
  <c r="Q27" i="4"/>
  <c r="Q26" i="3"/>
  <c r="G26" i="4"/>
  <c r="G25" i="3"/>
  <c r="P26" i="4"/>
  <c r="P25" i="3"/>
  <c r="F25" i="3"/>
  <c r="F26" i="4"/>
  <c r="S26" i="3"/>
  <c r="S27" i="4"/>
  <c r="O26" i="3"/>
  <c r="O27" i="4"/>
  <c r="H26" i="4"/>
  <c r="H25" i="3"/>
  <c r="D27" i="4"/>
  <c r="D26" i="3"/>
  <c r="J26" i="4"/>
  <c r="J25" i="3"/>
  <c r="N26" i="4"/>
  <c r="N25" i="3"/>
  <c r="U25" i="3" l="1"/>
  <c r="U26" i="4"/>
  <c r="R25" i="4"/>
  <c r="R24" i="3"/>
  <c r="C26" i="4"/>
  <c r="C25" i="3"/>
  <c r="K26" i="4"/>
  <c r="K25" i="3"/>
  <c r="E25" i="3"/>
  <c r="E26" i="4"/>
  <c r="T25" i="3"/>
  <c r="T26" i="4"/>
  <c r="I25" i="3"/>
  <c r="I26" i="4"/>
  <c r="D26" i="4"/>
  <c r="D25" i="3"/>
  <c r="G24" i="3"/>
  <c r="G25" i="4"/>
  <c r="Q25" i="3"/>
  <c r="Q26" i="4"/>
  <c r="O26" i="4"/>
  <c r="O25" i="3"/>
  <c r="F24" i="3"/>
  <c r="F25" i="4"/>
  <c r="M24" i="3"/>
  <c r="M25" i="4"/>
  <c r="J24" i="3"/>
  <c r="J25" i="4"/>
  <c r="H24" i="3"/>
  <c r="H25" i="4"/>
  <c r="P24" i="3"/>
  <c r="P25" i="4"/>
  <c r="L25" i="3"/>
  <c r="L26" i="4"/>
  <c r="N24" i="3"/>
  <c r="N25" i="4"/>
  <c r="S26" i="4"/>
  <c r="S25" i="3"/>
  <c r="B23" i="3"/>
  <c r="B24" i="4"/>
  <c r="R23" i="3" l="1"/>
  <c r="R24" i="4"/>
  <c r="T25" i="4"/>
  <c r="T24" i="3"/>
  <c r="K25" i="4"/>
  <c r="K24" i="3"/>
  <c r="C24" i="3"/>
  <c r="C25" i="4"/>
  <c r="I24" i="3"/>
  <c r="I25" i="4"/>
  <c r="E24" i="3"/>
  <c r="E25" i="4"/>
  <c r="U24" i="3"/>
  <c r="U25" i="4"/>
  <c r="O24" i="3"/>
  <c r="O25" i="4"/>
  <c r="N24" i="4"/>
  <c r="N23" i="3"/>
  <c r="H23" i="3"/>
  <c r="H24" i="4"/>
  <c r="M23" i="3"/>
  <c r="M24" i="4"/>
  <c r="Q24" i="3"/>
  <c r="Q25" i="4"/>
  <c r="G24" i="4"/>
  <c r="G23" i="3"/>
  <c r="S24" i="3"/>
  <c r="S25" i="4"/>
  <c r="D24" i="3"/>
  <c r="D25" i="4"/>
  <c r="B22" i="3"/>
  <c r="B23" i="4"/>
  <c r="L24" i="3"/>
  <c r="L25" i="4"/>
  <c r="P23" i="3"/>
  <c r="P24" i="4"/>
  <c r="J23" i="3"/>
  <c r="J24" i="4"/>
  <c r="F23" i="3"/>
  <c r="F24" i="4"/>
  <c r="E24" i="4" l="1"/>
  <c r="E23" i="3"/>
  <c r="C23" i="3"/>
  <c r="C24" i="4"/>
  <c r="T23" i="3"/>
  <c r="T24" i="4"/>
  <c r="K23" i="3"/>
  <c r="K24" i="4"/>
  <c r="U23" i="3"/>
  <c r="U24" i="4"/>
  <c r="I24" i="4"/>
  <c r="I23" i="3"/>
  <c r="R22" i="3"/>
  <c r="R23" i="4"/>
  <c r="G22" i="3"/>
  <c r="G23" i="4"/>
  <c r="J22" i="3"/>
  <c r="J23" i="4"/>
  <c r="L23" i="3"/>
  <c r="L24" i="4"/>
  <c r="D23" i="3"/>
  <c r="D24" i="4"/>
  <c r="M23" i="4"/>
  <c r="M22" i="3"/>
  <c r="N22" i="3"/>
  <c r="N23" i="4"/>
  <c r="F23" i="4"/>
  <c r="F22" i="3"/>
  <c r="P23" i="4"/>
  <c r="P22" i="3"/>
  <c r="B22" i="4"/>
  <c r="B21" i="3"/>
  <c r="S24" i="4"/>
  <c r="S23" i="3"/>
  <c r="Q23" i="3"/>
  <c r="Q24" i="4"/>
  <c r="H22" i="3"/>
  <c r="H23" i="4"/>
  <c r="O23" i="3"/>
  <c r="O24" i="4"/>
  <c r="I22" i="3" l="1"/>
  <c r="I23" i="4"/>
  <c r="C23" i="4"/>
  <c r="C22" i="3"/>
  <c r="E23" i="4"/>
  <c r="E22" i="3"/>
  <c r="K23" i="4"/>
  <c r="K22" i="3"/>
  <c r="R21" i="3"/>
  <c r="R22" i="4"/>
  <c r="U23" i="4"/>
  <c r="U22" i="3"/>
  <c r="T23" i="4"/>
  <c r="T22" i="3"/>
  <c r="S22" i="3"/>
  <c r="S23" i="4"/>
  <c r="P22" i="4"/>
  <c r="P21" i="3"/>
  <c r="H22" i="4"/>
  <c r="H21" i="3"/>
  <c r="D23" i="4"/>
  <c r="D22" i="3"/>
  <c r="J22" i="4"/>
  <c r="J21" i="3"/>
  <c r="B20" i="3"/>
  <c r="B21" i="4"/>
  <c r="F21" i="3"/>
  <c r="F22" i="4"/>
  <c r="M21" i="3"/>
  <c r="M22" i="4"/>
  <c r="O22" i="3"/>
  <c r="O23" i="4"/>
  <c r="Q23" i="4"/>
  <c r="Q22" i="3"/>
  <c r="N22" i="4"/>
  <c r="N21" i="3"/>
  <c r="L23" i="4"/>
  <c r="L22" i="3"/>
  <c r="G22" i="4"/>
  <c r="G21" i="3"/>
  <c r="U21" i="3" l="1"/>
  <c r="U22" i="4"/>
  <c r="C21" i="3"/>
  <c r="C22" i="4"/>
  <c r="T21" i="3"/>
  <c r="T22" i="4"/>
  <c r="E21" i="3"/>
  <c r="E22" i="4"/>
  <c r="K22" i="4"/>
  <c r="K21" i="3"/>
  <c r="R20" i="3"/>
  <c r="R21" i="4"/>
  <c r="I21" i="3"/>
  <c r="I22" i="4"/>
  <c r="N20" i="3"/>
  <c r="N21" i="4"/>
  <c r="D22" i="4"/>
  <c r="D21" i="3"/>
  <c r="P20" i="3"/>
  <c r="P21" i="4"/>
  <c r="O22" i="4"/>
  <c r="O21" i="3"/>
  <c r="F20" i="3"/>
  <c r="F21" i="4"/>
  <c r="G20" i="3"/>
  <c r="G21" i="4"/>
  <c r="L21" i="3"/>
  <c r="L22" i="4"/>
  <c r="Q21" i="3"/>
  <c r="Q22" i="4"/>
  <c r="J20" i="3"/>
  <c r="J21" i="4"/>
  <c r="H20" i="3"/>
  <c r="H21" i="4"/>
  <c r="M20" i="3"/>
  <c r="M21" i="4"/>
  <c r="B19" i="3"/>
  <c r="B20" i="4"/>
  <c r="S22" i="4"/>
  <c r="S21" i="3"/>
  <c r="R19" i="3" l="1"/>
  <c r="R20" i="4"/>
  <c r="E20" i="3"/>
  <c r="E21" i="4"/>
  <c r="C20" i="3"/>
  <c r="C21" i="4"/>
  <c r="K20" i="3"/>
  <c r="K21" i="4"/>
  <c r="I20" i="3"/>
  <c r="I21" i="4"/>
  <c r="T21" i="4"/>
  <c r="T20" i="3"/>
  <c r="U21" i="4"/>
  <c r="U20" i="3"/>
  <c r="O20" i="3"/>
  <c r="O21" i="4"/>
  <c r="D20" i="3"/>
  <c r="D21" i="4"/>
  <c r="B18" i="3"/>
  <c r="B19" i="4"/>
  <c r="H19" i="3"/>
  <c r="H20" i="4"/>
  <c r="J19" i="3"/>
  <c r="J20" i="4"/>
  <c r="L20" i="3"/>
  <c r="L21" i="4"/>
  <c r="P19" i="3"/>
  <c r="P20" i="4"/>
  <c r="S20" i="3"/>
  <c r="S21" i="4"/>
  <c r="M19" i="3"/>
  <c r="M20" i="4"/>
  <c r="Q20" i="3"/>
  <c r="Q21" i="4"/>
  <c r="G20" i="4"/>
  <c r="G19" i="3"/>
  <c r="F19" i="3"/>
  <c r="F20" i="4"/>
  <c r="N20" i="4"/>
  <c r="N19" i="3"/>
  <c r="K19" i="3" l="1"/>
  <c r="K20" i="4"/>
  <c r="E19" i="3"/>
  <c r="E20" i="4"/>
  <c r="U19" i="3"/>
  <c r="U20" i="4"/>
  <c r="T19" i="3"/>
  <c r="T20" i="4"/>
  <c r="I19" i="3"/>
  <c r="I20" i="4"/>
  <c r="C19" i="3"/>
  <c r="C20" i="4"/>
  <c r="R19" i="4"/>
  <c r="R18" i="3"/>
  <c r="N18" i="3"/>
  <c r="N19" i="4"/>
  <c r="F19" i="4"/>
  <c r="F18" i="3"/>
  <c r="Q19" i="3"/>
  <c r="Q20" i="4"/>
  <c r="M19" i="4"/>
  <c r="M18" i="3"/>
  <c r="P19" i="4"/>
  <c r="P18" i="3"/>
  <c r="J18" i="3"/>
  <c r="J19" i="4"/>
  <c r="B18" i="4"/>
  <c r="B17" i="3"/>
  <c r="O19" i="3"/>
  <c r="O20" i="4"/>
  <c r="G18" i="3"/>
  <c r="G19" i="4"/>
  <c r="S20" i="4"/>
  <c r="S19" i="3"/>
  <c r="L19" i="3"/>
  <c r="L20" i="4"/>
  <c r="H18" i="3"/>
  <c r="H19" i="4"/>
  <c r="D19" i="3"/>
  <c r="D20" i="4"/>
  <c r="C18" i="3" l="1"/>
  <c r="C19" i="4"/>
  <c r="T18" i="3"/>
  <c r="T19" i="4"/>
  <c r="E19" i="4"/>
  <c r="E18" i="3"/>
  <c r="R17" i="3"/>
  <c r="R18" i="4"/>
  <c r="I18" i="3"/>
  <c r="I19" i="4"/>
  <c r="U19" i="4"/>
  <c r="U18" i="3"/>
  <c r="K19" i="4"/>
  <c r="K18" i="3"/>
  <c r="B16" i="3"/>
  <c r="B17" i="4"/>
  <c r="P18" i="4"/>
  <c r="P17" i="3"/>
  <c r="L19" i="4"/>
  <c r="L18" i="3"/>
  <c r="G18" i="4"/>
  <c r="G17" i="3"/>
  <c r="Q19" i="4"/>
  <c r="Q18" i="3"/>
  <c r="S18" i="3"/>
  <c r="S19" i="4"/>
  <c r="M17" i="3"/>
  <c r="M18" i="4"/>
  <c r="F17" i="3"/>
  <c r="F18" i="4"/>
  <c r="D19" i="4"/>
  <c r="D18" i="3"/>
  <c r="H18" i="4"/>
  <c r="H17" i="3"/>
  <c r="O18" i="3"/>
  <c r="O19" i="4"/>
  <c r="J18" i="4"/>
  <c r="J17" i="3"/>
  <c r="N18" i="4"/>
  <c r="N17" i="3"/>
  <c r="U18" i="4" l="1"/>
  <c r="U17" i="3"/>
  <c r="R17" i="4"/>
  <c r="R16" i="3"/>
  <c r="T18" i="4"/>
  <c r="T17" i="3"/>
  <c r="K18" i="4"/>
  <c r="K17" i="3"/>
  <c r="E17" i="3"/>
  <c r="E18" i="4"/>
  <c r="I17" i="3"/>
  <c r="I18" i="4"/>
  <c r="C17" i="3"/>
  <c r="C18" i="4"/>
  <c r="J16" i="3"/>
  <c r="J17" i="4"/>
  <c r="Q17" i="3"/>
  <c r="Q18" i="4"/>
  <c r="P16" i="3"/>
  <c r="P17" i="4"/>
  <c r="F16" i="3"/>
  <c r="F17" i="4"/>
  <c r="S18" i="4"/>
  <c r="S17" i="3"/>
  <c r="N16" i="3"/>
  <c r="N17" i="4"/>
  <c r="H16" i="3"/>
  <c r="H17" i="4"/>
  <c r="D18" i="4"/>
  <c r="D17" i="3"/>
  <c r="G16" i="3"/>
  <c r="G17" i="4"/>
  <c r="L17" i="3"/>
  <c r="L18" i="4"/>
  <c r="O18" i="4"/>
  <c r="O17" i="3"/>
  <c r="M16" i="3"/>
  <c r="M17" i="4"/>
  <c r="B15" i="3"/>
  <c r="B16" i="4"/>
  <c r="R15" i="3" l="1"/>
  <c r="R16" i="4"/>
  <c r="I16" i="3"/>
  <c r="I17" i="4"/>
  <c r="T16" i="3"/>
  <c r="T17" i="4"/>
  <c r="U16" i="3"/>
  <c r="U17" i="4"/>
  <c r="K16" i="3"/>
  <c r="K17" i="4"/>
  <c r="C16" i="3"/>
  <c r="C17" i="4"/>
  <c r="E16" i="3"/>
  <c r="E17" i="4"/>
  <c r="S16" i="3"/>
  <c r="S17" i="4"/>
  <c r="M15" i="3"/>
  <c r="M16" i="4"/>
  <c r="L16" i="3"/>
  <c r="L17" i="4"/>
  <c r="H15" i="3"/>
  <c r="H16" i="4"/>
  <c r="P15" i="3"/>
  <c r="P16" i="4"/>
  <c r="Q16" i="3"/>
  <c r="Q17" i="4"/>
  <c r="O16" i="3"/>
  <c r="O17" i="4"/>
  <c r="D16" i="3"/>
  <c r="D17" i="4"/>
  <c r="B14" i="3"/>
  <c r="B15" i="4"/>
  <c r="G16" i="4"/>
  <c r="G15" i="3"/>
  <c r="N16" i="4"/>
  <c r="N15" i="3"/>
  <c r="F15" i="3"/>
  <c r="F16" i="4"/>
  <c r="J15" i="3"/>
  <c r="J16" i="4"/>
  <c r="C15" i="3" l="1"/>
  <c r="C16" i="4"/>
  <c r="I15" i="3"/>
  <c r="I16" i="4"/>
  <c r="U15" i="3"/>
  <c r="U16" i="4"/>
  <c r="E15" i="3"/>
  <c r="E16" i="4"/>
  <c r="K16" i="4"/>
  <c r="K15" i="3"/>
  <c r="T15" i="3"/>
  <c r="T16" i="4"/>
  <c r="R15" i="4"/>
  <c r="R14" i="3"/>
  <c r="G14" i="3"/>
  <c r="G15" i="4"/>
  <c r="F15" i="4"/>
  <c r="F14" i="3"/>
  <c r="D15" i="3"/>
  <c r="D16" i="4"/>
  <c r="Q15" i="3"/>
  <c r="Q16" i="4"/>
  <c r="H14" i="3"/>
  <c r="H15" i="4"/>
  <c r="L15" i="3"/>
  <c r="L16" i="4"/>
  <c r="N14" i="3"/>
  <c r="N15" i="4"/>
  <c r="J14" i="3"/>
  <c r="J15" i="4"/>
  <c r="B14" i="4"/>
  <c r="B13" i="3"/>
  <c r="O15" i="3"/>
  <c r="O16" i="4"/>
  <c r="P15" i="4"/>
  <c r="P14" i="3"/>
  <c r="M15" i="4"/>
  <c r="M14" i="3"/>
  <c r="S16" i="4"/>
  <c r="S15" i="3"/>
  <c r="T14" i="3" l="1"/>
  <c r="T15" i="4"/>
  <c r="E15" i="4"/>
  <c r="E14" i="3"/>
  <c r="R13" i="3"/>
  <c r="R14" i="4"/>
  <c r="K15" i="4"/>
  <c r="K14" i="3"/>
  <c r="I14" i="3"/>
  <c r="I15" i="4"/>
  <c r="U14" i="3"/>
  <c r="U15" i="4"/>
  <c r="C15" i="4"/>
  <c r="C14" i="3"/>
  <c r="M13" i="3"/>
  <c r="M14" i="4"/>
  <c r="P14" i="4"/>
  <c r="P13" i="3"/>
  <c r="B12" i="3"/>
  <c r="B13" i="4"/>
  <c r="J14" i="4"/>
  <c r="J13" i="3"/>
  <c r="H14" i="4"/>
  <c r="H13" i="3"/>
  <c r="D15" i="4"/>
  <c r="D14" i="3"/>
  <c r="S14" i="3"/>
  <c r="S15" i="4"/>
  <c r="F13" i="3"/>
  <c r="F14" i="4"/>
  <c r="O14" i="3"/>
  <c r="O15" i="4"/>
  <c r="N14" i="4"/>
  <c r="N13" i="3"/>
  <c r="L15" i="4"/>
  <c r="L14" i="3"/>
  <c r="Q15" i="4"/>
  <c r="Q14" i="3"/>
  <c r="G14" i="4"/>
  <c r="G13" i="3"/>
  <c r="K14" i="4" l="1"/>
  <c r="K13" i="3"/>
  <c r="U13" i="3"/>
  <c r="U14" i="4"/>
  <c r="C14" i="4"/>
  <c r="C13" i="3"/>
  <c r="E13" i="3"/>
  <c r="E14" i="4"/>
  <c r="I14" i="4"/>
  <c r="I13" i="3"/>
  <c r="R12" i="3"/>
  <c r="R13" i="4"/>
  <c r="T14" i="4"/>
  <c r="T13" i="3"/>
  <c r="N12" i="3"/>
  <c r="N13" i="4"/>
  <c r="H12" i="3"/>
  <c r="H13" i="4"/>
  <c r="J12" i="3"/>
  <c r="J13" i="4"/>
  <c r="P13" i="4"/>
  <c r="P12" i="3"/>
  <c r="Q13" i="3"/>
  <c r="Q14" i="4"/>
  <c r="O14" i="4"/>
  <c r="O13" i="3"/>
  <c r="F12" i="3"/>
  <c r="F13" i="4"/>
  <c r="G12" i="3"/>
  <c r="G13" i="4"/>
  <c r="L13" i="3"/>
  <c r="L14" i="4"/>
  <c r="D14" i="4"/>
  <c r="D13" i="3"/>
  <c r="S14" i="4"/>
  <c r="S13" i="3"/>
  <c r="B11" i="3"/>
  <c r="B12" i="4"/>
  <c r="M12" i="3"/>
  <c r="M13" i="4"/>
  <c r="E13" i="4" l="1"/>
  <c r="E12" i="3"/>
  <c r="T12" i="3"/>
  <c r="T13" i="4"/>
  <c r="C12" i="3"/>
  <c r="C13" i="4"/>
  <c r="R11" i="3"/>
  <c r="R12" i="4"/>
  <c r="U12" i="3"/>
  <c r="U13" i="4"/>
  <c r="I13" i="4"/>
  <c r="I12" i="3"/>
  <c r="K12" i="3"/>
  <c r="K13" i="4"/>
  <c r="S12" i="3"/>
  <c r="S13" i="4"/>
  <c r="D12" i="3"/>
  <c r="D13" i="4"/>
  <c r="B10" i="3"/>
  <c r="B11" i="4"/>
  <c r="L12" i="3"/>
  <c r="L13" i="4"/>
  <c r="F11" i="3"/>
  <c r="F12" i="4"/>
  <c r="Q12" i="3"/>
  <c r="Q13" i="4"/>
  <c r="J11" i="3"/>
  <c r="J12" i="4"/>
  <c r="O12" i="3"/>
  <c r="O13" i="4"/>
  <c r="P11" i="3"/>
  <c r="P12" i="4"/>
  <c r="M11" i="3"/>
  <c r="M12" i="4"/>
  <c r="G12" i="4"/>
  <c r="G11" i="3"/>
  <c r="H11" i="3"/>
  <c r="H12" i="4"/>
  <c r="N12" i="4"/>
  <c r="N11" i="3"/>
  <c r="R10" i="3" l="1"/>
  <c r="R11" i="4"/>
  <c r="I12" i="4"/>
  <c r="I11" i="3"/>
  <c r="T11" i="3"/>
  <c r="T12" i="4"/>
  <c r="E11" i="3"/>
  <c r="E12" i="4"/>
  <c r="K11" i="3"/>
  <c r="K12" i="4"/>
  <c r="U11" i="3"/>
  <c r="U12" i="4"/>
  <c r="C11" i="3"/>
  <c r="C12" i="4"/>
  <c r="H10" i="3"/>
  <c r="H11" i="4"/>
  <c r="M11" i="4"/>
  <c r="M10" i="3"/>
  <c r="O11" i="3"/>
  <c r="O12" i="4"/>
  <c r="Q11" i="3"/>
  <c r="Q12" i="4"/>
  <c r="L11" i="3"/>
  <c r="L12" i="4"/>
  <c r="D11" i="3"/>
  <c r="D12" i="4"/>
  <c r="N10" i="3"/>
  <c r="N11" i="4"/>
  <c r="G10" i="3"/>
  <c r="G11" i="4"/>
  <c r="P11" i="4"/>
  <c r="P10" i="3"/>
  <c r="J10" i="3"/>
  <c r="J11" i="4"/>
  <c r="F11" i="4"/>
  <c r="F10" i="3"/>
  <c r="B10" i="4"/>
  <c r="B9" i="3"/>
  <c r="S12" i="4"/>
  <c r="S11" i="3"/>
  <c r="U11" i="4" l="1"/>
  <c r="U10" i="3"/>
  <c r="E10" i="3"/>
  <c r="E11" i="4"/>
  <c r="I11" i="4"/>
  <c r="I10" i="3"/>
  <c r="C11" i="4"/>
  <c r="C10" i="3"/>
  <c r="K11" i="4"/>
  <c r="K10" i="3"/>
  <c r="T10" i="3"/>
  <c r="T11" i="4"/>
  <c r="R10" i="4"/>
  <c r="R9" i="3"/>
  <c r="B8" i="3"/>
  <c r="B9" i="4"/>
  <c r="P10" i="4"/>
  <c r="P9" i="3"/>
  <c r="J10" i="4"/>
  <c r="J9" i="3"/>
  <c r="G10" i="4"/>
  <c r="G9" i="3"/>
  <c r="D11" i="4"/>
  <c r="D10" i="3"/>
  <c r="Q11" i="4"/>
  <c r="Q10" i="3"/>
  <c r="O10" i="3"/>
  <c r="O11" i="4"/>
  <c r="S10" i="3"/>
  <c r="S11" i="4"/>
  <c r="F9" i="3"/>
  <c r="F10" i="4"/>
  <c r="M9" i="3"/>
  <c r="M10" i="4"/>
  <c r="N10" i="4"/>
  <c r="N9" i="3"/>
  <c r="L11" i="4"/>
  <c r="L10" i="3"/>
  <c r="H10" i="4"/>
  <c r="H9" i="3"/>
  <c r="T10" i="4" l="1"/>
  <c r="T9" i="3"/>
  <c r="C10" i="4"/>
  <c r="C9" i="3"/>
  <c r="E9" i="3"/>
  <c r="E10" i="4"/>
  <c r="R8" i="3"/>
  <c r="R9" i="4"/>
  <c r="K10" i="4"/>
  <c r="K9" i="3"/>
  <c r="I9" i="3"/>
  <c r="I10" i="4"/>
  <c r="U9" i="3"/>
  <c r="U10" i="4"/>
  <c r="N8" i="3"/>
  <c r="N9" i="4"/>
  <c r="Q9" i="3"/>
  <c r="Q10" i="4"/>
  <c r="G8" i="3"/>
  <c r="G9" i="4"/>
  <c r="P8" i="3"/>
  <c r="P9" i="4"/>
  <c r="F8" i="3"/>
  <c r="F9" i="4"/>
  <c r="H8" i="3"/>
  <c r="H9" i="4"/>
  <c r="L9" i="3"/>
  <c r="L10" i="4"/>
  <c r="D10" i="4"/>
  <c r="D9" i="3"/>
  <c r="J8" i="3"/>
  <c r="J9" i="4"/>
  <c r="M8" i="3"/>
  <c r="M9" i="4"/>
  <c r="S10" i="4"/>
  <c r="S9" i="3"/>
  <c r="O10" i="4"/>
  <c r="O9" i="3"/>
  <c r="B7" i="3"/>
  <c r="B8" i="4"/>
  <c r="I8" i="3" l="1"/>
  <c r="I9" i="4"/>
  <c r="R7" i="3"/>
  <c r="R8" i="4"/>
  <c r="C8" i="3"/>
  <c r="C9" i="4"/>
  <c r="K8" i="3"/>
  <c r="K9" i="4"/>
  <c r="T8" i="3"/>
  <c r="T9" i="4"/>
  <c r="U8" i="3"/>
  <c r="U9" i="4"/>
  <c r="E9" i="4"/>
  <c r="E8" i="3"/>
  <c r="S8" i="3"/>
  <c r="S9" i="4"/>
  <c r="D8" i="3"/>
  <c r="D9" i="4"/>
  <c r="H7" i="3"/>
  <c r="H8" i="4"/>
  <c r="G8" i="4"/>
  <c r="G7" i="3"/>
  <c r="O8" i="3"/>
  <c r="O9" i="4"/>
  <c r="B6" i="3"/>
  <c r="B7" i="4"/>
  <c r="M7" i="3"/>
  <c r="M8" i="4"/>
  <c r="J7" i="3"/>
  <c r="J8" i="4"/>
  <c r="L8" i="3"/>
  <c r="L9" i="4"/>
  <c r="F7" i="3"/>
  <c r="F8" i="4"/>
  <c r="P7" i="3"/>
  <c r="P8" i="4"/>
  <c r="Q8" i="3"/>
  <c r="Q9" i="4"/>
  <c r="N8" i="4"/>
  <c r="N7" i="3"/>
  <c r="U7" i="3" l="1"/>
  <c r="U8" i="4"/>
  <c r="K7" i="3"/>
  <c r="K8" i="4"/>
  <c r="R6" i="3"/>
  <c r="R7" i="4"/>
  <c r="E8" i="4"/>
  <c r="E7" i="3"/>
  <c r="T7" i="3"/>
  <c r="T8" i="4"/>
  <c r="C7" i="3"/>
  <c r="C8" i="4"/>
  <c r="I8" i="4"/>
  <c r="I7" i="3"/>
  <c r="G6" i="3"/>
  <c r="G7" i="4"/>
  <c r="N6" i="3"/>
  <c r="N7" i="4"/>
  <c r="P7" i="4"/>
  <c r="P6" i="3"/>
  <c r="L7" i="3"/>
  <c r="L8" i="4"/>
  <c r="M7" i="4"/>
  <c r="M6" i="3"/>
  <c r="O7" i="3"/>
  <c r="O8" i="4"/>
  <c r="D7" i="3"/>
  <c r="D8" i="4"/>
  <c r="Q7" i="3"/>
  <c r="Q8" i="4"/>
  <c r="F7" i="4"/>
  <c r="F6" i="3"/>
  <c r="J6" i="3"/>
  <c r="J7" i="4"/>
  <c r="B6" i="4"/>
  <c r="B5" i="3"/>
  <c r="H6" i="3"/>
  <c r="H7" i="4"/>
  <c r="S8" i="4"/>
  <c r="S7" i="3"/>
  <c r="I6" i="3" l="1"/>
  <c r="I7" i="4"/>
  <c r="E6" i="3"/>
  <c r="E7" i="4"/>
  <c r="C7" i="4"/>
  <c r="C6" i="3"/>
  <c r="K7" i="4"/>
  <c r="K6" i="3"/>
  <c r="T6" i="3"/>
  <c r="T7" i="4"/>
  <c r="R5" i="3"/>
  <c r="R6" i="4"/>
  <c r="U7" i="4"/>
  <c r="U6" i="3"/>
  <c r="S6" i="3"/>
  <c r="S7" i="4"/>
  <c r="B4" i="3"/>
  <c r="B5" i="4"/>
  <c r="F5" i="3"/>
  <c r="F6" i="4"/>
  <c r="H6" i="4"/>
  <c r="H5" i="3"/>
  <c r="D7" i="4"/>
  <c r="D6" i="3"/>
  <c r="O6" i="3"/>
  <c r="O7" i="4"/>
  <c r="L7" i="4"/>
  <c r="L6" i="3"/>
  <c r="N6" i="4"/>
  <c r="N5" i="3"/>
  <c r="M5" i="3"/>
  <c r="M6" i="4"/>
  <c r="P6" i="4"/>
  <c r="P5" i="3"/>
  <c r="J6" i="4"/>
  <c r="J5" i="3"/>
  <c r="Q7" i="4"/>
  <c r="Q6" i="3"/>
  <c r="G6" i="4"/>
  <c r="G5" i="3"/>
  <c r="K6" i="4" l="1"/>
  <c r="K5" i="3"/>
  <c r="U5" i="3"/>
  <c r="U6" i="4"/>
  <c r="C5" i="3"/>
  <c r="C6" i="4"/>
  <c r="R4" i="3"/>
  <c r="R5" i="4"/>
  <c r="E5" i="3"/>
  <c r="E6" i="4"/>
  <c r="T6" i="4"/>
  <c r="T5" i="3"/>
  <c r="I6" i="4"/>
  <c r="I5" i="3"/>
  <c r="P4" i="3"/>
  <c r="P5" i="4"/>
  <c r="N4" i="3"/>
  <c r="N5" i="4"/>
  <c r="H4" i="3"/>
  <c r="H5" i="4"/>
  <c r="G4" i="3"/>
  <c r="G5" i="4"/>
  <c r="O6" i="4"/>
  <c r="O5" i="3"/>
  <c r="B3" i="3"/>
  <c r="B4" i="4"/>
  <c r="Q5" i="3"/>
  <c r="Q6" i="4"/>
  <c r="J4" i="3"/>
  <c r="J5" i="4"/>
  <c r="L5" i="3"/>
  <c r="L6" i="4"/>
  <c r="D6" i="4"/>
  <c r="D5" i="3"/>
  <c r="M4" i="3"/>
  <c r="M5" i="4"/>
  <c r="F4" i="3"/>
  <c r="F5" i="4"/>
  <c r="S6" i="4"/>
  <c r="S5" i="3"/>
  <c r="R3" i="3" l="1"/>
  <c r="R4" i="4"/>
  <c r="U5" i="4"/>
  <c r="U4" i="3"/>
  <c r="I4" i="3"/>
  <c r="I5" i="4"/>
  <c r="T5" i="4"/>
  <c r="T4" i="3"/>
  <c r="K4" i="3"/>
  <c r="K5" i="4"/>
  <c r="E4" i="3"/>
  <c r="E5" i="4"/>
  <c r="C4" i="3"/>
  <c r="C5" i="4"/>
  <c r="S4" i="3"/>
  <c r="S5" i="4"/>
  <c r="O4" i="3"/>
  <c r="O5" i="4"/>
  <c r="N4" i="4"/>
  <c r="N3" i="3"/>
  <c r="M3" i="3"/>
  <c r="M4" i="4"/>
  <c r="Q4" i="3"/>
  <c r="Q5" i="4"/>
  <c r="D4" i="3"/>
  <c r="D5" i="4"/>
  <c r="L4" i="3"/>
  <c r="L5" i="4"/>
  <c r="F3" i="3"/>
  <c r="F4" i="4"/>
  <c r="J3" i="3"/>
  <c r="J4" i="4"/>
  <c r="B2" i="3"/>
  <c r="B2" i="4" s="1"/>
  <c r="B3" i="4"/>
  <c r="G4" i="4"/>
  <c r="G3" i="3"/>
  <c r="H3" i="3"/>
  <c r="H4" i="4"/>
  <c r="P3" i="3"/>
  <c r="P4" i="4"/>
  <c r="E3" i="3" l="1"/>
  <c r="E4" i="4"/>
  <c r="T3" i="3"/>
  <c r="T4" i="4"/>
  <c r="U3" i="3"/>
  <c r="U4" i="4"/>
  <c r="B217" i="4"/>
  <c r="B12" i="5" s="1"/>
  <c r="C3" i="3"/>
  <c r="C4" i="4"/>
  <c r="K3" i="3"/>
  <c r="K4" i="4"/>
  <c r="I4" i="4"/>
  <c r="I3" i="3"/>
  <c r="R2" i="3"/>
  <c r="R2" i="4" s="1"/>
  <c r="R3" i="4"/>
  <c r="F3" i="4"/>
  <c r="F2" i="3"/>
  <c r="F2" i="4" s="1"/>
  <c r="D3" i="3"/>
  <c r="D4" i="4"/>
  <c r="M3" i="4"/>
  <c r="M2" i="3"/>
  <c r="M2" i="4" s="1"/>
  <c r="O3" i="3"/>
  <c r="O4" i="4"/>
  <c r="G2" i="3"/>
  <c r="G2" i="4" s="1"/>
  <c r="G3" i="4"/>
  <c r="N2" i="3"/>
  <c r="N2" i="4" s="1"/>
  <c r="N3" i="4"/>
  <c r="H2" i="3"/>
  <c r="H2" i="4" s="1"/>
  <c r="H3" i="4"/>
  <c r="P3" i="4"/>
  <c r="P2" i="3"/>
  <c r="P2" i="4" s="1"/>
  <c r="J2" i="3"/>
  <c r="J2" i="4" s="1"/>
  <c r="J3" i="4"/>
  <c r="L3" i="3"/>
  <c r="L4" i="4"/>
  <c r="Q3" i="3"/>
  <c r="Q4" i="4"/>
  <c r="S4" i="4"/>
  <c r="S3" i="3"/>
  <c r="N217" i="4" l="1"/>
  <c r="B24" i="5" s="1"/>
  <c r="R217" i="4"/>
  <c r="B28" i="5" s="1"/>
  <c r="M217" i="4"/>
  <c r="B23" i="5" s="1"/>
  <c r="F217" i="4"/>
  <c r="B16" i="5" s="1"/>
  <c r="C3" i="4"/>
  <c r="C2" i="3"/>
  <c r="C2" i="4" s="1"/>
  <c r="T2" i="3"/>
  <c r="T2" i="4" s="1"/>
  <c r="T3" i="4"/>
  <c r="K2" i="3"/>
  <c r="K2" i="4" s="1"/>
  <c r="K3" i="4"/>
  <c r="I2" i="3"/>
  <c r="I2" i="4" s="1"/>
  <c r="I3" i="4"/>
  <c r="U3" i="4"/>
  <c r="U2" i="3"/>
  <c r="U2" i="4" s="1"/>
  <c r="E3" i="4"/>
  <c r="E2" i="3"/>
  <c r="E2" i="4" s="1"/>
  <c r="Q3" i="4"/>
  <c r="Q2" i="3"/>
  <c r="Q2" i="4" s="1"/>
  <c r="S2" i="3"/>
  <c r="S2" i="4" s="1"/>
  <c r="S3" i="4"/>
  <c r="P217" i="4"/>
  <c r="B26" i="5" s="1"/>
  <c r="O2" i="3"/>
  <c r="O2" i="4" s="1"/>
  <c r="O3" i="4"/>
  <c r="D3" i="4"/>
  <c r="D2" i="3"/>
  <c r="D2" i="4" s="1"/>
  <c r="L3" i="4"/>
  <c r="L2" i="3"/>
  <c r="L2" i="4" s="1"/>
  <c r="J217" i="4"/>
  <c r="B20" i="5" s="1"/>
  <c r="H217" i="4"/>
  <c r="B18" i="5" s="1"/>
  <c r="G217" i="4"/>
  <c r="B17" i="5" s="1"/>
  <c r="E217" i="4" l="1"/>
  <c r="B15" i="5" s="1"/>
  <c r="Q217" i="4"/>
  <c r="B27" i="5" s="1"/>
  <c r="U217" i="4"/>
  <c r="B31" i="5" s="1"/>
  <c r="C217" i="4"/>
  <c r="B13" i="5" s="1"/>
  <c r="L217" i="4"/>
  <c r="B22" i="5" s="1"/>
  <c r="S217" i="4"/>
  <c r="B29" i="5" s="1"/>
  <c r="I217" i="4"/>
  <c r="B19" i="5" s="1"/>
  <c r="T217" i="4"/>
  <c r="B30" i="5" s="1"/>
  <c r="D217" i="4"/>
  <c r="B14" i="5" s="1"/>
  <c r="K217" i="4"/>
  <c r="B21" i="5" s="1"/>
  <c r="O217" i="4"/>
  <c r="B25" i="5" s="1"/>
  <c r="D23" i="5" l="1"/>
  <c r="D14" i="5"/>
  <c r="D18" i="5"/>
  <c r="D29" i="5"/>
  <c r="D20" i="5"/>
  <c r="D15" i="5"/>
  <c r="D31" i="5"/>
  <c r="D28" i="5"/>
  <c r="D19" i="5"/>
  <c r="D12" i="5"/>
  <c r="D21" i="5"/>
  <c r="D22" i="5"/>
  <c r="D16" i="5"/>
  <c r="D25" i="5"/>
  <c r="D30" i="5"/>
  <c r="D27" i="5"/>
  <c r="D13" i="5"/>
  <c r="D17" i="5"/>
  <c r="D24" i="5"/>
  <c r="D26" i="5"/>
</calcChain>
</file>

<file path=xl/sharedStrings.xml><?xml version="1.0" encoding="utf-8"?>
<sst xmlns="http://schemas.openxmlformats.org/spreadsheetml/2006/main" count="80" uniqueCount="47">
  <si>
    <t>年月日</t>
  </si>
  <si>
    <t>平均気温(℃)</t>
  </si>
  <si>
    <t>品質情報</t>
  </si>
  <si>
    <t>均質番号</t>
  </si>
  <si>
    <t>℃・日</t>
    <rPh sb="2" eb="3">
      <t>ニチ</t>
    </rPh>
    <phoneticPr fontId="1"/>
  </si>
  <si>
    <t>晩限日</t>
    <rPh sb="0" eb="1">
      <t>バン</t>
    </rPh>
    <rPh sb="1" eb="2">
      <t>ゲン</t>
    </rPh>
    <rPh sb="2" eb="3">
      <t>ビ</t>
    </rPh>
    <phoneticPr fontId="1"/>
  </si>
  <si>
    <t>年</t>
    <rPh sb="0" eb="1">
      <t>ネン</t>
    </rPh>
    <phoneticPr fontId="1"/>
  </si>
  <si>
    <t>入力</t>
    <rPh sb="0" eb="2">
      <t>ニュウリョク</t>
    </rPh>
    <phoneticPr fontId="1"/>
  </si>
  <si>
    <t>出力</t>
    <rPh sb="0" eb="2">
      <t>シュツリョク</t>
    </rPh>
    <phoneticPr fontId="1"/>
  </si>
  <si>
    <t>遅い順</t>
    <rPh sb="0" eb="1">
      <t>オソ</t>
    </rPh>
    <rPh sb="2" eb="3">
      <t>ジュン</t>
    </rPh>
    <phoneticPr fontId="1"/>
  </si>
  <si>
    <t>％確率日</t>
    <rPh sb="1" eb="3">
      <t>カクリツ</t>
    </rPh>
    <rPh sb="3" eb="4">
      <t>ビ</t>
    </rPh>
    <phoneticPr fontId="1"/>
  </si>
  <si>
    <t>→晩限日</t>
    <rPh sb="1" eb="2">
      <t>バン</t>
    </rPh>
    <rPh sb="2" eb="3">
      <t>ゲン</t>
    </rPh>
    <rPh sb="3" eb="4">
      <t>ビ</t>
    </rPh>
    <phoneticPr fontId="1"/>
  </si>
  <si>
    <t>対象地点</t>
    <rPh sb="0" eb="2">
      <t>タイショウ</t>
    </rPh>
    <rPh sb="2" eb="4">
      <t>チテン</t>
    </rPh>
    <phoneticPr fontId="1"/>
  </si>
  <si>
    <t>確保できる（目標収量が確保できる）と推定される日である。</t>
    <rPh sb="0" eb="2">
      <t>カクホ</t>
    </rPh>
    <rPh sb="6" eb="8">
      <t>モクヒョウ</t>
    </rPh>
    <rPh sb="8" eb="10">
      <t>シュウリョウ</t>
    </rPh>
    <rPh sb="11" eb="13">
      <t>カクホ</t>
    </rPh>
    <rPh sb="18" eb="20">
      <t>スイテイ</t>
    </rPh>
    <rPh sb="23" eb="24">
      <t>ヒ</t>
    </rPh>
    <phoneticPr fontId="1"/>
  </si>
  <si>
    <t>農研機構北海道農業研究センター　　井上　聡</t>
    <rPh sb="0" eb="1">
      <t>ノウ</t>
    </rPh>
    <rPh sb="1" eb="2">
      <t>ケン</t>
    </rPh>
    <rPh sb="2" eb="4">
      <t>キコウ</t>
    </rPh>
    <rPh sb="4" eb="7">
      <t>ホッカイドウ</t>
    </rPh>
    <rPh sb="7" eb="9">
      <t>ノウギョウ</t>
    </rPh>
    <rPh sb="9" eb="11">
      <t>ケンキュウ</t>
    </rPh>
    <rPh sb="17" eb="19">
      <t>イノウエ</t>
    </rPh>
    <rPh sb="20" eb="21">
      <t>サトシ</t>
    </rPh>
    <phoneticPr fontId="1"/>
  </si>
  <si>
    <t>有効積算気温を確保する日は、1994〜2013年の各年の有効積算気温を満たす日の90％確率日</t>
  </si>
  <si>
    <r>
      <t>90%とは、過去20年間</t>
    </r>
    <r>
      <rPr>
        <vertAlign val="superscript"/>
        <sz val="11"/>
        <color theme="1"/>
        <rFont val="ＭＳ Ｐゴシック"/>
        <family val="3"/>
        <charset val="128"/>
        <scheme val="minor"/>
      </rPr>
      <t>*</t>
    </r>
    <r>
      <rPr>
        <sz val="11"/>
        <color theme="1"/>
        <rFont val="ＭＳ Ｐゴシック"/>
        <family val="3"/>
        <charset val="128"/>
        <scheme val="minor"/>
      </rPr>
      <t>において18年は有効積算気温が</t>
    </r>
    <rPh sb="6" eb="8">
      <t>カコ</t>
    </rPh>
    <rPh sb="10" eb="11">
      <t>ネン</t>
    </rPh>
    <rPh sb="11" eb="12">
      <t>カン</t>
    </rPh>
    <rPh sb="19" eb="20">
      <t>ネン</t>
    </rPh>
    <rPh sb="21" eb="23">
      <t>ユウコウ</t>
    </rPh>
    <rPh sb="23" eb="25">
      <t>セキサン</t>
    </rPh>
    <rPh sb="25" eb="27">
      <t>キオン</t>
    </rPh>
    <phoneticPr fontId="1"/>
  </si>
  <si>
    <r>
      <rPr>
        <vertAlign val="superscript"/>
        <sz val="11"/>
        <color theme="1"/>
        <rFont val="ＭＳ Ｐゴシック"/>
        <family val="3"/>
        <charset val="128"/>
        <scheme val="minor"/>
      </rPr>
      <t>*</t>
    </r>
    <r>
      <rPr>
        <sz val="11"/>
        <color theme="1"/>
        <rFont val="ＭＳ Ｐゴシック"/>
        <family val="3"/>
        <charset val="128"/>
        <scheme val="minor"/>
      </rPr>
      <t>本成績では1994年から2013年までの期間を想定している。</t>
    </r>
    <phoneticPr fontId="1"/>
  </si>
  <si>
    <t>気象データ入力用タブ</t>
    <rPh sb="0" eb="2">
      <t>キショウ</t>
    </rPh>
    <rPh sb="5" eb="8">
      <t>ニュウリョクヨウ</t>
    </rPh>
    <phoneticPr fontId="1"/>
  </si>
  <si>
    <t>←右表より必要有効積算気温を入力する</t>
    <rPh sb="1" eb="2">
      <t>ミギ</t>
    </rPh>
    <rPh sb="2" eb="3">
      <t>ヒョウ</t>
    </rPh>
    <rPh sb="5" eb="7">
      <t>ヒツヨウ</t>
    </rPh>
    <rPh sb="7" eb="9">
      <t>ユウコウ</t>
    </rPh>
    <rPh sb="9" eb="11">
      <t>セキサン</t>
    </rPh>
    <rPh sb="11" eb="13">
      <t>キオン</t>
    </rPh>
    <rPh sb="14" eb="16">
      <t>ニュウリョク</t>
    </rPh>
    <phoneticPr fontId="1"/>
  </si>
  <si>
    <t>必要有効積算気温</t>
    <rPh sb="0" eb="2">
      <t>ヒツヨウ</t>
    </rPh>
    <rPh sb="2" eb="4">
      <t>ユウコウ</t>
    </rPh>
    <rPh sb="4" eb="6">
      <t>セキサン</t>
    </rPh>
    <rPh sb="6" eb="8">
      <t>キオン</t>
    </rPh>
    <phoneticPr fontId="1"/>
  </si>
  <si>
    <t>に貼り込んだ地点とデータ</t>
    <rPh sb="1" eb="2">
      <t>ハ</t>
    </rPh>
    <rPh sb="3" eb="4">
      <t>コ</t>
    </rPh>
    <rPh sb="6" eb="8">
      <t>チテン</t>
    </rPh>
    <phoneticPr fontId="1"/>
  </si>
  <si>
    <t>データ</t>
    <phoneticPr fontId="1"/>
  </si>
  <si>
    <t>帯広</t>
  </si>
  <si>
    <t>ダウンロードした時刻：2015/02/02 10:37:23</t>
  </si>
  <si>
    <t>ダウンロードした時刻：2015/02/16 17:20:15</t>
  </si>
  <si>
    <t>八雲</t>
  </si>
  <si>
    <t>試験地</t>
  </si>
  <si>
    <t>牧草種組み合わせ</t>
  </si>
  <si>
    <t>必要有効</t>
  </si>
  <si>
    <t>(グループ）</t>
  </si>
  <si>
    <t>イネ科</t>
  </si>
  <si>
    <t>マメ科</t>
  </si>
  <si>
    <t>積算気温</t>
  </si>
  <si>
    <t>北農研</t>
  </si>
  <si>
    <t>オーチャードグラス</t>
  </si>
  <si>
    <t>アルファルファ</t>
  </si>
  <si>
    <t>（グループB：□）</t>
  </si>
  <si>
    <t>アカクローバ</t>
  </si>
  <si>
    <t>チモシー</t>
  </si>
  <si>
    <t>北見農試</t>
  </si>
  <si>
    <t>（グループC：○）</t>
  </si>
  <si>
    <t>根釧農試</t>
  </si>
  <si>
    <t>（グループD：◆）</t>
  </si>
  <si>
    <t>有効積算気温は、播種翌日から播種当年10月31日までの有効積算気温を表す（基準温度＝5℃）。</t>
    <rPh sb="37" eb="39">
      <t>キジュン</t>
    </rPh>
    <phoneticPr fontId="1"/>
  </si>
  <si>
    <t>有効積算気温を使用した牧草夏季播種晩限日計算プログラム（ver.2018/2/7)</t>
    <rPh sb="15" eb="17">
      <t>ハシュ</t>
    </rPh>
    <rPh sb="17" eb="18">
      <t>バン</t>
    </rPh>
    <rPh sb="18" eb="19">
      <t>ゲン</t>
    </rPh>
    <rPh sb="19" eb="20">
      <t>ビ</t>
    </rPh>
    <rPh sb="20" eb="22">
      <t>ケイサン</t>
    </rPh>
    <phoneticPr fontId="1"/>
  </si>
  <si>
    <t>目標収量はチモシー混播630kg/10a（根釧は540kg/10a）、オーチャードグラス混播480kg/10a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</si>
</sst>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  <font>
      <sz val="9"/>
      <color rgb="FFFFFFFF"/>
      <name val="ＭＳ Ｐゴシック"/>
      <family val="3"/>
      <charset val="128"/>
    </font>
    <font>
      <sz val="9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0808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56" fontId="0" fillId="0" borderId="0" xfId="0" applyNumberFormat="1"/>
    <xf numFmtId="56" fontId="0" fillId="2" borderId="0" xfId="0" applyNumberFormat="1" applyFill="1"/>
    <xf numFmtId="0" fontId="3" fillId="0" borderId="0" xfId="0" applyFont="1"/>
    <xf numFmtId="0" fontId="5" fillId="3" borderId="0" xfId="0" applyFont="1" applyFill="1" applyBorder="1" applyAlignment="1">
      <alignment vertical="center"/>
    </xf>
    <xf numFmtId="0" fontId="0" fillId="0" borderId="0" xfId="0" applyFill="1"/>
    <xf numFmtId="0" fontId="3" fillId="0" borderId="0" xfId="0" applyFont="1" applyFill="1"/>
    <xf numFmtId="0" fontId="0" fillId="3" borderId="15" xfId="0" applyFill="1" applyBorder="1"/>
    <xf numFmtId="0" fontId="0" fillId="3" borderId="17" xfId="0" applyFill="1" applyBorder="1"/>
    <xf numFmtId="0" fontId="3" fillId="3" borderId="16" xfId="0" applyFont="1" applyFill="1" applyBorder="1"/>
    <xf numFmtId="0" fontId="3" fillId="3" borderId="16" xfId="0" applyFont="1" applyFill="1" applyBorder="1" applyAlignment="1">
      <alignment wrapText="1"/>
    </xf>
    <xf numFmtId="0" fontId="4" fillId="3" borderId="0" xfId="0" applyFont="1" applyFill="1" applyBorder="1" applyAlignment="1">
      <alignment vertical="center"/>
    </xf>
    <xf numFmtId="0" fontId="0" fillId="3" borderId="18" xfId="0" applyFill="1" applyBorder="1"/>
    <xf numFmtId="0" fontId="3" fillId="3" borderId="0" xfId="0" applyFont="1" applyFill="1" applyBorder="1"/>
    <xf numFmtId="0" fontId="4" fillId="3" borderId="0" xfId="0" applyFont="1" applyFill="1" applyBorder="1"/>
    <xf numFmtId="0" fontId="4" fillId="3" borderId="14" xfId="0" applyFont="1" applyFill="1" applyBorder="1"/>
    <xf numFmtId="0" fontId="4" fillId="3" borderId="12" xfId="0" applyFont="1" applyFill="1" applyBorder="1"/>
    <xf numFmtId="0" fontId="4" fillId="3" borderId="16" xfId="0" applyFont="1" applyFill="1" applyBorder="1"/>
    <xf numFmtId="0" fontId="4" fillId="0" borderId="0" xfId="0" applyFont="1"/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/>
    <xf numFmtId="0" fontId="4" fillId="3" borderId="16" xfId="0" applyFont="1" applyFill="1" applyBorder="1" applyAlignment="1">
      <alignment horizontal="center" vertical="center" wrapText="1"/>
    </xf>
    <xf numFmtId="0" fontId="6" fillId="3" borderId="0" xfId="1" applyFont="1" applyFill="1" applyBorder="1"/>
    <xf numFmtId="0" fontId="4" fillId="3" borderId="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56" fontId="4" fillId="3" borderId="8" xfId="0" applyNumberFormat="1" applyFont="1" applyFill="1" applyBorder="1" applyAlignment="1">
      <alignment horizontal="center" vertical="center"/>
    </xf>
    <xf numFmtId="9" fontId="4" fillId="3" borderId="3" xfId="0" applyNumberFormat="1" applyFont="1" applyFill="1" applyBorder="1" applyAlignment="1">
      <alignment vertical="center"/>
    </xf>
    <xf numFmtId="56" fontId="4" fillId="3" borderId="4" xfId="0" applyNumberFormat="1" applyFont="1" applyFill="1" applyBorder="1" applyAlignment="1">
      <alignment vertical="center"/>
    </xf>
    <xf numFmtId="56" fontId="4" fillId="3" borderId="9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wrapText="1"/>
    </xf>
    <xf numFmtId="56" fontId="4" fillId="2" borderId="4" xfId="0" applyNumberFormat="1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56" fontId="4" fillId="3" borderId="10" xfId="0" applyNumberFormat="1" applyFont="1" applyFill="1" applyBorder="1" applyAlignment="1">
      <alignment horizontal="center" vertical="center"/>
    </xf>
    <xf numFmtId="9" fontId="4" fillId="3" borderId="5" xfId="0" applyNumberFormat="1" applyFont="1" applyFill="1" applyBorder="1" applyAlignment="1">
      <alignment vertical="center"/>
    </xf>
    <xf numFmtId="56" fontId="4" fillId="3" borderId="6" xfId="0" applyNumberFormat="1" applyFont="1" applyFill="1" applyBorder="1" applyAlignment="1">
      <alignment vertical="center"/>
    </xf>
    <xf numFmtId="0" fontId="4" fillId="3" borderId="9" xfId="0" applyFont="1" applyFill="1" applyBorder="1"/>
    <xf numFmtId="0" fontId="4" fillId="3" borderId="13" xfId="0" applyFont="1" applyFill="1" applyBorder="1"/>
    <xf numFmtId="0" fontId="4" fillId="3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2" borderId="19" xfId="0" applyFont="1" applyFill="1" applyBorder="1"/>
    <xf numFmtId="0" fontId="8" fillId="4" borderId="0" xfId="0" applyFont="1" applyFill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4" fillId="3" borderId="0" xfId="0" applyFont="1" applyFill="1"/>
    <xf numFmtId="0" fontId="9" fillId="3" borderId="24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619124</xdr:colOff>
      <xdr:row>19</xdr:row>
      <xdr:rowOff>29888</xdr:rowOff>
    </xdr:from>
    <xdr:to>
      <xdr:col>13</xdr:col>
      <xdr:colOff>228600</xdr:colOff>
      <xdr:row>25</xdr:row>
      <xdr:rowOff>123825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3362324" y="3611288"/>
          <a:ext cx="5981701" cy="11226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必要有効積算気温の適用地域として、□を道央（北農研）の適用地、</a:t>
          </a:r>
          <a:endParaRPr lang="en-US" altLang="ja-JP" sz="1100" b="0" i="0" u="none" strike="noStrike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○を網走内陸（北見農試）の適用地、◆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根釧（根釧農試）の適用地</a:t>
          </a:r>
          <a:endParaRPr lang="en-US" altLang="ja-JP" sz="1100" b="0" i="0" u="none" strike="noStrike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として、下図を作成した</a:t>
          </a:r>
          <a:r>
            <a:rPr lang="ja-JP" altLang="en-US">
              <a:latin typeface="ＭＳ ゴシック" panose="020B0609070205080204" pitchFamily="49" charset="-128"/>
              <a:ea typeface="ＭＳ ゴシック" panose="020B0609070205080204" pitchFamily="49" charset="-128"/>
            </a:rPr>
            <a:t>（試験地は☆）。</a:t>
          </a:r>
          <a:endParaRPr lang="en-US" altLang="ja-JP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lang="ja-JP" altLang="en-US">
              <a:latin typeface="ＭＳ ゴシック" panose="020B0609070205080204" pitchFamily="49" charset="-128"/>
              <a:ea typeface="ＭＳ ゴシック" panose="020B0609070205080204" pitchFamily="49" charset="-128"/>
            </a:rPr>
            <a:t>希望する地点の適用地域区分の選定にあたっては、最近傍地点のみ</a:t>
          </a:r>
          <a:endParaRPr lang="en-US" altLang="ja-JP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lang="ja-JP" altLang="en-US">
              <a:latin typeface="ＭＳ ゴシック" panose="020B0609070205080204" pitchFamily="49" charset="-128"/>
              <a:ea typeface="ＭＳ ゴシック" panose="020B0609070205080204" pitchFamily="49" charset="-128"/>
            </a:rPr>
            <a:t>ではなく、複数の周辺地点を参照して、総合的に判断して下さい。</a:t>
          </a:r>
          <a:endParaRPr lang="en-US" altLang="ja-JP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5</xdr:col>
      <xdr:colOff>338639</xdr:colOff>
      <xdr:row>25</xdr:row>
      <xdr:rowOff>61131</xdr:rowOff>
    </xdr:from>
    <xdr:to>
      <xdr:col>9</xdr:col>
      <xdr:colOff>600075</xdr:colOff>
      <xdr:row>36</xdr:row>
      <xdr:rowOff>81608</xdr:rowOff>
    </xdr:to>
    <xdr:pic>
      <xdr:nvPicPr>
        <xdr:cNvPr id="69" name="図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7639" y="4690281"/>
          <a:ext cx="3261811" cy="1973102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10</xdr:col>
      <xdr:colOff>228600</xdr:colOff>
      <xdr:row>32</xdr:row>
      <xdr:rowOff>9525</xdr:rowOff>
    </xdr:from>
    <xdr:to>
      <xdr:col>13</xdr:col>
      <xdr:colOff>371475</xdr:colOff>
      <xdr:row>35</xdr:row>
      <xdr:rowOff>133350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C96CFBA-5F24-4C51-A59C-D8EC6A56B7A8}"/>
            </a:ext>
          </a:extLst>
        </xdr:cNvPr>
        <xdr:cNvSpPr txBox="1"/>
      </xdr:nvSpPr>
      <xdr:spPr>
        <a:xfrm>
          <a:off x="7286625" y="5838825"/>
          <a:ext cx="2200275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/>
            <a:t>農林水産省</a:t>
          </a:r>
          <a:endParaRPr lang="en-US" altLang="ja-JP"/>
        </a:p>
        <a:p>
          <a:r>
            <a:rPr lang="ja-JP" altLang="en-US"/>
            <a:t>「農林水産分野における気候変動対応のための研究開発」研究成果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165"/>
  <sheetViews>
    <sheetView tabSelected="1" zoomScaleNormal="100" workbookViewId="0">
      <selection activeCell="F19" sqref="F19"/>
    </sheetView>
  </sheetViews>
  <sheetFormatPr defaultRowHeight="13.5" x14ac:dyDescent="0.15"/>
  <cols>
    <col min="6" max="6" width="6.875" customWidth="1"/>
    <col min="7" max="7" width="10.5" customWidth="1"/>
    <col min="8" max="8" width="13" customWidth="1"/>
    <col min="9" max="9" width="10.25" customWidth="1"/>
    <col min="10" max="10" width="8.5" customWidth="1"/>
    <col min="17" max="17" width="9" customWidth="1"/>
  </cols>
  <sheetData>
    <row r="1" spans="1:14" x14ac:dyDescent="0.15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9"/>
    </row>
    <row r="2" spans="1:14" x14ac:dyDescent="0.15">
      <c r="A2" s="19"/>
      <c r="B2" s="16" t="s">
        <v>45</v>
      </c>
      <c r="C2" s="16"/>
      <c r="E2" s="16"/>
      <c r="F2" s="16"/>
      <c r="G2" s="16"/>
      <c r="H2" s="20"/>
      <c r="I2" s="16"/>
      <c r="J2" s="16" t="s">
        <v>14</v>
      </c>
      <c r="K2" s="16"/>
      <c r="L2" s="16"/>
      <c r="M2" s="16"/>
      <c r="N2" s="10"/>
    </row>
    <row r="3" spans="1:14" ht="14.25" thickBot="1" x14ac:dyDescent="0.2">
      <c r="A3" s="11" t="s">
        <v>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5"/>
      <c r="N3" s="10"/>
    </row>
    <row r="4" spans="1:14" x14ac:dyDescent="0.15">
      <c r="A4" s="21"/>
      <c r="B4" s="22" t="s">
        <v>4</v>
      </c>
      <c r="C4" s="23"/>
      <c r="D4" s="16"/>
      <c r="E4" s="16"/>
      <c r="F4" s="16"/>
      <c r="G4" s="16"/>
      <c r="H4" s="16"/>
      <c r="I4" s="16"/>
      <c r="J4" s="16"/>
      <c r="K4" s="16"/>
      <c r="L4" s="16"/>
      <c r="M4" s="16"/>
      <c r="N4" s="10"/>
    </row>
    <row r="5" spans="1:14" ht="36" customHeight="1" thickBot="1" x14ac:dyDescent="0.2">
      <c r="A5" s="24" t="s">
        <v>20</v>
      </c>
      <c r="B5" s="25">
        <v>615</v>
      </c>
      <c r="C5" s="26" t="s">
        <v>19</v>
      </c>
      <c r="D5" s="16"/>
      <c r="E5" s="16"/>
      <c r="F5" s="16"/>
      <c r="G5" s="49" t="s">
        <v>27</v>
      </c>
      <c r="H5" s="56" t="s">
        <v>28</v>
      </c>
      <c r="I5" s="56"/>
      <c r="J5" s="49" t="s">
        <v>29</v>
      </c>
      <c r="K5" s="16"/>
      <c r="L5" s="16"/>
      <c r="M5" s="15"/>
      <c r="N5" s="10"/>
    </row>
    <row r="6" spans="1:14" ht="14.25" customHeight="1" thickBot="1" x14ac:dyDescent="0.2">
      <c r="A6" s="27"/>
      <c r="B6" s="16"/>
      <c r="C6" s="16"/>
      <c r="D6" s="16"/>
      <c r="E6" s="16"/>
      <c r="F6" s="16"/>
      <c r="G6" s="50" t="s">
        <v>30</v>
      </c>
      <c r="H6" s="50" t="s">
        <v>31</v>
      </c>
      <c r="I6" s="50" t="s">
        <v>32</v>
      </c>
      <c r="J6" s="50" t="s">
        <v>33</v>
      </c>
      <c r="K6" s="16"/>
      <c r="L6" s="16"/>
      <c r="M6" s="28"/>
      <c r="N6" s="10"/>
    </row>
    <row r="7" spans="1:14" ht="14.25" thickBot="1" x14ac:dyDescent="0.2">
      <c r="A7" s="45" t="s">
        <v>12</v>
      </c>
      <c r="B7" s="46" t="str">
        <f>気象データ入力用!B3</f>
        <v>八雲</v>
      </c>
      <c r="C7" s="16" t="s">
        <v>18</v>
      </c>
      <c r="D7" s="16"/>
      <c r="E7" s="16"/>
      <c r="F7" s="16"/>
      <c r="G7" s="51" t="s">
        <v>34</v>
      </c>
      <c r="H7" s="51" t="s">
        <v>35</v>
      </c>
      <c r="I7" s="51" t="s">
        <v>36</v>
      </c>
      <c r="J7" s="51">
        <v>615</v>
      </c>
      <c r="K7" s="16"/>
      <c r="L7" s="16"/>
      <c r="M7" s="28"/>
      <c r="N7" s="10"/>
    </row>
    <row r="8" spans="1:14" ht="14.25" thickBot="1" x14ac:dyDescent="0.2">
      <c r="A8" s="47" t="s">
        <v>22</v>
      </c>
      <c r="B8" s="48" t="str">
        <f>気象データ入力用!B4</f>
        <v>平均気温(℃)</v>
      </c>
      <c r="C8" s="16" t="s">
        <v>21</v>
      </c>
      <c r="D8" s="16"/>
      <c r="E8" s="16"/>
      <c r="F8" s="16"/>
      <c r="G8" s="51" t="s">
        <v>37</v>
      </c>
      <c r="H8" s="51" t="s">
        <v>35</v>
      </c>
      <c r="I8" s="51" t="s">
        <v>38</v>
      </c>
      <c r="J8" s="51">
        <v>516</v>
      </c>
      <c r="K8" s="16"/>
      <c r="L8" s="16"/>
      <c r="M8" s="15"/>
      <c r="N8" s="10"/>
    </row>
    <row r="9" spans="1:14" x14ac:dyDescent="0.15">
      <c r="A9" s="27"/>
      <c r="B9" s="16"/>
      <c r="C9" s="16"/>
      <c r="D9" s="16"/>
      <c r="E9" s="16"/>
      <c r="F9" s="16"/>
      <c r="G9" s="51"/>
      <c r="H9" s="51" t="s">
        <v>39</v>
      </c>
      <c r="I9" s="51" t="s">
        <v>36</v>
      </c>
      <c r="J9" s="51">
        <v>480</v>
      </c>
      <c r="K9" s="16"/>
      <c r="L9" s="16"/>
      <c r="M9" s="16"/>
      <c r="N9" s="10"/>
    </row>
    <row r="10" spans="1:14" ht="14.25" thickBot="1" x14ac:dyDescent="0.2">
      <c r="A10" s="12" t="s">
        <v>8</v>
      </c>
      <c r="B10" s="16"/>
      <c r="C10" s="16"/>
      <c r="D10" s="16"/>
      <c r="E10" s="16"/>
      <c r="F10" s="16"/>
      <c r="G10" s="52"/>
      <c r="H10" s="52" t="s">
        <v>39</v>
      </c>
      <c r="I10" s="52" t="s">
        <v>38</v>
      </c>
      <c r="J10" s="52">
        <v>354</v>
      </c>
      <c r="K10" s="16"/>
      <c r="L10" s="16"/>
      <c r="M10" s="16"/>
      <c r="N10" s="10"/>
    </row>
    <row r="11" spans="1:14" x14ac:dyDescent="0.15">
      <c r="A11" s="21" t="s">
        <v>6</v>
      </c>
      <c r="B11" s="29" t="s">
        <v>5</v>
      </c>
      <c r="C11" s="30" t="s">
        <v>10</v>
      </c>
      <c r="D11" s="31" t="s">
        <v>9</v>
      </c>
      <c r="E11" s="16"/>
      <c r="F11" s="16"/>
      <c r="G11" s="51" t="s">
        <v>40</v>
      </c>
      <c r="H11" s="51" t="s">
        <v>39</v>
      </c>
      <c r="I11" s="51" t="s">
        <v>36</v>
      </c>
      <c r="J11" s="51">
        <v>564</v>
      </c>
      <c r="K11" s="16"/>
      <c r="L11" s="16"/>
      <c r="M11" s="16"/>
      <c r="N11" s="10"/>
    </row>
    <row r="12" spans="1:14" ht="14.25" thickBot="1" x14ac:dyDescent="0.2">
      <c r="A12" s="32">
        <f>データ整理!B1</f>
        <v>1994</v>
      </c>
      <c r="B12" s="33">
        <f ca="1">超える日計算!B217-1</f>
        <v>41882</v>
      </c>
      <c r="C12" s="34"/>
      <c r="D12" s="35">
        <f ca="1">LARGE($B$12:$B$31,1)</f>
        <v>41885</v>
      </c>
      <c r="E12" s="16"/>
      <c r="F12" s="16"/>
      <c r="G12" s="52" t="s">
        <v>41</v>
      </c>
      <c r="H12" s="52" t="s">
        <v>39</v>
      </c>
      <c r="I12" s="52" t="s">
        <v>38</v>
      </c>
      <c r="J12" s="52">
        <v>531</v>
      </c>
      <c r="K12" s="16"/>
      <c r="L12" s="16"/>
      <c r="M12" s="16"/>
      <c r="N12" s="10"/>
    </row>
    <row r="13" spans="1:14" x14ac:dyDescent="0.15">
      <c r="A13" s="32">
        <f>データ整理!C1</f>
        <v>1995</v>
      </c>
      <c r="B13" s="33">
        <f ca="1">超える日計算!C217-1</f>
        <v>41878</v>
      </c>
      <c r="C13" s="34">
        <v>0.1</v>
      </c>
      <c r="D13" s="35">
        <f ca="1">LARGE($B$12:$B$31,2)</f>
        <v>41885</v>
      </c>
      <c r="E13" s="16"/>
      <c r="F13" s="16"/>
      <c r="G13" s="51" t="s">
        <v>42</v>
      </c>
      <c r="H13" s="54" t="s">
        <v>39</v>
      </c>
      <c r="I13" s="54" t="s">
        <v>38</v>
      </c>
      <c r="J13" s="54">
        <v>629</v>
      </c>
      <c r="K13" s="16"/>
      <c r="L13" s="16"/>
      <c r="M13" s="16"/>
      <c r="N13" s="10"/>
    </row>
    <row r="14" spans="1:14" ht="13.5" customHeight="1" thickBot="1" x14ac:dyDescent="0.2">
      <c r="A14" s="32">
        <f>データ整理!D1</f>
        <v>1996</v>
      </c>
      <c r="B14" s="33">
        <f ca="1">超える日計算!D217-1</f>
        <v>41876</v>
      </c>
      <c r="C14" s="34"/>
      <c r="D14" s="35">
        <f ca="1">LARGE($B$12:$B$31,3)</f>
        <v>41882</v>
      </c>
      <c r="E14" s="16"/>
      <c r="F14" s="16"/>
      <c r="G14" s="52" t="s">
        <v>43</v>
      </c>
      <c r="H14" s="55"/>
      <c r="I14" s="55"/>
      <c r="J14" s="55"/>
      <c r="K14" s="16"/>
      <c r="L14" s="16"/>
      <c r="M14" s="16"/>
      <c r="N14" s="10"/>
    </row>
    <row r="15" spans="1:14" x14ac:dyDescent="0.15">
      <c r="A15" s="32">
        <f>データ整理!E1</f>
        <v>1997</v>
      </c>
      <c r="B15" s="33">
        <f ca="1">超える日計算!E217-1</f>
        <v>41873</v>
      </c>
      <c r="C15" s="34">
        <v>0.2</v>
      </c>
      <c r="D15" s="35">
        <f ca="1">LARGE($B$12:$B$31,4)</f>
        <v>41881</v>
      </c>
      <c r="E15" s="16"/>
      <c r="F15" s="6"/>
      <c r="G15" s="53"/>
      <c r="H15" s="16"/>
      <c r="I15" s="16"/>
      <c r="J15" s="16"/>
      <c r="K15" s="16"/>
      <c r="L15" s="16"/>
      <c r="M15" s="16"/>
      <c r="N15" s="10"/>
    </row>
    <row r="16" spans="1:14" x14ac:dyDescent="0.15">
      <c r="A16" s="32">
        <f>データ整理!F1</f>
        <v>1998</v>
      </c>
      <c r="B16" s="36">
        <f ca="1">超える日計算!F217-1</f>
        <v>41885</v>
      </c>
      <c r="C16" s="34"/>
      <c r="D16" s="35">
        <f ca="1">LARGE($B$12:$B$31,5)</f>
        <v>41880</v>
      </c>
      <c r="E16" s="16"/>
      <c r="F16" s="16" t="s">
        <v>44</v>
      </c>
      <c r="G16" s="53"/>
      <c r="H16" s="13"/>
      <c r="I16" s="16"/>
      <c r="J16" s="16"/>
      <c r="K16" s="16"/>
      <c r="L16" s="16"/>
      <c r="M16" s="16"/>
      <c r="N16" s="10"/>
    </row>
    <row r="17" spans="1:14" x14ac:dyDescent="0.15">
      <c r="A17" s="32">
        <f>データ整理!G1</f>
        <v>1999</v>
      </c>
      <c r="B17" s="33">
        <f ca="1">超える日計算!G217-1</f>
        <v>41881</v>
      </c>
      <c r="C17" s="34">
        <v>0.3</v>
      </c>
      <c r="D17" s="35">
        <f ca="1">LARGE($B$12:$B$31,6)</f>
        <v>41880</v>
      </c>
      <c r="E17" s="16"/>
      <c r="F17" s="16" t="s">
        <v>15</v>
      </c>
      <c r="G17" s="53"/>
      <c r="H17" s="6"/>
      <c r="I17" s="16"/>
      <c r="J17" s="16"/>
      <c r="K17" s="16"/>
      <c r="L17" s="16"/>
      <c r="M17" s="16"/>
      <c r="N17" s="10"/>
    </row>
    <row r="18" spans="1:14" x14ac:dyDescent="0.15">
      <c r="A18" s="32">
        <f>データ整理!H1</f>
        <v>2000</v>
      </c>
      <c r="B18" s="33">
        <f ca="1">超える日計算!H217-1</f>
        <v>41880</v>
      </c>
      <c r="C18" s="34"/>
      <c r="D18" s="35">
        <f ca="1">LARGE($B$12:$B$31,7)</f>
        <v>41880</v>
      </c>
      <c r="E18" s="16"/>
      <c r="F18" s="16" t="s">
        <v>46</v>
      </c>
      <c r="G18" s="16"/>
      <c r="H18" s="6"/>
      <c r="I18" s="16"/>
      <c r="J18" s="16"/>
      <c r="K18" s="16"/>
      <c r="L18" s="16"/>
      <c r="M18" s="16"/>
      <c r="N18" s="10"/>
    </row>
    <row r="19" spans="1:14" x14ac:dyDescent="0.15">
      <c r="A19" s="32">
        <f>データ整理!I1</f>
        <v>2001</v>
      </c>
      <c r="B19" s="33">
        <f ca="1">超える日計算!I217-1</f>
        <v>41876</v>
      </c>
      <c r="C19" s="34">
        <v>0.4</v>
      </c>
      <c r="D19" s="35">
        <f ca="1">LARGE($B$12:$B$31,8)</f>
        <v>41880</v>
      </c>
      <c r="E19" s="16"/>
      <c r="F19" s="6"/>
      <c r="G19" s="16"/>
      <c r="H19" s="6"/>
      <c r="I19" s="16"/>
      <c r="J19" s="16"/>
      <c r="K19" s="16"/>
      <c r="L19" s="16"/>
      <c r="M19" s="16"/>
      <c r="N19" s="10"/>
    </row>
    <row r="20" spans="1:14" x14ac:dyDescent="0.15">
      <c r="A20" s="32">
        <f>データ整理!J1</f>
        <v>2002</v>
      </c>
      <c r="B20" s="33">
        <f ca="1">超える日計算!J217-1</f>
        <v>41877</v>
      </c>
      <c r="C20" s="34"/>
      <c r="D20" s="35">
        <f ca="1">LARGE($B$12:$B$31,9)</f>
        <v>41879</v>
      </c>
      <c r="E20" s="16"/>
      <c r="F20" s="16"/>
      <c r="G20" s="16"/>
      <c r="H20" s="16"/>
      <c r="I20" s="16"/>
      <c r="J20" s="16"/>
      <c r="K20" s="16"/>
      <c r="L20" s="16"/>
      <c r="M20" s="16"/>
      <c r="N20" s="10"/>
    </row>
    <row r="21" spans="1:14" x14ac:dyDescent="0.15">
      <c r="A21" s="32">
        <f>データ整理!K1</f>
        <v>2003</v>
      </c>
      <c r="B21" s="33">
        <f ca="1">超える日計算!K217-1</f>
        <v>41875</v>
      </c>
      <c r="C21" s="34">
        <v>0.5</v>
      </c>
      <c r="D21" s="35">
        <f ca="1">LARGE($B$12:$B$31,10)</f>
        <v>41879</v>
      </c>
      <c r="E21" s="16"/>
      <c r="F21" s="16"/>
      <c r="G21" s="16"/>
      <c r="H21" s="16"/>
      <c r="I21" s="16"/>
      <c r="J21" s="16"/>
      <c r="K21" s="16"/>
      <c r="L21" s="16"/>
      <c r="M21" s="16"/>
      <c r="N21" s="10"/>
    </row>
    <row r="22" spans="1:14" ht="13.5" customHeight="1" x14ac:dyDescent="0.15">
      <c r="A22" s="32">
        <f>データ整理!L1</f>
        <v>2004</v>
      </c>
      <c r="B22" s="33">
        <f ca="1">超える日計算!L217-1</f>
        <v>41878</v>
      </c>
      <c r="C22" s="34"/>
      <c r="D22" s="35">
        <f ca="1">LARGE($B$12:$B$31,11)</f>
        <v>41879</v>
      </c>
      <c r="E22" s="16"/>
      <c r="F22" s="16"/>
      <c r="G22" s="16"/>
      <c r="H22" s="16"/>
      <c r="I22" s="16"/>
      <c r="J22" s="16"/>
      <c r="K22" s="16"/>
      <c r="L22" s="16"/>
      <c r="M22" s="16"/>
      <c r="N22" s="10"/>
    </row>
    <row r="23" spans="1:14" x14ac:dyDescent="0.15">
      <c r="A23" s="32">
        <f>データ整理!M1</f>
        <v>2005</v>
      </c>
      <c r="B23" s="33">
        <f ca="1">超える日計算!M217-1</f>
        <v>41880</v>
      </c>
      <c r="C23" s="34">
        <v>0.6</v>
      </c>
      <c r="D23" s="35">
        <f ca="1">LARGE($B$12:$B$31,12)</f>
        <v>41878</v>
      </c>
      <c r="E23" s="16"/>
      <c r="F23" s="16"/>
      <c r="G23" s="16"/>
      <c r="H23" s="16"/>
      <c r="I23" s="16"/>
      <c r="J23" s="16"/>
      <c r="K23" s="16"/>
      <c r="L23" s="16"/>
      <c r="M23" s="16"/>
      <c r="N23" s="10"/>
    </row>
    <row r="24" spans="1:14" x14ac:dyDescent="0.15">
      <c r="A24" s="32">
        <f>データ整理!N1</f>
        <v>2006</v>
      </c>
      <c r="B24" s="33">
        <f ca="1">超える日計算!N217-1</f>
        <v>41878</v>
      </c>
      <c r="C24" s="34"/>
      <c r="D24" s="35">
        <f ca="1">LARGE($B$12:$B$31,13)</f>
        <v>41878</v>
      </c>
      <c r="E24" s="16"/>
      <c r="F24" s="16"/>
      <c r="G24" s="16"/>
      <c r="H24" s="16"/>
      <c r="I24" s="16"/>
      <c r="J24" s="16"/>
      <c r="K24" s="16"/>
      <c r="L24" s="16"/>
      <c r="M24" s="16"/>
      <c r="N24" s="10"/>
    </row>
    <row r="25" spans="1:14" x14ac:dyDescent="0.15">
      <c r="A25" s="32">
        <f>データ整理!O1</f>
        <v>2007</v>
      </c>
      <c r="B25" s="33">
        <f ca="1">超える日計算!O217-1</f>
        <v>41879</v>
      </c>
      <c r="C25" s="34">
        <v>0.7</v>
      </c>
      <c r="D25" s="35">
        <f ca="1">LARGE($B$12:$B$31,14)</f>
        <v>41878</v>
      </c>
      <c r="E25" s="16"/>
      <c r="F25" s="16"/>
      <c r="G25" s="16"/>
      <c r="H25" s="16"/>
      <c r="I25" s="16"/>
      <c r="J25" s="16"/>
      <c r="K25" s="16"/>
      <c r="L25" s="16"/>
      <c r="M25" s="16"/>
      <c r="N25" s="10"/>
    </row>
    <row r="26" spans="1:14" x14ac:dyDescent="0.15">
      <c r="A26" s="32">
        <f>データ整理!P1</f>
        <v>2008</v>
      </c>
      <c r="B26" s="33">
        <f ca="1">超える日計算!P217-1</f>
        <v>41879</v>
      </c>
      <c r="C26" s="34"/>
      <c r="D26" s="35">
        <f ca="1">LARGE($B$12:$B$31,15)</f>
        <v>41877</v>
      </c>
      <c r="E26" s="16"/>
      <c r="F26" s="16"/>
      <c r="G26" s="16"/>
      <c r="H26" s="16"/>
      <c r="I26" s="16"/>
      <c r="J26" s="16"/>
      <c r="K26" s="16"/>
      <c r="L26" s="16"/>
      <c r="M26" s="16"/>
      <c r="N26" s="10"/>
    </row>
    <row r="27" spans="1:14" x14ac:dyDescent="0.15">
      <c r="A27" s="32">
        <f>データ整理!Q1</f>
        <v>2009</v>
      </c>
      <c r="B27" s="33">
        <f ca="1">超える日計算!Q217-1</f>
        <v>41873</v>
      </c>
      <c r="C27" s="34">
        <v>0.8</v>
      </c>
      <c r="D27" s="35">
        <f ca="1">LARGE($B$12:$B$31,16)</f>
        <v>41876</v>
      </c>
      <c r="E27" s="16"/>
      <c r="F27" s="37"/>
      <c r="G27" s="16"/>
      <c r="H27" s="16"/>
      <c r="I27" s="16"/>
      <c r="J27" s="16"/>
      <c r="K27" s="16"/>
      <c r="L27" s="16"/>
      <c r="M27" s="16"/>
      <c r="N27" s="10"/>
    </row>
    <row r="28" spans="1:14" x14ac:dyDescent="0.15">
      <c r="A28" s="32">
        <f>データ整理!R1</f>
        <v>2010</v>
      </c>
      <c r="B28" s="33">
        <f ca="1">超える日計算!R217-1</f>
        <v>41880</v>
      </c>
      <c r="C28" s="34"/>
      <c r="D28" s="35">
        <f ca="1">LARGE($B$12:$B$31,17)</f>
        <v>41876</v>
      </c>
      <c r="E28" s="16"/>
      <c r="F28" s="16"/>
      <c r="G28" s="16"/>
      <c r="H28" s="16"/>
      <c r="I28" s="16"/>
      <c r="J28" s="16"/>
      <c r="K28" s="16"/>
      <c r="L28" s="16"/>
      <c r="M28" s="16"/>
      <c r="N28" s="10"/>
    </row>
    <row r="29" spans="1:14" x14ac:dyDescent="0.15">
      <c r="A29" s="32">
        <f>データ整理!S1</f>
        <v>2011</v>
      </c>
      <c r="B29" s="33">
        <f ca="1">超える日計算!S217-1</f>
        <v>41879</v>
      </c>
      <c r="C29" s="34">
        <v>0.9</v>
      </c>
      <c r="D29" s="38">
        <f ca="1">LARGE($B$12:$B$31,18)</f>
        <v>41875</v>
      </c>
      <c r="E29" s="16" t="s">
        <v>11</v>
      </c>
      <c r="F29" s="16"/>
      <c r="G29" s="16"/>
      <c r="H29" s="16"/>
      <c r="I29" s="16"/>
      <c r="J29" s="16"/>
      <c r="K29" s="16"/>
      <c r="L29" s="16"/>
      <c r="M29" s="16"/>
      <c r="N29" s="10"/>
    </row>
    <row r="30" spans="1:14" x14ac:dyDescent="0.15">
      <c r="A30" s="32">
        <f>データ整理!T1</f>
        <v>2012</v>
      </c>
      <c r="B30" s="33">
        <f ca="1">超える日計算!T217-1</f>
        <v>41885</v>
      </c>
      <c r="C30" s="34"/>
      <c r="D30" s="35">
        <f ca="1">LARGE($B$12:$B$31,19)</f>
        <v>41873</v>
      </c>
      <c r="E30" s="16"/>
      <c r="F30" s="16"/>
      <c r="G30" s="16"/>
      <c r="H30" s="16"/>
      <c r="I30" s="16"/>
      <c r="J30" s="16"/>
      <c r="K30" s="16"/>
      <c r="L30" s="16"/>
      <c r="M30" s="16"/>
      <c r="N30" s="10"/>
    </row>
    <row r="31" spans="1:14" ht="14.25" thickBot="1" x14ac:dyDescent="0.2">
      <c r="A31" s="39">
        <f>データ整理!U1</f>
        <v>2013</v>
      </c>
      <c r="B31" s="40">
        <f ca="1">超える日計算!U217-1</f>
        <v>41880</v>
      </c>
      <c r="C31" s="41">
        <v>1</v>
      </c>
      <c r="D31" s="42">
        <f ca="1">LARGE($B$12:$B$31,20)</f>
        <v>41873</v>
      </c>
      <c r="E31" s="16"/>
      <c r="F31" s="16"/>
      <c r="G31" s="16"/>
      <c r="H31" s="16"/>
      <c r="I31" s="16"/>
      <c r="J31" s="16"/>
      <c r="K31" s="16"/>
      <c r="L31" s="16"/>
      <c r="M31" s="16"/>
      <c r="N31" s="10"/>
    </row>
    <row r="32" spans="1:14" x14ac:dyDescent="0.15">
      <c r="A32" s="19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0"/>
    </row>
    <row r="33" spans="1:14" ht="15.75" x14ac:dyDescent="0.15">
      <c r="A33" s="19" t="s">
        <v>16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0"/>
    </row>
    <row r="34" spans="1:14" x14ac:dyDescent="0.15">
      <c r="A34" s="19" t="s">
        <v>13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0"/>
    </row>
    <row r="35" spans="1:14" ht="15.75" x14ac:dyDescent="0.15">
      <c r="A35" s="19" t="s">
        <v>17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0"/>
    </row>
    <row r="36" spans="1:14" x14ac:dyDescent="0.15">
      <c r="A36" s="19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0"/>
    </row>
    <row r="37" spans="1:14" x14ac:dyDescent="0.15">
      <c r="A37" s="43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14"/>
    </row>
    <row r="38" spans="1:14" x14ac:dyDescent="0.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</row>
    <row r="39" spans="1:14" x14ac:dyDescent="0.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</row>
    <row r="40" spans="1:14" x14ac:dyDescent="0.15">
      <c r="A40" s="7"/>
      <c r="B40" s="7"/>
      <c r="C40" s="7"/>
      <c r="D40" s="7"/>
      <c r="E40" s="7"/>
      <c r="F40" s="7"/>
      <c r="G40" s="7"/>
      <c r="H40" s="7"/>
      <c r="I40" s="7"/>
    </row>
    <row r="41" spans="1:14" x14ac:dyDescent="0.15">
      <c r="A41" s="7"/>
      <c r="B41" s="7"/>
      <c r="C41" s="7"/>
      <c r="D41" s="7"/>
      <c r="E41" s="7"/>
      <c r="F41" s="7"/>
      <c r="G41" s="7"/>
      <c r="H41" s="7"/>
      <c r="I41" s="7"/>
    </row>
    <row r="42" spans="1:14" x14ac:dyDescent="0.15">
      <c r="A42" s="7"/>
      <c r="B42" s="7"/>
      <c r="C42" s="7"/>
      <c r="D42" s="7"/>
      <c r="E42" s="7"/>
      <c r="F42" s="7"/>
      <c r="G42" s="7"/>
      <c r="H42" s="7"/>
      <c r="I42" s="8"/>
    </row>
    <row r="43" spans="1:14" x14ac:dyDescent="0.15">
      <c r="A43" s="7"/>
      <c r="B43" s="7"/>
      <c r="C43" s="7"/>
      <c r="D43" s="7"/>
      <c r="E43" s="7"/>
      <c r="F43" s="7"/>
      <c r="G43" s="7"/>
      <c r="H43" s="7"/>
      <c r="I43" s="7"/>
    </row>
    <row r="44" spans="1:14" x14ac:dyDescent="0.15">
      <c r="A44" s="7"/>
      <c r="B44" s="7"/>
      <c r="C44" s="7"/>
      <c r="D44" s="7"/>
      <c r="E44" s="7"/>
      <c r="F44" s="7"/>
      <c r="G44" s="7"/>
      <c r="H44" s="7"/>
      <c r="I44" s="8"/>
    </row>
    <row r="45" spans="1:14" x14ac:dyDescent="0.15">
      <c r="A45" s="7"/>
      <c r="B45" s="7"/>
      <c r="C45" s="7"/>
      <c r="D45" s="7"/>
      <c r="E45" s="7"/>
      <c r="F45" s="7"/>
      <c r="G45" s="7"/>
      <c r="H45" s="7"/>
      <c r="I45" s="7"/>
    </row>
    <row r="62" spans="13:13" x14ac:dyDescent="0.15">
      <c r="M62" s="5"/>
    </row>
    <row r="64" spans="13:13" x14ac:dyDescent="0.15">
      <c r="M64" s="5"/>
    </row>
    <row r="82" spans="13:13" x14ac:dyDescent="0.15">
      <c r="M82" s="5"/>
    </row>
    <row r="84" spans="13:13" x14ac:dyDescent="0.15">
      <c r="M84" s="5"/>
    </row>
    <row r="102" spans="13:13" x14ac:dyDescent="0.15">
      <c r="M102" s="5"/>
    </row>
    <row r="104" spans="13:13" x14ac:dyDescent="0.15">
      <c r="M104" s="5"/>
    </row>
    <row r="122" spans="13:13" x14ac:dyDescent="0.15">
      <c r="M122" s="5"/>
    </row>
    <row r="124" spans="13:13" x14ac:dyDescent="0.15">
      <c r="M124" s="5"/>
    </row>
    <row r="163" spans="13:13" x14ac:dyDescent="0.15">
      <c r="M163" s="5"/>
    </row>
    <row r="164" spans="13:13" x14ac:dyDescent="0.15">
      <c r="M164" s="5"/>
    </row>
    <row r="165" spans="13:13" x14ac:dyDescent="0.15">
      <c r="M165" s="5"/>
    </row>
  </sheetData>
  <mergeCells count="4">
    <mergeCell ref="J13:J14"/>
    <mergeCell ref="H5:I5"/>
    <mergeCell ref="H13:H14"/>
    <mergeCell ref="I13:I14"/>
  </mergeCells>
  <phoneticPr fontId="1"/>
  <pageMargins left="0.25" right="0.25" top="0.75" bottom="0.75" header="0.3" footer="0.3"/>
  <pageSetup paperSize="9" scale="9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4305"/>
  <sheetViews>
    <sheetView workbookViewId="0">
      <selection sqref="A1:XFD1048576"/>
    </sheetView>
  </sheetViews>
  <sheetFormatPr defaultRowHeight="13.5" x14ac:dyDescent="0.15"/>
  <cols>
    <col min="1" max="16384" width="9" style="1"/>
  </cols>
  <sheetData>
    <row r="1" spans="1:4" x14ac:dyDescent="0.15">
      <c r="A1" s="1" t="s">
        <v>25</v>
      </c>
    </row>
    <row r="3" spans="1:4" x14ac:dyDescent="0.15">
      <c r="B3" s="1" t="s">
        <v>26</v>
      </c>
      <c r="C3" s="1" t="s">
        <v>26</v>
      </c>
      <c r="D3" s="1" t="s">
        <v>26</v>
      </c>
    </row>
    <row r="4" spans="1:4" x14ac:dyDescent="0.15">
      <c r="A4" s="1" t="s">
        <v>0</v>
      </c>
      <c r="B4" s="1" t="s">
        <v>1</v>
      </c>
      <c r="C4" s="1" t="s">
        <v>1</v>
      </c>
      <c r="D4" s="1" t="s">
        <v>1</v>
      </c>
    </row>
    <row r="5" spans="1:4" x14ac:dyDescent="0.15">
      <c r="C5" s="1" t="s">
        <v>2</v>
      </c>
      <c r="D5" s="1" t="s">
        <v>3</v>
      </c>
    </row>
    <row r="6" spans="1:4" x14ac:dyDescent="0.15">
      <c r="A6" s="2">
        <v>34425</v>
      </c>
      <c r="B6" s="1">
        <v>6.3</v>
      </c>
      <c r="C6" s="1">
        <v>8</v>
      </c>
      <c r="D6" s="1">
        <v>1</v>
      </c>
    </row>
    <row r="7" spans="1:4" x14ac:dyDescent="0.15">
      <c r="A7" s="2">
        <v>34426</v>
      </c>
      <c r="B7" s="1">
        <v>6.2</v>
      </c>
      <c r="C7" s="1">
        <v>8</v>
      </c>
      <c r="D7" s="1">
        <v>1</v>
      </c>
    </row>
    <row r="8" spans="1:4" x14ac:dyDescent="0.15">
      <c r="A8" s="2">
        <v>34427</v>
      </c>
      <c r="B8" s="1">
        <v>2.8</v>
      </c>
      <c r="C8" s="1">
        <v>8</v>
      </c>
      <c r="D8" s="1">
        <v>1</v>
      </c>
    </row>
    <row r="9" spans="1:4" x14ac:dyDescent="0.15">
      <c r="A9" s="2">
        <v>34428</v>
      </c>
      <c r="B9" s="1">
        <v>4.7</v>
      </c>
      <c r="C9" s="1">
        <v>8</v>
      </c>
      <c r="D9" s="1">
        <v>1</v>
      </c>
    </row>
    <row r="10" spans="1:4" x14ac:dyDescent="0.15">
      <c r="A10" s="2">
        <v>34429</v>
      </c>
      <c r="B10" s="1">
        <v>7.7</v>
      </c>
      <c r="C10" s="1">
        <v>8</v>
      </c>
      <c r="D10" s="1">
        <v>1</v>
      </c>
    </row>
    <row r="11" spans="1:4" x14ac:dyDescent="0.15">
      <c r="A11" s="2">
        <v>34430</v>
      </c>
      <c r="B11" s="1">
        <v>6.7</v>
      </c>
      <c r="C11" s="1">
        <v>8</v>
      </c>
      <c r="D11" s="1">
        <v>1</v>
      </c>
    </row>
    <row r="12" spans="1:4" x14ac:dyDescent="0.15">
      <c r="A12" s="2">
        <v>34431</v>
      </c>
      <c r="B12" s="1">
        <v>3.1</v>
      </c>
      <c r="C12" s="1">
        <v>8</v>
      </c>
      <c r="D12" s="1">
        <v>1</v>
      </c>
    </row>
    <row r="13" spans="1:4" x14ac:dyDescent="0.15">
      <c r="A13" s="2">
        <v>34432</v>
      </c>
      <c r="B13" s="1">
        <v>2.9</v>
      </c>
      <c r="C13" s="1">
        <v>8</v>
      </c>
      <c r="D13" s="1">
        <v>1</v>
      </c>
    </row>
    <row r="14" spans="1:4" x14ac:dyDescent="0.15">
      <c r="A14" s="2">
        <v>34433</v>
      </c>
      <c r="B14" s="1">
        <v>1.2</v>
      </c>
      <c r="C14" s="1">
        <v>8</v>
      </c>
      <c r="D14" s="1">
        <v>1</v>
      </c>
    </row>
    <row r="15" spans="1:4" x14ac:dyDescent="0.15">
      <c r="A15" s="2">
        <v>34434</v>
      </c>
      <c r="B15" s="1">
        <v>3.5</v>
      </c>
      <c r="C15" s="1">
        <v>8</v>
      </c>
      <c r="D15" s="1">
        <v>1</v>
      </c>
    </row>
    <row r="16" spans="1:4" x14ac:dyDescent="0.15">
      <c r="A16" s="2">
        <v>34435</v>
      </c>
      <c r="B16" s="1">
        <v>7.2</v>
      </c>
      <c r="C16" s="1">
        <v>8</v>
      </c>
      <c r="D16" s="1">
        <v>1</v>
      </c>
    </row>
    <row r="17" spans="1:4" x14ac:dyDescent="0.15">
      <c r="A17" s="2">
        <v>34436</v>
      </c>
      <c r="B17" s="1">
        <v>4.3</v>
      </c>
      <c r="C17" s="1">
        <v>8</v>
      </c>
      <c r="D17" s="1">
        <v>1</v>
      </c>
    </row>
    <row r="18" spans="1:4" x14ac:dyDescent="0.15">
      <c r="A18" s="2">
        <v>34437</v>
      </c>
      <c r="B18" s="1">
        <v>7.9</v>
      </c>
      <c r="C18" s="1">
        <v>8</v>
      </c>
      <c r="D18" s="1">
        <v>1</v>
      </c>
    </row>
    <row r="19" spans="1:4" x14ac:dyDescent="0.15">
      <c r="A19" s="2">
        <v>34438</v>
      </c>
      <c r="B19" s="1">
        <v>7.7</v>
      </c>
      <c r="C19" s="1">
        <v>8</v>
      </c>
      <c r="D19" s="1">
        <v>1</v>
      </c>
    </row>
    <row r="20" spans="1:4" x14ac:dyDescent="0.15">
      <c r="A20" s="2">
        <v>34439</v>
      </c>
      <c r="B20" s="1">
        <v>10.4</v>
      </c>
      <c r="C20" s="1">
        <v>8</v>
      </c>
      <c r="D20" s="1">
        <v>1</v>
      </c>
    </row>
    <row r="21" spans="1:4" x14ac:dyDescent="0.15">
      <c r="A21" s="2">
        <v>34440</v>
      </c>
      <c r="B21" s="1">
        <v>11.5</v>
      </c>
      <c r="C21" s="1">
        <v>8</v>
      </c>
      <c r="D21" s="1">
        <v>1</v>
      </c>
    </row>
    <row r="22" spans="1:4" x14ac:dyDescent="0.15">
      <c r="A22" s="2">
        <v>34441</v>
      </c>
      <c r="B22" s="1">
        <v>8.3000000000000007</v>
      </c>
      <c r="C22" s="1">
        <v>8</v>
      </c>
      <c r="D22" s="1">
        <v>1</v>
      </c>
    </row>
    <row r="23" spans="1:4" x14ac:dyDescent="0.15">
      <c r="A23" s="2">
        <v>34442</v>
      </c>
      <c r="B23" s="1">
        <v>7.2</v>
      </c>
      <c r="C23" s="1">
        <v>8</v>
      </c>
      <c r="D23" s="1">
        <v>1</v>
      </c>
    </row>
    <row r="24" spans="1:4" x14ac:dyDescent="0.15">
      <c r="A24" s="2">
        <v>34443</v>
      </c>
      <c r="B24" s="1">
        <v>4.3</v>
      </c>
      <c r="C24" s="1">
        <v>8</v>
      </c>
      <c r="D24" s="1">
        <v>1</v>
      </c>
    </row>
    <row r="25" spans="1:4" x14ac:dyDescent="0.15">
      <c r="A25" s="2">
        <v>34444</v>
      </c>
      <c r="B25" s="1">
        <v>5.5</v>
      </c>
      <c r="C25" s="1">
        <v>8</v>
      </c>
      <c r="D25" s="1">
        <v>1</v>
      </c>
    </row>
    <row r="26" spans="1:4" x14ac:dyDescent="0.15">
      <c r="A26" s="2">
        <v>34445</v>
      </c>
      <c r="B26" s="1">
        <v>9</v>
      </c>
      <c r="C26" s="1">
        <v>8</v>
      </c>
      <c r="D26" s="1">
        <v>1</v>
      </c>
    </row>
    <row r="27" spans="1:4" x14ac:dyDescent="0.15">
      <c r="A27" s="2">
        <v>34446</v>
      </c>
      <c r="B27" s="1">
        <v>8.1</v>
      </c>
      <c r="C27" s="1">
        <v>8</v>
      </c>
      <c r="D27" s="1">
        <v>1</v>
      </c>
    </row>
    <row r="28" spans="1:4" x14ac:dyDescent="0.15">
      <c r="A28" s="2">
        <v>34447</v>
      </c>
      <c r="B28" s="1">
        <v>5.9</v>
      </c>
      <c r="C28" s="1">
        <v>8</v>
      </c>
      <c r="D28" s="1">
        <v>1</v>
      </c>
    </row>
    <row r="29" spans="1:4" x14ac:dyDescent="0.15">
      <c r="A29" s="2">
        <v>34448</v>
      </c>
      <c r="B29" s="1">
        <v>8.5</v>
      </c>
      <c r="C29" s="1">
        <v>8</v>
      </c>
      <c r="D29" s="1">
        <v>1</v>
      </c>
    </row>
    <row r="30" spans="1:4" x14ac:dyDescent="0.15">
      <c r="A30" s="2">
        <v>34449</v>
      </c>
      <c r="B30" s="1">
        <v>6.8</v>
      </c>
      <c r="C30" s="1">
        <v>8</v>
      </c>
      <c r="D30" s="1">
        <v>1</v>
      </c>
    </row>
    <row r="31" spans="1:4" x14ac:dyDescent="0.15">
      <c r="A31" s="2">
        <v>34450</v>
      </c>
      <c r="B31" s="1">
        <v>8.5</v>
      </c>
      <c r="C31" s="1">
        <v>8</v>
      </c>
      <c r="D31" s="1">
        <v>1</v>
      </c>
    </row>
    <row r="32" spans="1:4" x14ac:dyDescent="0.15">
      <c r="A32" s="2">
        <v>34451</v>
      </c>
      <c r="B32" s="1">
        <v>9.6</v>
      </c>
      <c r="C32" s="1">
        <v>8</v>
      </c>
      <c r="D32" s="1">
        <v>1</v>
      </c>
    </row>
    <row r="33" spans="1:4" x14ac:dyDescent="0.15">
      <c r="A33" s="2">
        <v>34452</v>
      </c>
      <c r="B33" s="1">
        <v>6.6</v>
      </c>
      <c r="C33" s="1">
        <v>8</v>
      </c>
      <c r="D33" s="1">
        <v>1</v>
      </c>
    </row>
    <row r="34" spans="1:4" x14ac:dyDescent="0.15">
      <c r="A34" s="2">
        <v>34453</v>
      </c>
      <c r="B34" s="1">
        <v>5.7</v>
      </c>
      <c r="C34" s="1">
        <v>8</v>
      </c>
      <c r="D34" s="1">
        <v>1</v>
      </c>
    </row>
    <row r="35" spans="1:4" x14ac:dyDescent="0.15">
      <c r="A35" s="2">
        <v>34454</v>
      </c>
      <c r="B35" s="1">
        <v>6.1</v>
      </c>
      <c r="C35" s="1">
        <v>8</v>
      </c>
      <c r="D35" s="1">
        <v>1</v>
      </c>
    </row>
    <row r="36" spans="1:4" x14ac:dyDescent="0.15">
      <c r="A36" s="2">
        <v>34455</v>
      </c>
      <c r="B36" s="1">
        <v>5.2</v>
      </c>
      <c r="C36" s="1">
        <v>8</v>
      </c>
      <c r="D36" s="1">
        <v>1</v>
      </c>
    </row>
    <row r="37" spans="1:4" x14ac:dyDescent="0.15">
      <c r="A37" s="2">
        <v>34456</v>
      </c>
      <c r="B37" s="1">
        <v>5.5</v>
      </c>
      <c r="C37" s="1">
        <v>8</v>
      </c>
      <c r="D37" s="1">
        <v>1</v>
      </c>
    </row>
    <row r="38" spans="1:4" x14ac:dyDescent="0.15">
      <c r="A38" s="2">
        <v>34457</v>
      </c>
      <c r="B38" s="1">
        <v>6.1</v>
      </c>
      <c r="C38" s="1">
        <v>8</v>
      </c>
      <c r="D38" s="1">
        <v>1</v>
      </c>
    </row>
    <row r="39" spans="1:4" x14ac:dyDescent="0.15">
      <c r="A39" s="2">
        <v>34458</v>
      </c>
      <c r="B39" s="1">
        <v>6.1</v>
      </c>
      <c r="C39" s="1">
        <v>8</v>
      </c>
      <c r="D39" s="1">
        <v>1</v>
      </c>
    </row>
    <row r="40" spans="1:4" x14ac:dyDescent="0.15">
      <c r="A40" s="2">
        <v>34459</v>
      </c>
      <c r="B40" s="1">
        <v>8.1999999999999993</v>
      </c>
      <c r="C40" s="1">
        <v>8</v>
      </c>
      <c r="D40" s="1">
        <v>1</v>
      </c>
    </row>
    <row r="41" spans="1:4" x14ac:dyDescent="0.15">
      <c r="A41" s="2">
        <v>34460</v>
      </c>
      <c r="B41" s="1">
        <v>10.7</v>
      </c>
      <c r="C41" s="1">
        <v>8</v>
      </c>
      <c r="D41" s="1">
        <v>1</v>
      </c>
    </row>
    <row r="42" spans="1:4" x14ac:dyDescent="0.15">
      <c r="A42" s="2">
        <v>34461</v>
      </c>
      <c r="B42" s="1">
        <v>12</v>
      </c>
      <c r="C42" s="1">
        <v>8</v>
      </c>
      <c r="D42" s="1">
        <v>1</v>
      </c>
    </row>
    <row r="43" spans="1:4" x14ac:dyDescent="0.15">
      <c r="A43" s="2">
        <v>34462</v>
      </c>
      <c r="B43" s="1">
        <v>11.1</v>
      </c>
      <c r="C43" s="1">
        <v>8</v>
      </c>
      <c r="D43" s="1">
        <v>1</v>
      </c>
    </row>
    <row r="44" spans="1:4" x14ac:dyDescent="0.15">
      <c r="A44" s="2">
        <v>34463</v>
      </c>
      <c r="B44" s="1">
        <v>12</v>
      </c>
      <c r="C44" s="1">
        <v>8</v>
      </c>
      <c r="D44" s="1">
        <v>1</v>
      </c>
    </row>
    <row r="45" spans="1:4" x14ac:dyDescent="0.15">
      <c r="A45" s="2">
        <v>34464</v>
      </c>
      <c r="B45" s="1">
        <v>15.3</v>
      </c>
      <c r="C45" s="1">
        <v>8</v>
      </c>
      <c r="D45" s="1">
        <v>1</v>
      </c>
    </row>
    <row r="46" spans="1:4" x14ac:dyDescent="0.15">
      <c r="A46" s="2">
        <v>34465</v>
      </c>
      <c r="B46" s="1">
        <v>14</v>
      </c>
      <c r="C46" s="1">
        <v>8</v>
      </c>
      <c r="D46" s="1">
        <v>1</v>
      </c>
    </row>
    <row r="47" spans="1:4" x14ac:dyDescent="0.15">
      <c r="A47" s="2">
        <v>34466</v>
      </c>
      <c r="B47" s="1">
        <v>11.9</v>
      </c>
      <c r="C47" s="1">
        <v>8</v>
      </c>
      <c r="D47" s="1">
        <v>1</v>
      </c>
    </row>
    <row r="48" spans="1:4" x14ac:dyDescent="0.15">
      <c r="A48" s="2">
        <v>34467</v>
      </c>
      <c r="B48" s="1">
        <v>11.6</v>
      </c>
      <c r="C48" s="1">
        <v>8</v>
      </c>
      <c r="D48" s="1">
        <v>1</v>
      </c>
    </row>
    <row r="49" spans="1:4" x14ac:dyDescent="0.15">
      <c r="A49" s="2">
        <v>34468</v>
      </c>
      <c r="B49" s="1">
        <v>8.8000000000000007</v>
      </c>
      <c r="C49" s="1">
        <v>8</v>
      </c>
      <c r="D49" s="1">
        <v>1</v>
      </c>
    </row>
    <row r="50" spans="1:4" x14ac:dyDescent="0.15">
      <c r="A50" s="2">
        <v>34469</v>
      </c>
      <c r="B50" s="1">
        <v>7.9</v>
      </c>
      <c r="C50" s="1">
        <v>8</v>
      </c>
      <c r="D50" s="1">
        <v>1</v>
      </c>
    </row>
    <row r="51" spans="1:4" x14ac:dyDescent="0.15">
      <c r="A51" s="2">
        <v>34470</v>
      </c>
      <c r="B51" s="1">
        <v>10.4</v>
      </c>
      <c r="C51" s="1">
        <v>8</v>
      </c>
      <c r="D51" s="1">
        <v>1</v>
      </c>
    </row>
    <row r="52" spans="1:4" x14ac:dyDescent="0.15">
      <c r="A52" s="2">
        <v>34471</v>
      </c>
      <c r="B52" s="1">
        <v>11.7</v>
      </c>
      <c r="C52" s="1">
        <v>8</v>
      </c>
      <c r="D52" s="1">
        <v>1</v>
      </c>
    </row>
    <row r="53" spans="1:4" x14ac:dyDescent="0.15">
      <c r="A53" s="2">
        <v>34472</v>
      </c>
      <c r="B53" s="1">
        <v>11.2</v>
      </c>
      <c r="C53" s="1">
        <v>8</v>
      </c>
      <c r="D53" s="1">
        <v>1</v>
      </c>
    </row>
    <row r="54" spans="1:4" x14ac:dyDescent="0.15">
      <c r="A54" s="2">
        <v>34473</v>
      </c>
      <c r="B54" s="1">
        <v>10</v>
      </c>
      <c r="C54" s="1">
        <v>8</v>
      </c>
      <c r="D54" s="1">
        <v>1</v>
      </c>
    </row>
    <row r="55" spans="1:4" x14ac:dyDescent="0.15">
      <c r="A55" s="2">
        <v>34474</v>
      </c>
      <c r="B55" s="1">
        <v>13.3</v>
      </c>
      <c r="C55" s="1">
        <v>8</v>
      </c>
      <c r="D55" s="1">
        <v>1</v>
      </c>
    </row>
    <row r="56" spans="1:4" x14ac:dyDescent="0.15">
      <c r="A56" s="2">
        <v>34475</v>
      </c>
      <c r="B56" s="1">
        <v>11.9</v>
      </c>
      <c r="C56" s="1">
        <v>8</v>
      </c>
      <c r="D56" s="1">
        <v>1</v>
      </c>
    </row>
    <row r="57" spans="1:4" x14ac:dyDescent="0.15">
      <c r="A57" s="2">
        <v>34476</v>
      </c>
      <c r="B57" s="1">
        <v>14.6</v>
      </c>
      <c r="C57" s="1">
        <v>8</v>
      </c>
      <c r="D57" s="1">
        <v>1</v>
      </c>
    </row>
    <row r="58" spans="1:4" x14ac:dyDescent="0.15">
      <c r="A58" s="2">
        <v>34477</v>
      </c>
      <c r="B58" s="1">
        <v>16.399999999999999</v>
      </c>
      <c r="C58" s="1">
        <v>8</v>
      </c>
      <c r="D58" s="1">
        <v>1</v>
      </c>
    </row>
    <row r="59" spans="1:4" x14ac:dyDescent="0.15">
      <c r="A59" s="2">
        <v>34478</v>
      </c>
      <c r="B59" s="1">
        <v>15</v>
      </c>
      <c r="C59" s="1">
        <v>8</v>
      </c>
      <c r="D59" s="1">
        <v>1</v>
      </c>
    </row>
    <row r="60" spans="1:4" x14ac:dyDescent="0.15">
      <c r="A60" s="2">
        <v>34479</v>
      </c>
      <c r="B60" s="1">
        <v>13.8</v>
      </c>
      <c r="C60" s="1">
        <v>8</v>
      </c>
      <c r="D60" s="1">
        <v>1</v>
      </c>
    </row>
    <row r="61" spans="1:4" x14ac:dyDescent="0.15">
      <c r="A61" s="2">
        <v>34480</v>
      </c>
      <c r="B61" s="1">
        <v>12.1</v>
      </c>
      <c r="C61" s="1">
        <v>8</v>
      </c>
      <c r="D61" s="1">
        <v>1</v>
      </c>
    </row>
    <row r="62" spans="1:4" x14ac:dyDescent="0.15">
      <c r="A62" s="2">
        <v>34481</v>
      </c>
      <c r="B62" s="1">
        <v>12.1</v>
      </c>
      <c r="C62" s="1">
        <v>8</v>
      </c>
      <c r="D62" s="1">
        <v>1</v>
      </c>
    </row>
    <row r="63" spans="1:4" x14ac:dyDescent="0.15">
      <c r="A63" s="2">
        <v>34482</v>
      </c>
      <c r="B63" s="1">
        <v>16</v>
      </c>
      <c r="C63" s="1">
        <v>8</v>
      </c>
      <c r="D63" s="1">
        <v>1</v>
      </c>
    </row>
    <row r="64" spans="1:4" x14ac:dyDescent="0.15">
      <c r="A64" s="2">
        <v>34483</v>
      </c>
      <c r="B64" s="1">
        <v>12.1</v>
      </c>
      <c r="C64" s="1">
        <v>8</v>
      </c>
      <c r="D64" s="1">
        <v>1</v>
      </c>
    </row>
    <row r="65" spans="1:4" x14ac:dyDescent="0.15">
      <c r="A65" s="2">
        <v>34484</v>
      </c>
      <c r="B65" s="1">
        <v>12.2</v>
      </c>
      <c r="C65" s="1">
        <v>8</v>
      </c>
      <c r="D65" s="1">
        <v>1</v>
      </c>
    </row>
    <row r="66" spans="1:4" x14ac:dyDescent="0.15">
      <c r="A66" s="2">
        <v>34485</v>
      </c>
      <c r="B66" s="1">
        <v>15.5</v>
      </c>
      <c r="C66" s="1">
        <v>8</v>
      </c>
      <c r="D66" s="1">
        <v>1</v>
      </c>
    </row>
    <row r="67" spans="1:4" x14ac:dyDescent="0.15">
      <c r="A67" s="2">
        <v>34486</v>
      </c>
      <c r="B67" s="1">
        <v>15</v>
      </c>
      <c r="C67" s="1">
        <v>8</v>
      </c>
      <c r="D67" s="1">
        <v>1</v>
      </c>
    </row>
    <row r="68" spans="1:4" x14ac:dyDescent="0.15">
      <c r="A68" s="2">
        <v>34487</v>
      </c>
      <c r="B68" s="1">
        <v>11.9</v>
      </c>
      <c r="C68" s="1">
        <v>8</v>
      </c>
      <c r="D68" s="1">
        <v>1</v>
      </c>
    </row>
    <row r="69" spans="1:4" x14ac:dyDescent="0.15">
      <c r="A69" s="2">
        <v>34488</v>
      </c>
      <c r="B69" s="1">
        <v>12.6</v>
      </c>
      <c r="C69" s="1">
        <v>8</v>
      </c>
      <c r="D69" s="1">
        <v>1</v>
      </c>
    </row>
    <row r="70" spans="1:4" x14ac:dyDescent="0.15">
      <c r="A70" s="2">
        <v>34489</v>
      </c>
      <c r="B70" s="1">
        <v>12.2</v>
      </c>
      <c r="C70" s="1">
        <v>8</v>
      </c>
      <c r="D70" s="1">
        <v>1</v>
      </c>
    </row>
    <row r="71" spans="1:4" x14ac:dyDescent="0.15">
      <c r="A71" s="2">
        <v>34490</v>
      </c>
      <c r="B71" s="1">
        <v>14.5</v>
      </c>
      <c r="C71" s="1">
        <v>8</v>
      </c>
      <c r="D71" s="1">
        <v>1</v>
      </c>
    </row>
    <row r="72" spans="1:4" x14ac:dyDescent="0.15">
      <c r="A72" s="2">
        <v>34491</v>
      </c>
      <c r="B72" s="1">
        <v>12.9</v>
      </c>
      <c r="C72" s="1">
        <v>8</v>
      </c>
      <c r="D72" s="1">
        <v>1</v>
      </c>
    </row>
    <row r="73" spans="1:4" x14ac:dyDescent="0.15">
      <c r="A73" s="2">
        <v>34492</v>
      </c>
      <c r="B73" s="1">
        <v>13.2</v>
      </c>
      <c r="C73" s="1">
        <v>8</v>
      </c>
      <c r="D73" s="1">
        <v>1</v>
      </c>
    </row>
    <row r="74" spans="1:4" x14ac:dyDescent="0.15">
      <c r="A74" s="2">
        <v>34493</v>
      </c>
      <c r="B74" s="1">
        <v>13.4</v>
      </c>
      <c r="C74" s="1">
        <v>8</v>
      </c>
      <c r="D74" s="1">
        <v>1</v>
      </c>
    </row>
    <row r="75" spans="1:4" x14ac:dyDescent="0.15">
      <c r="A75" s="2">
        <v>34494</v>
      </c>
      <c r="B75" s="1">
        <v>13.9</v>
      </c>
      <c r="C75" s="1">
        <v>8</v>
      </c>
      <c r="D75" s="1">
        <v>1</v>
      </c>
    </row>
    <row r="76" spans="1:4" x14ac:dyDescent="0.15">
      <c r="A76" s="2">
        <v>34495</v>
      </c>
      <c r="B76" s="1">
        <v>15.8</v>
      </c>
      <c r="C76" s="1">
        <v>8</v>
      </c>
      <c r="D76" s="1">
        <v>1</v>
      </c>
    </row>
    <row r="77" spans="1:4" x14ac:dyDescent="0.15">
      <c r="A77" s="2">
        <v>34496</v>
      </c>
      <c r="B77" s="1">
        <v>16.8</v>
      </c>
      <c r="C77" s="1">
        <v>8</v>
      </c>
      <c r="D77" s="1">
        <v>1</v>
      </c>
    </row>
    <row r="78" spans="1:4" x14ac:dyDescent="0.15">
      <c r="A78" s="2">
        <v>34497</v>
      </c>
      <c r="B78" s="1">
        <v>15</v>
      </c>
      <c r="C78" s="1">
        <v>8</v>
      </c>
      <c r="D78" s="1">
        <v>1</v>
      </c>
    </row>
    <row r="79" spans="1:4" x14ac:dyDescent="0.15">
      <c r="A79" s="2">
        <v>34498</v>
      </c>
      <c r="B79" s="1">
        <v>15.7</v>
      </c>
      <c r="C79" s="1">
        <v>8</v>
      </c>
      <c r="D79" s="1">
        <v>1</v>
      </c>
    </row>
    <row r="80" spans="1:4" x14ac:dyDescent="0.15">
      <c r="A80" s="2">
        <v>34499</v>
      </c>
      <c r="B80" s="1">
        <v>16.399999999999999</v>
      </c>
      <c r="C80" s="1">
        <v>8</v>
      </c>
      <c r="D80" s="1">
        <v>1</v>
      </c>
    </row>
    <row r="81" spans="1:4" x14ac:dyDescent="0.15">
      <c r="A81" s="2">
        <v>34500</v>
      </c>
      <c r="B81" s="1">
        <v>18.7</v>
      </c>
      <c r="C81" s="1">
        <v>8</v>
      </c>
      <c r="D81" s="1">
        <v>1</v>
      </c>
    </row>
    <row r="82" spans="1:4" x14ac:dyDescent="0.15">
      <c r="A82" s="2">
        <v>34501</v>
      </c>
      <c r="B82" s="1">
        <v>18</v>
      </c>
      <c r="C82" s="1">
        <v>8</v>
      </c>
      <c r="D82" s="1">
        <v>1</v>
      </c>
    </row>
    <row r="83" spans="1:4" x14ac:dyDescent="0.15">
      <c r="A83" s="2">
        <v>34502</v>
      </c>
      <c r="B83" s="1">
        <v>16.399999999999999</v>
      </c>
      <c r="C83" s="1">
        <v>8</v>
      </c>
      <c r="D83" s="1">
        <v>1</v>
      </c>
    </row>
    <row r="84" spans="1:4" x14ac:dyDescent="0.15">
      <c r="A84" s="2">
        <v>34503</v>
      </c>
      <c r="B84" s="1">
        <v>14.5</v>
      </c>
      <c r="C84" s="1">
        <v>8</v>
      </c>
      <c r="D84" s="1">
        <v>1</v>
      </c>
    </row>
    <row r="85" spans="1:4" x14ac:dyDescent="0.15">
      <c r="A85" s="2">
        <v>34504</v>
      </c>
      <c r="B85" s="1">
        <v>14.8</v>
      </c>
      <c r="C85" s="1">
        <v>8</v>
      </c>
      <c r="D85" s="1">
        <v>1</v>
      </c>
    </row>
    <row r="86" spans="1:4" x14ac:dyDescent="0.15">
      <c r="A86" s="2">
        <v>34505</v>
      </c>
      <c r="B86" s="1">
        <v>11.8</v>
      </c>
      <c r="C86" s="1">
        <v>8</v>
      </c>
      <c r="D86" s="1">
        <v>1</v>
      </c>
    </row>
    <row r="87" spans="1:4" x14ac:dyDescent="0.15">
      <c r="A87" s="2">
        <v>34506</v>
      </c>
      <c r="B87" s="1">
        <v>13.8</v>
      </c>
      <c r="C87" s="1">
        <v>8</v>
      </c>
      <c r="D87" s="1">
        <v>1</v>
      </c>
    </row>
    <row r="88" spans="1:4" x14ac:dyDescent="0.15">
      <c r="A88" s="2">
        <v>34507</v>
      </c>
      <c r="B88" s="1">
        <v>17.7</v>
      </c>
      <c r="C88" s="1">
        <v>8</v>
      </c>
      <c r="D88" s="1">
        <v>1</v>
      </c>
    </row>
    <row r="89" spans="1:4" x14ac:dyDescent="0.15">
      <c r="A89" s="2">
        <v>34508</v>
      </c>
      <c r="B89" s="1">
        <v>17.3</v>
      </c>
      <c r="C89" s="1">
        <v>8</v>
      </c>
      <c r="D89" s="1">
        <v>1</v>
      </c>
    </row>
    <row r="90" spans="1:4" x14ac:dyDescent="0.15">
      <c r="A90" s="2">
        <v>34509</v>
      </c>
      <c r="B90" s="1">
        <v>15.3</v>
      </c>
      <c r="C90" s="1">
        <v>8</v>
      </c>
      <c r="D90" s="1">
        <v>1</v>
      </c>
    </row>
    <row r="91" spans="1:4" x14ac:dyDescent="0.15">
      <c r="A91" s="2">
        <v>34510</v>
      </c>
      <c r="B91" s="1">
        <v>18.100000000000001</v>
      </c>
      <c r="C91" s="1">
        <v>8</v>
      </c>
      <c r="D91" s="1">
        <v>1</v>
      </c>
    </row>
    <row r="92" spans="1:4" x14ac:dyDescent="0.15">
      <c r="A92" s="2">
        <v>34511</v>
      </c>
      <c r="B92" s="1">
        <v>16.899999999999999</v>
      </c>
      <c r="C92" s="1">
        <v>8</v>
      </c>
      <c r="D92" s="1">
        <v>1</v>
      </c>
    </row>
    <row r="93" spans="1:4" x14ac:dyDescent="0.15">
      <c r="A93" s="2">
        <v>34512</v>
      </c>
      <c r="B93" s="1">
        <v>17.600000000000001</v>
      </c>
      <c r="C93" s="1">
        <v>8</v>
      </c>
      <c r="D93" s="1">
        <v>1</v>
      </c>
    </row>
    <row r="94" spans="1:4" x14ac:dyDescent="0.15">
      <c r="A94" s="2">
        <v>34513</v>
      </c>
      <c r="B94" s="1">
        <v>15.8</v>
      </c>
      <c r="C94" s="1">
        <v>8</v>
      </c>
      <c r="D94" s="1">
        <v>1</v>
      </c>
    </row>
    <row r="95" spans="1:4" x14ac:dyDescent="0.15">
      <c r="A95" s="2">
        <v>34514</v>
      </c>
      <c r="B95" s="1">
        <v>14.5</v>
      </c>
      <c r="C95" s="1">
        <v>8</v>
      </c>
      <c r="D95" s="1">
        <v>1</v>
      </c>
    </row>
    <row r="96" spans="1:4" x14ac:dyDescent="0.15">
      <c r="A96" s="2">
        <v>34515</v>
      </c>
      <c r="B96" s="1">
        <v>15.1</v>
      </c>
      <c r="C96" s="1">
        <v>8</v>
      </c>
      <c r="D96" s="1">
        <v>1</v>
      </c>
    </row>
    <row r="97" spans="1:4" x14ac:dyDescent="0.15">
      <c r="A97" s="2">
        <v>34516</v>
      </c>
      <c r="B97" s="1">
        <v>16.2</v>
      </c>
      <c r="C97" s="1">
        <v>8</v>
      </c>
      <c r="D97" s="1">
        <v>1</v>
      </c>
    </row>
    <row r="98" spans="1:4" x14ac:dyDescent="0.15">
      <c r="A98" s="2">
        <v>34517</v>
      </c>
      <c r="B98" s="1">
        <v>19</v>
      </c>
      <c r="C98" s="1">
        <v>8</v>
      </c>
      <c r="D98" s="1">
        <v>1</v>
      </c>
    </row>
    <row r="99" spans="1:4" x14ac:dyDescent="0.15">
      <c r="A99" s="2">
        <v>34518</v>
      </c>
      <c r="B99" s="1">
        <v>22.3</v>
      </c>
      <c r="C99" s="1">
        <v>8</v>
      </c>
      <c r="D99" s="1">
        <v>1</v>
      </c>
    </row>
    <row r="100" spans="1:4" x14ac:dyDescent="0.15">
      <c r="A100" s="2">
        <v>34519</v>
      </c>
      <c r="B100" s="1">
        <v>21.2</v>
      </c>
      <c r="C100" s="1">
        <v>8</v>
      </c>
      <c r="D100" s="1">
        <v>1</v>
      </c>
    </row>
    <row r="101" spans="1:4" x14ac:dyDescent="0.15">
      <c r="A101" s="2">
        <v>34520</v>
      </c>
      <c r="B101" s="1">
        <v>16.899999999999999</v>
      </c>
      <c r="C101" s="1">
        <v>8</v>
      </c>
      <c r="D101" s="1">
        <v>1</v>
      </c>
    </row>
    <row r="102" spans="1:4" x14ac:dyDescent="0.15">
      <c r="A102" s="2">
        <v>34521</v>
      </c>
      <c r="B102" s="1">
        <v>17.100000000000001</v>
      </c>
      <c r="C102" s="1">
        <v>8</v>
      </c>
      <c r="D102" s="1">
        <v>1</v>
      </c>
    </row>
    <row r="103" spans="1:4" x14ac:dyDescent="0.15">
      <c r="A103" s="2">
        <v>34522</v>
      </c>
      <c r="B103" s="1">
        <v>15.9</v>
      </c>
      <c r="C103" s="1">
        <v>8</v>
      </c>
      <c r="D103" s="1">
        <v>1</v>
      </c>
    </row>
    <row r="104" spans="1:4" x14ac:dyDescent="0.15">
      <c r="A104" s="2">
        <v>34523</v>
      </c>
      <c r="B104" s="1">
        <v>15.3</v>
      </c>
      <c r="C104" s="1">
        <v>8</v>
      </c>
      <c r="D104" s="1">
        <v>1</v>
      </c>
    </row>
    <row r="105" spans="1:4" x14ac:dyDescent="0.15">
      <c r="A105" s="2">
        <v>34524</v>
      </c>
      <c r="B105" s="1">
        <v>15.4</v>
      </c>
      <c r="C105" s="1">
        <v>8</v>
      </c>
      <c r="D105" s="1">
        <v>1</v>
      </c>
    </row>
    <row r="106" spans="1:4" x14ac:dyDescent="0.15">
      <c r="A106" s="2">
        <v>34525</v>
      </c>
      <c r="B106" s="1">
        <v>14.7</v>
      </c>
      <c r="C106" s="1">
        <v>8</v>
      </c>
      <c r="D106" s="1">
        <v>1</v>
      </c>
    </row>
    <row r="107" spans="1:4" x14ac:dyDescent="0.15">
      <c r="A107" s="2">
        <v>34526</v>
      </c>
      <c r="B107" s="1">
        <v>17</v>
      </c>
      <c r="C107" s="1">
        <v>8</v>
      </c>
      <c r="D107" s="1">
        <v>1</v>
      </c>
    </row>
    <row r="108" spans="1:4" x14ac:dyDescent="0.15">
      <c r="A108" s="2">
        <v>34527</v>
      </c>
      <c r="B108" s="1">
        <v>18.600000000000001</v>
      </c>
      <c r="C108" s="1">
        <v>8</v>
      </c>
      <c r="D108" s="1">
        <v>1</v>
      </c>
    </row>
    <row r="109" spans="1:4" x14ac:dyDescent="0.15">
      <c r="A109" s="2">
        <v>34528</v>
      </c>
      <c r="B109" s="1">
        <v>18.2</v>
      </c>
      <c r="C109" s="1">
        <v>8</v>
      </c>
      <c r="D109" s="1">
        <v>1</v>
      </c>
    </row>
    <row r="110" spans="1:4" x14ac:dyDescent="0.15">
      <c r="A110" s="2">
        <v>34529</v>
      </c>
      <c r="B110" s="1">
        <v>22.7</v>
      </c>
      <c r="C110" s="1">
        <v>8</v>
      </c>
      <c r="D110" s="1">
        <v>1</v>
      </c>
    </row>
    <row r="111" spans="1:4" x14ac:dyDescent="0.15">
      <c r="A111" s="2">
        <v>34530</v>
      </c>
      <c r="B111" s="1">
        <v>23.8</v>
      </c>
      <c r="C111" s="1">
        <v>8</v>
      </c>
      <c r="D111" s="1">
        <v>1</v>
      </c>
    </row>
    <row r="112" spans="1:4" x14ac:dyDescent="0.15">
      <c r="A112" s="2">
        <v>34531</v>
      </c>
      <c r="B112" s="1">
        <v>21.3</v>
      </c>
      <c r="C112" s="1">
        <v>8</v>
      </c>
      <c r="D112" s="1">
        <v>1</v>
      </c>
    </row>
    <row r="113" spans="1:4" x14ac:dyDescent="0.15">
      <c r="A113" s="2">
        <v>34532</v>
      </c>
      <c r="B113" s="1">
        <v>20.9</v>
      </c>
      <c r="C113" s="1">
        <v>8</v>
      </c>
      <c r="D113" s="1">
        <v>1</v>
      </c>
    </row>
    <row r="114" spans="1:4" x14ac:dyDescent="0.15">
      <c r="A114" s="2">
        <v>34533</v>
      </c>
      <c r="B114" s="1">
        <v>21.6</v>
      </c>
      <c r="C114" s="1">
        <v>8</v>
      </c>
      <c r="D114" s="1">
        <v>1</v>
      </c>
    </row>
    <row r="115" spans="1:4" x14ac:dyDescent="0.15">
      <c r="A115" s="2">
        <v>34534</v>
      </c>
      <c r="B115" s="1">
        <v>21.8</v>
      </c>
      <c r="C115" s="1">
        <v>8</v>
      </c>
      <c r="D115" s="1">
        <v>1</v>
      </c>
    </row>
    <row r="116" spans="1:4" x14ac:dyDescent="0.15">
      <c r="A116" s="2">
        <v>34535</v>
      </c>
      <c r="B116" s="1">
        <v>20.2</v>
      </c>
      <c r="C116" s="1">
        <v>8</v>
      </c>
      <c r="D116" s="1">
        <v>1</v>
      </c>
    </row>
    <row r="117" spans="1:4" x14ac:dyDescent="0.15">
      <c r="A117" s="2">
        <v>34536</v>
      </c>
      <c r="B117" s="1">
        <v>20.6</v>
      </c>
      <c r="C117" s="1">
        <v>8</v>
      </c>
      <c r="D117" s="1">
        <v>1</v>
      </c>
    </row>
    <row r="118" spans="1:4" x14ac:dyDescent="0.15">
      <c r="A118" s="2">
        <v>34537</v>
      </c>
      <c r="B118" s="1">
        <v>21.4</v>
      </c>
      <c r="C118" s="1">
        <v>8</v>
      </c>
      <c r="D118" s="1">
        <v>1</v>
      </c>
    </row>
    <row r="119" spans="1:4" x14ac:dyDescent="0.15">
      <c r="A119" s="2">
        <v>34538</v>
      </c>
      <c r="B119" s="1">
        <v>21.6</v>
      </c>
      <c r="C119" s="1">
        <v>8</v>
      </c>
      <c r="D119" s="1">
        <v>1</v>
      </c>
    </row>
    <row r="120" spans="1:4" x14ac:dyDescent="0.15">
      <c r="A120" s="2">
        <v>34539</v>
      </c>
      <c r="B120" s="1">
        <v>21.6</v>
      </c>
      <c r="C120" s="1">
        <v>8</v>
      </c>
      <c r="D120" s="1">
        <v>1</v>
      </c>
    </row>
    <row r="121" spans="1:4" x14ac:dyDescent="0.15">
      <c r="A121" s="2">
        <v>34540</v>
      </c>
      <c r="B121" s="1">
        <v>20.5</v>
      </c>
      <c r="C121" s="1">
        <v>8</v>
      </c>
      <c r="D121" s="1">
        <v>1</v>
      </c>
    </row>
    <row r="122" spans="1:4" x14ac:dyDescent="0.15">
      <c r="A122" s="2">
        <v>34541</v>
      </c>
      <c r="B122" s="1">
        <v>21.9</v>
      </c>
      <c r="C122" s="1">
        <v>8</v>
      </c>
      <c r="D122" s="1">
        <v>1</v>
      </c>
    </row>
    <row r="123" spans="1:4" x14ac:dyDescent="0.15">
      <c r="A123" s="2">
        <v>34542</v>
      </c>
      <c r="B123" s="1">
        <v>23.8</v>
      </c>
      <c r="C123" s="1">
        <v>8</v>
      </c>
      <c r="D123" s="1">
        <v>1</v>
      </c>
    </row>
    <row r="124" spans="1:4" x14ac:dyDescent="0.15">
      <c r="A124" s="2">
        <v>34543</v>
      </c>
      <c r="B124" s="1">
        <v>22.5</v>
      </c>
      <c r="C124" s="1">
        <v>8</v>
      </c>
      <c r="D124" s="1">
        <v>1</v>
      </c>
    </row>
    <row r="125" spans="1:4" x14ac:dyDescent="0.15">
      <c r="A125" s="2">
        <v>34544</v>
      </c>
      <c r="B125" s="1">
        <v>20.7</v>
      </c>
      <c r="C125" s="1">
        <v>8</v>
      </c>
      <c r="D125" s="1">
        <v>1</v>
      </c>
    </row>
    <row r="126" spans="1:4" x14ac:dyDescent="0.15">
      <c r="A126" s="2">
        <v>34545</v>
      </c>
      <c r="B126" s="1">
        <v>20.399999999999999</v>
      </c>
      <c r="C126" s="1">
        <v>8</v>
      </c>
      <c r="D126" s="1">
        <v>1</v>
      </c>
    </row>
    <row r="127" spans="1:4" x14ac:dyDescent="0.15">
      <c r="A127" s="2">
        <v>34546</v>
      </c>
      <c r="B127" s="1">
        <v>23</v>
      </c>
      <c r="C127" s="1">
        <v>8</v>
      </c>
      <c r="D127" s="1">
        <v>1</v>
      </c>
    </row>
    <row r="128" spans="1:4" x14ac:dyDescent="0.15">
      <c r="A128" s="2">
        <v>34547</v>
      </c>
      <c r="B128" s="1">
        <v>25.9</v>
      </c>
      <c r="C128" s="1">
        <v>8</v>
      </c>
      <c r="D128" s="1">
        <v>1</v>
      </c>
    </row>
    <row r="129" spans="1:4" x14ac:dyDescent="0.15">
      <c r="A129" s="2">
        <v>34548</v>
      </c>
      <c r="B129" s="1">
        <v>24.5</v>
      </c>
      <c r="C129" s="1">
        <v>8</v>
      </c>
      <c r="D129" s="1">
        <v>1</v>
      </c>
    </row>
    <row r="130" spans="1:4" x14ac:dyDescent="0.15">
      <c r="A130" s="2">
        <v>34549</v>
      </c>
      <c r="B130" s="1">
        <v>26.1</v>
      </c>
      <c r="C130" s="1">
        <v>8</v>
      </c>
      <c r="D130" s="1">
        <v>1</v>
      </c>
    </row>
    <row r="131" spans="1:4" x14ac:dyDescent="0.15">
      <c r="A131" s="2">
        <v>34550</v>
      </c>
      <c r="B131" s="1">
        <v>26.4</v>
      </c>
      <c r="C131" s="1">
        <v>8</v>
      </c>
      <c r="D131" s="1">
        <v>1</v>
      </c>
    </row>
    <row r="132" spans="1:4" x14ac:dyDescent="0.15">
      <c r="A132" s="2">
        <v>34551</v>
      </c>
      <c r="B132" s="1">
        <v>23.6</v>
      </c>
      <c r="C132" s="1">
        <v>8</v>
      </c>
      <c r="D132" s="1">
        <v>1</v>
      </c>
    </row>
    <row r="133" spans="1:4" x14ac:dyDescent="0.15">
      <c r="A133" s="2">
        <v>34552</v>
      </c>
      <c r="B133" s="1">
        <v>23.7</v>
      </c>
      <c r="C133" s="1">
        <v>8</v>
      </c>
      <c r="D133" s="1">
        <v>1</v>
      </c>
    </row>
    <row r="134" spans="1:4" x14ac:dyDescent="0.15">
      <c r="A134" s="2">
        <v>34553</v>
      </c>
      <c r="B134" s="1">
        <v>27.4</v>
      </c>
      <c r="C134" s="1">
        <v>8</v>
      </c>
      <c r="D134" s="1">
        <v>1</v>
      </c>
    </row>
    <row r="135" spans="1:4" x14ac:dyDescent="0.15">
      <c r="A135" s="2">
        <v>34554</v>
      </c>
      <c r="B135" s="1">
        <v>26.7</v>
      </c>
      <c r="C135" s="1">
        <v>8</v>
      </c>
      <c r="D135" s="1">
        <v>1</v>
      </c>
    </row>
    <row r="136" spans="1:4" x14ac:dyDescent="0.15">
      <c r="A136" s="2">
        <v>34555</v>
      </c>
      <c r="B136" s="1">
        <v>26.8</v>
      </c>
      <c r="C136" s="1">
        <v>8</v>
      </c>
      <c r="D136" s="1">
        <v>1</v>
      </c>
    </row>
    <row r="137" spans="1:4" x14ac:dyDescent="0.15">
      <c r="A137" s="2">
        <v>34556</v>
      </c>
      <c r="B137" s="1">
        <v>24.8</v>
      </c>
      <c r="C137" s="1">
        <v>8</v>
      </c>
      <c r="D137" s="1">
        <v>1</v>
      </c>
    </row>
    <row r="138" spans="1:4" x14ac:dyDescent="0.15">
      <c r="A138" s="2">
        <v>34557</v>
      </c>
      <c r="B138" s="1">
        <v>24.3</v>
      </c>
      <c r="C138" s="1">
        <v>8</v>
      </c>
      <c r="D138" s="1">
        <v>1</v>
      </c>
    </row>
    <row r="139" spans="1:4" x14ac:dyDescent="0.15">
      <c r="A139" s="2">
        <v>34558</v>
      </c>
      <c r="B139" s="1">
        <v>26.4</v>
      </c>
      <c r="C139" s="1">
        <v>8</v>
      </c>
      <c r="D139" s="1">
        <v>1</v>
      </c>
    </row>
    <row r="140" spans="1:4" x14ac:dyDescent="0.15">
      <c r="A140" s="2">
        <v>34559</v>
      </c>
      <c r="B140" s="1">
        <v>25.8</v>
      </c>
      <c r="C140" s="1">
        <v>8</v>
      </c>
      <c r="D140" s="1">
        <v>1</v>
      </c>
    </row>
    <row r="141" spans="1:4" x14ac:dyDescent="0.15">
      <c r="A141" s="2">
        <v>34560</v>
      </c>
      <c r="B141" s="1">
        <v>24.6</v>
      </c>
      <c r="C141" s="1">
        <v>8</v>
      </c>
      <c r="D141" s="1">
        <v>1</v>
      </c>
    </row>
    <row r="142" spans="1:4" x14ac:dyDescent="0.15">
      <c r="A142" s="2">
        <v>34561</v>
      </c>
      <c r="B142" s="1">
        <v>25.7</v>
      </c>
      <c r="C142" s="1">
        <v>8</v>
      </c>
      <c r="D142" s="1">
        <v>1</v>
      </c>
    </row>
    <row r="143" spans="1:4" x14ac:dyDescent="0.15">
      <c r="A143" s="2">
        <v>34562</v>
      </c>
      <c r="B143" s="1">
        <v>20.6</v>
      </c>
      <c r="C143" s="1">
        <v>8</v>
      </c>
      <c r="D143" s="1">
        <v>1</v>
      </c>
    </row>
    <row r="144" spans="1:4" x14ac:dyDescent="0.15">
      <c r="A144" s="2">
        <v>34563</v>
      </c>
      <c r="B144" s="1">
        <v>19.399999999999999</v>
      </c>
      <c r="C144" s="1">
        <v>8</v>
      </c>
      <c r="D144" s="1">
        <v>1</v>
      </c>
    </row>
    <row r="145" spans="1:4" x14ac:dyDescent="0.15">
      <c r="A145" s="2">
        <v>34564</v>
      </c>
      <c r="B145" s="1">
        <v>21.2</v>
      </c>
      <c r="C145" s="1">
        <v>8</v>
      </c>
      <c r="D145" s="1">
        <v>1</v>
      </c>
    </row>
    <row r="146" spans="1:4" x14ac:dyDescent="0.15">
      <c r="A146" s="2">
        <v>34565</v>
      </c>
      <c r="B146" s="1">
        <v>23.6</v>
      </c>
      <c r="C146" s="1">
        <v>8</v>
      </c>
      <c r="D146" s="1">
        <v>1</v>
      </c>
    </row>
    <row r="147" spans="1:4" x14ac:dyDescent="0.15">
      <c r="A147" s="2">
        <v>34566</v>
      </c>
      <c r="B147" s="1">
        <v>22.2</v>
      </c>
      <c r="C147" s="1">
        <v>8</v>
      </c>
      <c r="D147" s="1">
        <v>1</v>
      </c>
    </row>
    <row r="148" spans="1:4" x14ac:dyDescent="0.15">
      <c r="A148" s="2">
        <v>34567</v>
      </c>
      <c r="B148" s="1">
        <v>21.8</v>
      </c>
      <c r="C148" s="1">
        <v>8</v>
      </c>
      <c r="D148" s="1">
        <v>1</v>
      </c>
    </row>
    <row r="149" spans="1:4" x14ac:dyDescent="0.15">
      <c r="A149" s="2">
        <v>34568</v>
      </c>
      <c r="B149" s="1">
        <v>20.399999999999999</v>
      </c>
      <c r="C149" s="1">
        <v>8</v>
      </c>
      <c r="D149" s="1">
        <v>1</v>
      </c>
    </row>
    <row r="150" spans="1:4" x14ac:dyDescent="0.15">
      <c r="A150" s="2">
        <v>34569</v>
      </c>
      <c r="B150" s="1">
        <v>20.399999999999999</v>
      </c>
      <c r="C150" s="1">
        <v>8</v>
      </c>
      <c r="D150" s="1">
        <v>1</v>
      </c>
    </row>
    <row r="151" spans="1:4" x14ac:dyDescent="0.15">
      <c r="A151" s="2">
        <v>34570</v>
      </c>
      <c r="B151" s="1">
        <v>20.9</v>
      </c>
      <c r="C151" s="1">
        <v>8</v>
      </c>
      <c r="D151" s="1">
        <v>1</v>
      </c>
    </row>
    <row r="152" spans="1:4" x14ac:dyDescent="0.15">
      <c r="A152" s="2">
        <v>34571</v>
      </c>
      <c r="B152" s="1">
        <v>22.2</v>
      </c>
      <c r="C152" s="1">
        <v>8</v>
      </c>
      <c r="D152" s="1">
        <v>1</v>
      </c>
    </row>
    <row r="153" spans="1:4" x14ac:dyDescent="0.15">
      <c r="A153" s="2">
        <v>34572</v>
      </c>
      <c r="B153" s="1">
        <v>22.2</v>
      </c>
      <c r="C153" s="1">
        <v>8</v>
      </c>
      <c r="D153" s="1">
        <v>1</v>
      </c>
    </row>
    <row r="154" spans="1:4" x14ac:dyDescent="0.15">
      <c r="A154" s="2">
        <v>34573</v>
      </c>
      <c r="B154" s="1">
        <v>22.9</v>
      </c>
      <c r="C154" s="1">
        <v>8</v>
      </c>
      <c r="D154" s="1">
        <v>1</v>
      </c>
    </row>
    <row r="155" spans="1:4" x14ac:dyDescent="0.15">
      <c r="A155" s="2">
        <v>34574</v>
      </c>
      <c r="B155" s="1">
        <v>23.4</v>
      </c>
      <c r="C155" s="1">
        <v>8</v>
      </c>
      <c r="D155" s="1">
        <v>1</v>
      </c>
    </row>
    <row r="156" spans="1:4" x14ac:dyDescent="0.15">
      <c r="A156" s="2">
        <v>34575</v>
      </c>
      <c r="B156" s="1">
        <v>21.9</v>
      </c>
      <c r="C156" s="1">
        <v>8</v>
      </c>
      <c r="D156" s="1">
        <v>1</v>
      </c>
    </row>
    <row r="157" spans="1:4" x14ac:dyDescent="0.15">
      <c r="A157" s="2">
        <v>34576</v>
      </c>
      <c r="B157" s="1">
        <v>22.2</v>
      </c>
      <c r="C157" s="1">
        <v>8</v>
      </c>
      <c r="D157" s="1">
        <v>1</v>
      </c>
    </row>
    <row r="158" spans="1:4" x14ac:dyDescent="0.15">
      <c r="A158" s="2">
        <v>34577</v>
      </c>
      <c r="B158" s="1">
        <v>22.9</v>
      </c>
      <c r="C158" s="1">
        <v>8</v>
      </c>
      <c r="D158" s="1">
        <v>1</v>
      </c>
    </row>
    <row r="159" spans="1:4" x14ac:dyDescent="0.15">
      <c r="A159" s="2">
        <v>34578</v>
      </c>
      <c r="B159" s="1">
        <v>23.7</v>
      </c>
      <c r="C159" s="1">
        <v>8</v>
      </c>
      <c r="D159" s="1">
        <v>1</v>
      </c>
    </row>
    <row r="160" spans="1:4" x14ac:dyDescent="0.15">
      <c r="A160" s="2">
        <v>34579</v>
      </c>
      <c r="B160" s="1">
        <v>23.1</v>
      </c>
      <c r="C160" s="1">
        <v>8</v>
      </c>
      <c r="D160" s="1">
        <v>1</v>
      </c>
    </row>
    <row r="161" spans="1:4" x14ac:dyDescent="0.15">
      <c r="A161" s="2">
        <v>34580</v>
      </c>
      <c r="B161" s="1">
        <v>22.2</v>
      </c>
      <c r="C161" s="1">
        <v>8</v>
      </c>
      <c r="D161" s="1">
        <v>1</v>
      </c>
    </row>
    <row r="162" spans="1:4" x14ac:dyDescent="0.15">
      <c r="A162" s="2">
        <v>34581</v>
      </c>
      <c r="B162" s="1">
        <v>21.1</v>
      </c>
      <c r="C162" s="1">
        <v>8</v>
      </c>
      <c r="D162" s="1">
        <v>1</v>
      </c>
    </row>
    <row r="163" spans="1:4" x14ac:dyDescent="0.15">
      <c r="A163" s="2">
        <v>34582</v>
      </c>
      <c r="B163" s="1">
        <v>22.3</v>
      </c>
      <c r="C163" s="1">
        <v>8</v>
      </c>
      <c r="D163" s="1">
        <v>1</v>
      </c>
    </row>
    <row r="164" spans="1:4" x14ac:dyDescent="0.15">
      <c r="A164" s="2">
        <v>34583</v>
      </c>
      <c r="B164" s="1">
        <v>21.9</v>
      </c>
      <c r="C164" s="1">
        <v>8</v>
      </c>
      <c r="D164" s="1">
        <v>1</v>
      </c>
    </row>
    <row r="165" spans="1:4" x14ac:dyDescent="0.15">
      <c r="A165" s="2">
        <v>34584</v>
      </c>
      <c r="B165" s="1">
        <v>21.9</v>
      </c>
      <c r="C165" s="1">
        <v>8</v>
      </c>
      <c r="D165" s="1">
        <v>1</v>
      </c>
    </row>
    <row r="166" spans="1:4" x14ac:dyDescent="0.15">
      <c r="A166" s="2">
        <v>34585</v>
      </c>
      <c r="B166" s="1">
        <v>19.899999999999999</v>
      </c>
      <c r="C166" s="1">
        <v>8</v>
      </c>
      <c r="D166" s="1">
        <v>1</v>
      </c>
    </row>
    <row r="167" spans="1:4" x14ac:dyDescent="0.15">
      <c r="A167" s="2">
        <v>34586</v>
      </c>
      <c r="B167" s="1">
        <v>19</v>
      </c>
      <c r="C167" s="1">
        <v>8</v>
      </c>
      <c r="D167" s="1">
        <v>1</v>
      </c>
    </row>
    <row r="168" spans="1:4" x14ac:dyDescent="0.15">
      <c r="A168" s="2">
        <v>34587</v>
      </c>
      <c r="B168" s="1">
        <v>19.100000000000001</v>
      </c>
      <c r="C168" s="1">
        <v>8</v>
      </c>
      <c r="D168" s="1">
        <v>1</v>
      </c>
    </row>
    <row r="169" spans="1:4" x14ac:dyDescent="0.15">
      <c r="A169" s="2">
        <v>34588</v>
      </c>
      <c r="B169" s="1">
        <v>18.7</v>
      </c>
      <c r="C169" s="1">
        <v>8</v>
      </c>
      <c r="D169" s="1">
        <v>1</v>
      </c>
    </row>
    <row r="170" spans="1:4" x14ac:dyDescent="0.15">
      <c r="A170" s="2">
        <v>34589</v>
      </c>
      <c r="B170" s="1">
        <v>17.7</v>
      </c>
      <c r="C170" s="1">
        <v>8</v>
      </c>
      <c r="D170" s="1">
        <v>1</v>
      </c>
    </row>
    <row r="171" spans="1:4" x14ac:dyDescent="0.15">
      <c r="A171" s="2">
        <v>34590</v>
      </c>
      <c r="B171" s="1">
        <v>17.3</v>
      </c>
      <c r="C171" s="1">
        <v>8</v>
      </c>
      <c r="D171" s="1">
        <v>1</v>
      </c>
    </row>
    <row r="172" spans="1:4" x14ac:dyDescent="0.15">
      <c r="A172" s="2">
        <v>34591</v>
      </c>
      <c r="B172" s="1">
        <v>17.2</v>
      </c>
      <c r="C172" s="1">
        <v>8</v>
      </c>
      <c r="D172" s="1">
        <v>1</v>
      </c>
    </row>
    <row r="173" spans="1:4" x14ac:dyDescent="0.15">
      <c r="A173" s="2">
        <v>34592</v>
      </c>
      <c r="B173" s="1">
        <v>18.5</v>
      </c>
      <c r="C173" s="1">
        <v>8</v>
      </c>
      <c r="D173" s="1">
        <v>1</v>
      </c>
    </row>
    <row r="174" spans="1:4" x14ac:dyDescent="0.15">
      <c r="A174" s="2">
        <v>34593</v>
      </c>
      <c r="B174" s="1">
        <v>21</v>
      </c>
      <c r="C174" s="1">
        <v>8</v>
      </c>
      <c r="D174" s="1">
        <v>1</v>
      </c>
    </row>
    <row r="175" spans="1:4" x14ac:dyDescent="0.15">
      <c r="A175" s="2">
        <v>34594</v>
      </c>
      <c r="B175" s="1">
        <v>21.5</v>
      </c>
      <c r="C175" s="1">
        <v>8</v>
      </c>
      <c r="D175" s="1">
        <v>1</v>
      </c>
    </row>
    <row r="176" spans="1:4" x14ac:dyDescent="0.15">
      <c r="A176" s="2">
        <v>34595</v>
      </c>
      <c r="B176" s="1">
        <v>22</v>
      </c>
      <c r="C176" s="1">
        <v>8</v>
      </c>
      <c r="D176" s="1">
        <v>1</v>
      </c>
    </row>
    <row r="177" spans="1:4" x14ac:dyDescent="0.15">
      <c r="A177" s="2">
        <v>34596</v>
      </c>
      <c r="B177" s="1">
        <v>21.2</v>
      </c>
      <c r="C177" s="1">
        <v>8</v>
      </c>
      <c r="D177" s="1">
        <v>1</v>
      </c>
    </row>
    <row r="178" spans="1:4" x14ac:dyDescent="0.15">
      <c r="A178" s="2">
        <v>34597</v>
      </c>
      <c r="B178" s="1">
        <v>17.399999999999999</v>
      </c>
      <c r="C178" s="1">
        <v>8</v>
      </c>
      <c r="D178" s="1">
        <v>1</v>
      </c>
    </row>
    <row r="179" spans="1:4" x14ac:dyDescent="0.15">
      <c r="A179" s="2">
        <v>34598</v>
      </c>
      <c r="B179" s="1">
        <v>17.899999999999999</v>
      </c>
      <c r="C179" s="1">
        <v>8</v>
      </c>
      <c r="D179" s="1">
        <v>1</v>
      </c>
    </row>
    <row r="180" spans="1:4" x14ac:dyDescent="0.15">
      <c r="A180" s="2">
        <v>34599</v>
      </c>
      <c r="B180" s="1">
        <v>17.600000000000001</v>
      </c>
      <c r="C180" s="1">
        <v>8</v>
      </c>
      <c r="D180" s="1">
        <v>1</v>
      </c>
    </row>
    <row r="181" spans="1:4" x14ac:dyDescent="0.15">
      <c r="A181" s="2">
        <v>34600</v>
      </c>
      <c r="B181" s="1">
        <v>15.5</v>
      </c>
      <c r="C181" s="1">
        <v>8</v>
      </c>
      <c r="D181" s="1">
        <v>1</v>
      </c>
    </row>
    <row r="182" spans="1:4" x14ac:dyDescent="0.15">
      <c r="A182" s="2">
        <v>34601</v>
      </c>
      <c r="B182" s="1">
        <v>17.8</v>
      </c>
      <c r="C182" s="1">
        <v>8</v>
      </c>
      <c r="D182" s="1">
        <v>1</v>
      </c>
    </row>
    <row r="183" spans="1:4" x14ac:dyDescent="0.15">
      <c r="A183" s="2">
        <v>34602</v>
      </c>
      <c r="B183" s="1">
        <v>17</v>
      </c>
      <c r="C183" s="1">
        <v>8</v>
      </c>
      <c r="D183" s="1">
        <v>1</v>
      </c>
    </row>
    <row r="184" spans="1:4" x14ac:dyDescent="0.15">
      <c r="A184" s="2">
        <v>34603</v>
      </c>
      <c r="B184" s="1">
        <v>17.600000000000001</v>
      </c>
      <c r="C184" s="1">
        <v>8</v>
      </c>
      <c r="D184" s="1">
        <v>1</v>
      </c>
    </row>
    <row r="185" spans="1:4" x14ac:dyDescent="0.15">
      <c r="A185" s="2">
        <v>34604</v>
      </c>
      <c r="B185" s="1">
        <v>16.600000000000001</v>
      </c>
      <c r="C185" s="1">
        <v>8</v>
      </c>
      <c r="D185" s="1">
        <v>1</v>
      </c>
    </row>
    <row r="186" spans="1:4" x14ac:dyDescent="0.15">
      <c r="A186" s="2">
        <v>34605</v>
      </c>
      <c r="B186" s="1">
        <v>15.9</v>
      </c>
      <c r="C186" s="1">
        <v>8</v>
      </c>
      <c r="D186" s="1">
        <v>1</v>
      </c>
    </row>
    <row r="187" spans="1:4" x14ac:dyDescent="0.15">
      <c r="A187" s="2">
        <v>34606</v>
      </c>
      <c r="B187" s="1">
        <v>17.2</v>
      </c>
      <c r="C187" s="1">
        <v>8</v>
      </c>
      <c r="D187" s="1">
        <v>1</v>
      </c>
    </row>
    <row r="188" spans="1:4" x14ac:dyDescent="0.15">
      <c r="A188" s="2">
        <v>34607</v>
      </c>
      <c r="B188" s="1">
        <v>17.600000000000001</v>
      </c>
      <c r="C188" s="1">
        <v>8</v>
      </c>
      <c r="D188" s="1">
        <v>1</v>
      </c>
    </row>
    <row r="189" spans="1:4" x14ac:dyDescent="0.15">
      <c r="A189" s="2">
        <v>34608</v>
      </c>
      <c r="B189" s="1">
        <v>17.8</v>
      </c>
      <c r="C189" s="1">
        <v>8</v>
      </c>
      <c r="D189" s="1">
        <v>1</v>
      </c>
    </row>
    <row r="190" spans="1:4" x14ac:dyDescent="0.15">
      <c r="A190" s="2">
        <v>34609</v>
      </c>
      <c r="B190" s="1">
        <v>15.2</v>
      </c>
      <c r="C190" s="1">
        <v>8</v>
      </c>
      <c r="D190" s="1">
        <v>1</v>
      </c>
    </row>
    <row r="191" spans="1:4" x14ac:dyDescent="0.15">
      <c r="A191" s="2">
        <v>34610</v>
      </c>
      <c r="B191" s="1">
        <v>14.6</v>
      </c>
      <c r="C191" s="1">
        <v>8</v>
      </c>
      <c r="D191" s="1">
        <v>1</v>
      </c>
    </row>
    <row r="192" spans="1:4" x14ac:dyDescent="0.15">
      <c r="A192" s="2">
        <v>34611</v>
      </c>
      <c r="B192" s="1">
        <v>16</v>
      </c>
      <c r="C192" s="1">
        <v>8</v>
      </c>
      <c r="D192" s="1">
        <v>1</v>
      </c>
    </row>
    <row r="193" spans="1:4" x14ac:dyDescent="0.15">
      <c r="A193" s="2">
        <v>34612</v>
      </c>
      <c r="B193" s="1">
        <v>16</v>
      </c>
      <c r="C193" s="1">
        <v>8</v>
      </c>
      <c r="D193" s="1">
        <v>1</v>
      </c>
    </row>
    <row r="194" spans="1:4" x14ac:dyDescent="0.15">
      <c r="A194" s="2">
        <v>34613</v>
      </c>
      <c r="B194" s="1">
        <v>12.9</v>
      </c>
      <c r="C194" s="1">
        <v>8</v>
      </c>
      <c r="D194" s="1">
        <v>1</v>
      </c>
    </row>
    <row r="195" spans="1:4" x14ac:dyDescent="0.15">
      <c r="A195" s="2">
        <v>34614</v>
      </c>
      <c r="B195" s="1">
        <v>13.9</v>
      </c>
      <c r="C195" s="1">
        <v>8</v>
      </c>
      <c r="D195" s="1">
        <v>1</v>
      </c>
    </row>
    <row r="196" spans="1:4" x14ac:dyDescent="0.15">
      <c r="A196" s="2">
        <v>34615</v>
      </c>
      <c r="B196" s="1">
        <v>12.8</v>
      </c>
      <c r="C196" s="1">
        <v>8</v>
      </c>
      <c r="D196" s="1">
        <v>1</v>
      </c>
    </row>
    <row r="197" spans="1:4" x14ac:dyDescent="0.15">
      <c r="A197" s="2">
        <v>34616</v>
      </c>
      <c r="B197" s="1">
        <v>14</v>
      </c>
      <c r="C197" s="1">
        <v>8</v>
      </c>
      <c r="D197" s="1">
        <v>1</v>
      </c>
    </row>
    <row r="198" spans="1:4" x14ac:dyDescent="0.15">
      <c r="A198" s="2">
        <v>34617</v>
      </c>
      <c r="B198" s="1">
        <v>11.9</v>
      </c>
      <c r="C198" s="1">
        <v>8</v>
      </c>
      <c r="D198" s="1">
        <v>1</v>
      </c>
    </row>
    <row r="199" spans="1:4" x14ac:dyDescent="0.15">
      <c r="A199" s="2">
        <v>34618</v>
      </c>
      <c r="B199" s="1">
        <v>10.8</v>
      </c>
      <c r="C199" s="1">
        <v>8</v>
      </c>
      <c r="D199" s="1">
        <v>1</v>
      </c>
    </row>
    <row r="200" spans="1:4" x14ac:dyDescent="0.15">
      <c r="A200" s="2">
        <v>34619</v>
      </c>
      <c r="B200" s="1">
        <v>13.5</v>
      </c>
      <c r="C200" s="1">
        <v>8</v>
      </c>
      <c r="D200" s="1">
        <v>1</v>
      </c>
    </row>
    <row r="201" spans="1:4" x14ac:dyDescent="0.15">
      <c r="A201" s="2">
        <v>34620</v>
      </c>
      <c r="B201" s="1">
        <v>16.399999999999999</v>
      </c>
      <c r="C201" s="1">
        <v>8</v>
      </c>
      <c r="D201" s="1">
        <v>1</v>
      </c>
    </row>
    <row r="202" spans="1:4" x14ac:dyDescent="0.15">
      <c r="A202" s="2">
        <v>34621</v>
      </c>
      <c r="B202" s="1">
        <v>13.2</v>
      </c>
      <c r="C202" s="1">
        <v>8</v>
      </c>
      <c r="D202" s="1">
        <v>1</v>
      </c>
    </row>
    <row r="203" spans="1:4" x14ac:dyDescent="0.15">
      <c r="A203" s="2">
        <v>34622</v>
      </c>
      <c r="B203" s="1">
        <v>11.3</v>
      </c>
      <c r="C203" s="1">
        <v>8</v>
      </c>
      <c r="D203" s="1">
        <v>1</v>
      </c>
    </row>
    <row r="204" spans="1:4" x14ac:dyDescent="0.15">
      <c r="A204" s="2">
        <v>34623</v>
      </c>
      <c r="B204" s="1">
        <v>11.7</v>
      </c>
      <c r="C204" s="1">
        <v>8</v>
      </c>
      <c r="D204" s="1">
        <v>1</v>
      </c>
    </row>
    <row r="205" spans="1:4" x14ac:dyDescent="0.15">
      <c r="A205" s="2">
        <v>34624</v>
      </c>
      <c r="B205" s="1">
        <v>8.1</v>
      </c>
      <c r="C205" s="1">
        <v>8</v>
      </c>
      <c r="D205" s="1">
        <v>1</v>
      </c>
    </row>
    <row r="206" spans="1:4" x14ac:dyDescent="0.15">
      <c r="A206" s="2">
        <v>34625</v>
      </c>
      <c r="B206" s="1">
        <v>7.7</v>
      </c>
      <c r="C206" s="1">
        <v>8</v>
      </c>
      <c r="D206" s="1">
        <v>1</v>
      </c>
    </row>
    <row r="207" spans="1:4" x14ac:dyDescent="0.15">
      <c r="A207" s="2">
        <v>34626</v>
      </c>
      <c r="B207" s="1">
        <v>10.1</v>
      </c>
      <c r="C207" s="1">
        <v>8</v>
      </c>
      <c r="D207" s="1">
        <v>1</v>
      </c>
    </row>
    <row r="208" spans="1:4" x14ac:dyDescent="0.15">
      <c r="A208" s="2">
        <v>34627</v>
      </c>
      <c r="B208" s="1">
        <v>8</v>
      </c>
      <c r="C208" s="1">
        <v>8</v>
      </c>
      <c r="D208" s="1">
        <v>1</v>
      </c>
    </row>
    <row r="209" spans="1:4" x14ac:dyDescent="0.15">
      <c r="A209" s="2">
        <v>34628</v>
      </c>
      <c r="B209" s="1">
        <v>6.2</v>
      </c>
      <c r="C209" s="1">
        <v>8</v>
      </c>
      <c r="D209" s="1">
        <v>1</v>
      </c>
    </row>
    <row r="210" spans="1:4" x14ac:dyDescent="0.15">
      <c r="A210" s="2">
        <v>34629</v>
      </c>
      <c r="B210" s="1">
        <v>8.9</v>
      </c>
      <c r="C210" s="1">
        <v>8</v>
      </c>
      <c r="D210" s="1">
        <v>1</v>
      </c>
    </row>
    <row r="211" spans="1:4" x14ac:dyDescent="0.15">
      <c r="A211" s="2">
        <v>34630</v>
      </c>
      <c r="B211" s="1">
        <v>6.9</v>
      </c>
      <c r="C211" s="1">
        <v>8</v>
      </c>
      <c r="D211" s="1">
        <v>1</v>
      </c>
    </row>
    <row r="212" spans="1:4" x14ac:dyDescent="0.15">
      <c r="A212" s="2">
        <v>34631</v>
      </c>
      <c r="B212" s="1">
        <v>6.4</v>
      </c>
      <c r="C212" s="1">
        <v>8</v>
      </c>
      <c r="D212" s="1">
        <v>1</v>
      </c>
    </row>
    <row r="213" spans="1:4" x14ac:dyDescent="0.15">
      <c r="A213" s="2">
        <v>34632</v>
      </c>
      <c r="B213" s="1">
        <v>5.9</v>
      </c>
      <c r="C213" s="1">
        <v>8</v>
      </c>
      <c r="D213" s="1">
        <v>1</v>
      </c>
    </row>
    <row r="214" spans="1:4" x14ac:dyDescent="0.15">
      <c r="A214" s="2">
        <v>34633</v>
      </c>
      <c r="B214" s="1">
        <v>8.6</v>
      </c>
      <c r="C214" s="1">
        <v>8</v>
      </c>
      <c r="D214" s="1">
        <v>1</v>
      </c>
    </row>
    <row r="215" spans="1:4" x14ac:dyDescent="0.15">
      <c r="A215" s="2">
        <v>34634</v>
      </c>
      <c r="B215" s="1">
        <v>10.3</v>
      </c>
      <c r="C215" s="1">
        <v>8</v>
      </c>
      <c r="D215" s="1">
        <v>1</v>
      </c>
    </row>
    <row r="216" spans="1:4" x14ac:dyDescent="0.15">
      <c r="A216" s="2">
        <v>34635</v>
      </c>
      <c r="B216" s="1">
        <v>8.4</v>
      </c>
      <c r="C216" s="1">
        <v>8</v>
      </c>
      <c r="D216" s="1">
        <v>1</v>
      </c>
    </row>
    <row r="217" spans="1:4" x14ac:dyDescent="0.15">
      <c r="A217" s="2">
        <v>34636</v>
      </c>
      <c r="B217" s="1">
        <v>12.2</v>
      </c>
      <c r="C217" s="1">
        <v>8</v>
      </c>
      <c r="D217" s="1">
        <v>1</v>
      </c>
    </row>
    <row r="218" spans="1:4" x14ac:dyDescent="0.15">
      <c r="A218" s="2">
        <v>34637</v>
      </c>
      <c r="B218" s="1">
        <v>8.8000000000000007</v>
      </c>
      <c r="C218" s="1">
        <v>8</v>
      </c>
      <c r="D218" s="1">
        <v>1</v>
      </c>
    </row>
    <row r="219" spans="1:4" x14ac:dyDescent="0.15">
      <c r="A219" s="2">
        <v>34638</v>
      </c>
      <c r="B219" s="1">
        <v>6.8</v>
      </c>
      <c r="C219" s="1">
        <v>8</v>
      </c>
      <c r="D219" s="1">
        <v>1</v>
      </c>
    </row>
    <row r="220" spans="1:4" x14ac:dyDescent="0.15">
      <c r="A220" s="2">
        <v>34639</v>
      </c>
      <c r="B220" s="1">
        <v>6.9</v>
      </c>
      <c r="C220" s="1">
        <v>8</v>
      </c>
      <c r="D220" s="1">
        <v>1</v>
      </c>
    </row>
    <row r="221" spans="1:4" x14ac:dyDescent="0.15">
      <c r="A221" s="2">
        <v>34790</v>
      </c>
      <c r="B221" s="1">
        <v>1.2</v>
      </c>
      <c r="C221" s="1">
        <v>8</v>
      </c>
      <c r="D221" s="1">
        <v>1</v>
      </c>
    </row>
    <row r="222" spans="1:4" x14ac:dyDescent="0.15">
      <c r="A222" s="2">
        <v>34791</v>
      </c>
      <c r="B222" s="1">
        <v>2.6</v>
      </c>
      <c r="C222" s="1">
        <v>8</v>
      </c>
      <c r="D222" s="1">
        <v>1</v>
      </c>
    </row>
    <row r="223" spans="1:4" x14ac:dyDescent="0.15">
      <c r="A223" s="2">
        <v>34792</v>
      </c>
      <c r="B223" s="1">
        <v>3.3</v>
      </c>
      <c r="C223" s="1">
        <v>8</v>
      </c>
      <c r="D223" s="1">
        <v>1</v>
      </c>
    </row>
    <row r="224" spans="1:4" x14ac:dyDescent="0.15">
      <c r="A224" s="2">
        <v>34793</v>
      </c>
      <c r="B224" s="1">
        <v>5.4</v>
      </c>
      <c r="C224" s="1">
        <v>8</v>
      </c>
      <c r="D224" s="1">
        <v>1</v>
      </c>
    </row>
    <row r="225" spans="1:4" x14ac:dyDescent="0.15">
      <c r="A225" s="2">
        <v>34794</v>
      </c>
      <c r="B225" s="1">
        <v>1.8</v>
      </c>
      <c r="C225" s="1">
        <v>8</v>
      </c>
      <c r="D225" s="1">
        <v>1</v>
      </c>
    </row>
    <row r="226" spans="1:4" x14ac:dyDescent="0.15">
      <c r="A226" s="2">
        <v>34795</v>
      </c>
      <c r="B226" s="1">
        <v>3.3</v>
      </c>
      <c r="C226" s="1">
        <v>8</v>
      </c>
      <c r="D226" s="1">
        <v>1</v>
      </c>
    </row>
    <row r="227" spans="1:4" x14ac:dyDescent="0.15">
      <c r="A227" s="2">
        <v>34796</v>
      </c>
      <c r="B227" s="1">
        <v>5.8</v>
      </c>
      <c r="C227" s="1">
        <v>8</v>
      </c>
      <c r="D227" s="1">
        <v>1</v>
      </c>
    </row>
    <row r="228" spans="1:4" x14ac:dyDescent="0.15">
      <c r="A228" s="2">
        <v>34797</v>
      </c>
      <c r="B228" s="1">
        <v>5</v>
      </c>
      <c r="C228" s="1">
        <v>8</v>
      </c>
      <c r="D228" s="1">
        <v>1</v>
      </c>
    </row>
    <row r="229" spans="1:4" x14ac:dyDescent="0.15">
      <c r="A229" s="2">
        <v>34798</v>
      </c>
      <c r="B229" s="1">
        <v>5.8</v>
      </c>
      <c r="C229" s="1">
        <v>8</v>
      </c>
      <c r="D229" s="1">
        <v>1</v>
      </c>
    </row>
    <row r="230" spans="1:4" x14ac:dyDescent="0.15">
      <c r="A230" s="2">
        <v>34799</v>
      </c>
      <c r="B230" s="1">
        <v>3.3</v>
      </c>
      <c r="C230" s="1">
        <v>8</v>
      </c>
      <c r="D230" s="1">
        <v>1</v>
      </c>
    </row>
    <row r="231" spans="1:4" x14ac:dyDescent="0.15">
      <c r="A231" s="2">
        <v>34800</v>
      </c>
      <c r="B231" s="1">
        <v>3.4</v>
      </c>
      <c r="C231" s="1">
        <v>8</v>
      </c>
      <c r="D231" s="1">
        <v>1</v>
      </c>
    </row>
    <row r="232" spans="1:4" x14ac:dyDescent="0.15">
      <c r="A232" s="2">
        <v>34801</v>
      </c>
      <c r="B232" s="1">
        <v>0.8</v>
      </c>
      <c r="C232" s="1">
        <v>8</v>
      </c>
      <c r="D232" s="1">
        <v>1</v>
      </c>
    </row>
    <row r="233" spans="1:4" x14ac:dyDescent="0.15">
      <c r="A233" s="2">
        <v>34802</v>
      </c>
      <c r="B233" s="1">
        <v>4.3</v>
      </c>
      <c r="C233" s="1">
        <v>8</v>
      </c>
      <c r="D233" s="1">
        <v>1</v>
      </c>
    </row>
    <row r="234" spans="1:4" x14ac:dyDescent="0.15">
      <c r="A234" s="2">
        <v>34803</v>
      </c>
      <c r="B234" s="1">
        <v>4.5999999999999996</v>
      </c>
      <c r="C234" s="1">
        <v>8</v>
      </c>
      <c r="D234" s="1">
        <v>1</v>
      </c>
    </row>
    <row r="235" spans="1:4" x14ac:dyDescent="0.15">
      <c r="A235" s="2">
        <v>34804</v>
      </c>
      <c r="B235" s="1">
        <v>5.3</v>
      </c>
      <c r="C235" s="1">
        <v>8</v>
      </c>
      <c r="D235" s="1">
        <v>1</v>
      </c>
    </row>
    <row r="236" spans="1:4" x14ac:dyDescent="0.15">
      <c r="A236" s="2">
        <v>34805</v>
      </c>
      <c r="B236" s="1">
        <v>3</v>
      </c>
      <c r="C236" s="1">
        <v>8</v>
      </c>
      <c r="D236" s="1">
        <v>1</v>
      </c>
    </row>
    <row r="237" spans="1:4" x14ac:dyDescent="0.15">
      <c r="A237" s="2">
        <v>34806</v>
      </c>
      <c r="B237" s="1">
        <v>5.2</v>
      </c>
      <c r="C237" s="1">
        <v>8</v>
      </c>
      <c r="D237" s="1">
        <v>1</v>
      </c>
    </row>
    <row r="238" spans="1:4" x14ac:dyDescent="0.15">
      <c r="A238" s="2">
        <v>34807</v>
      </c>
      <c r="B238" s="1">
        <v>3.8</v>
      </c>
      <c r="C238" s="1">
        <v>8</v>
      </c>
      <c r="D238" s="1">
        <v>1</v>
      </c>
    </row>
    <row r="239" spans="1:4" x14ac:dyDescent="0.15">
      <c r="A239" s="2">
        <v>34808</v>
      </c>
      <c r="B239" s="1">
        <v>5.7</v>
      </c>
      <c r="C239" s="1">
        <v>8</v>
      </c>
      <c r="D239" s="1">
        <v>1</v>
      </c>
    </row>
    <row r="240" spans="1:4" x14ac:dyDescent="0.15">
      <c r="A240" s="2">
        <v>34809</v>
      </c>
      <c r="B240" s="1">
        <v>7.3</v>
      </c>
      <c r="C240" s="1">
        <v>8</v>
      </c>
      <c r="D240" s="1">
        <v>1</v>
      </c>
    </row>
    <row r="241" spans="1:4" x14ac:dyDescent="0.15">
      <c r="A241" s="2">
        <v>34810</v>
      </c>
      <c r="B241" s="1">
        <v>11</v>
      </c>
      <c r="C241" s="1">
        <v>8</v>
      </c>
      <c r="D241" s="1">
        <v>1</v>
      </c>
    </row>
    <row r="242" spans="1:4" x14ac:dyDescent="0.15">
      <c r="A242" s="2">
        <v>34811</v>
      </c>
      <c r="B242" s="1">
        <v>10.5</v>
      </c>
      <c r="C242" s="1">
        <v>8</v>
      </c>
      <c r="D242" s="1">
        <v>1</v>
      </c>
    </row>
    <row r="243" spans="1:4" x14ac:dyDescent="0.15">
      <c r="A243" s="2">
        <v>34812</v>
      </c>
      <c r="B243" s="1">
        <v>9.6</v>
      </c>
      <c r="C243" s="1">
        <v>8</v>
      </c>
      <c r="D243" s="1">
        <v>1</v>
      </c>
    </row>
    <row r="244" spans="1:4" x14ac:dyDescent="0.15">
      <c r="A244" s="2">
        <v>34813</v>
      </c>
      <c r="B244" s="1">
        <v>10.4</v>
      </c>
      <c r="C244" s="1">
        <v>8</v>
      </c>
      <c r="D244" s="1">
        <v>1</v>
      </c>
    </row>
    <row r="245" spans="1:4" x14ac:dyDescent="0.15">
      <c r="A245" s="2">
        <v>34814</v>
      </c>
      <c r="B245" s="1">
        <v>7</v>
      </c>
      <c r="C245" s="1">
        <v>8</v>
      </c>
      <c r="D245" s="1">
        <v>1</v>
      </c>
    </row>
    <row r="246" spans="1:4" x14ac:dyDescent="0.15">
      <c r="A246" s="2">
        <v>34815</v>
      </c>
      <c r="B246" s="1">
        <v>6.4</v>
      </c>
      <c r="C246" s="1">
        <v>8</v>
      </c>
      <c r="D246" s="1">
        <v>1</v>
      </c>
    </row>
    <row r="247" spans="1:4" x14ac:dyDescent="0.15">
      <c r="A247" s="2">
        <v>34816</v>
      </c>
      <c r="B247" s="1">
        <v>9.4</v>
      </c>
      <c r="C247" s="1">
        <v>8</v>
      </c>
      <c r="D247" s="1">
        <v>1</v>
      </c>
    </row>
    <row r="248" spans="1:4" x14ac:dyDescent="0.15">
      <c r="A248" s="2">
        <v>34817</v>
      </c>
      <c r="B248" s="1">
        <v>6.8</v>
      </c>
      <c r="C248" s="1">
        <v>8</v>
      </c>
      <c r="D248" s="1">
        <v>1</v>
      </c>
    </row>
    <row r="249" spans="1:4" x14ac:dyDescent="0.15">
      <c r="A249" s="2">
        <v>34818</v>
      </c>
      <c r="B249" s="1">
        <v>6.6</v>
      </c>
      <c r="C249" s="1">
        <v>8</v>
      </c>
      <c r="D249" s="1">
        <v>1</v>
      </c>
    </row>
    <row r="250" spans="1:4" x14ac:dyDescent="0.15">
      <c r="A250" s="2">
        <v>34819</v>
      </c>
      <c r="B250" s="1">
        <v>7.7</v>
      </c>
      <c r="C250" s="1">
        <v>8</v>
      </c>
      <c r="D250" s="1">
        <v>1</v>
      </c>
    </row>
    <row r="251" spans="1:4" x14ac:dyDescent="0.15">
      <c r="A251" s="2">
        <v>34820</v>
      </c>
      <c r="B251" s="1">
        <v>7.1</v>
      </c>
      <c r="C251" s="1">
        <v>8</v>
      </c>
      <c r="D251" s="1">
        <v>1</v>
      </c>
    </row>
    <row r="252" spans="1:4" x14ac:dyDescent="0.15">
      <c r="A252" s="2">
        <v>34821</v>
      </c>
      <c r="B252" s="1">
        <v>6.7</v>
      </c>
      <c r="C252" s="1">
        <v>8</v>
      </c>
      <c r="D252" s="1">
        <v>1</v>
      </c>
    </row>
    <row r="253" spans="1:4" x14ac:dyDescent="0.15">
      <c r="A253" s="2">
        <v>34822</v>
      </c>
      <c r="B253" s="1">
        <v>8.4</v>
      </c>
      <c r="C253" s="1">
        <v>8</v>
      </c>
      <c r="D253" s="1">
        <v>1</v>
      </c>
    </row>
    <row r="254" spans="1:4" x14ac:dyDescent="0.15">
      <c r="A254" s="2">
        <v>34823</v>
      </c>
      <c r="B254" s="1">
        <v>10.1</v>
      </c>
      <c r="C254" s="1">
        <v>8</v>
      </c>
      <c r="D254" s="1">
        <v>1</v>
      </c>
    </row>
    <row r="255" spans="1:4" x14ac:dyDescent="0.15">
      <c r="A255" s="2">
        <v>34824</v>
      </c>
      <c r="B255" s="1">
        <v>10.8</v>
      </c>
      <c r="C255" s="1">
        <v>8</v>
      </c>
      <c r="D255" s="1">
        <v>1</v>
      </c>
    </row>
    <row r="256" spans="1:4" x14ac:dyDescent="0.15">
      <c r="A256" s="2">
        <v>34825</v>
      </c>
      <c r="B256" s="1">
        <v>10.3</v>
      </c>
      <c r="C256" s="1">
        <v>8</v>
      </c>
      <c r="D256" s="1">
        <v>1</v>
      </c>
    </row>
    <row r="257" spans="1:4" x14ac:dyDescent="0.15">
      <c r="A257" s="2">
        <v>34826</v>
      </c>
      <c r="B257" s="1">
        <v>11.1</v>
      </c>
      <c r="C257" s="1">
        <v>8</v>
      </c>
      <c r="D257" s="1">
        <v>1</v>
      </c>
    </row>
    <row r="258" spans="1:4" x14ac:dyDescent="0.15">
      <c r="A258" s="2">
        <v>34827</v>
      </c>
      <c r="B258" s="1">
        <v>9.3000000000000007</v>
      </c>
      <c r="C258" s="1">
        <v>8</v>
      </c>
      <c r="D258" s="1">
        <v>1</v>
      </c>
    </row>
    <row r="259" spans="1:4" x14ac:dyDescent="0.15">
      <c r="A259" s="2">
        <v>34828</v>
      </c>
      <c r="B259" s="1">
        <v>8.6</v>
      </c>
      <c r="C259" s="1">
        <v>8</v>
      </c>
      <c r="D259" s="1">
        <v>1</v>
      </c>
    </row>
    <row r="260" spans="1:4" x14ac:dyDescent="0.15">
      <c r="A260" s="2">
        <v>34829</v>
      </c>
      <c r="B260" s="1">
        <v>8.8000000000000007</v>
      </c>
      <c r="C260" s="1">
        <v>8</v>
      </c>
      <c r="D260" s="1">
        <v>1</v>
      </c>
    </row>
    <row r="261" spans="1:4" x14ac:dyDescent="0.15">
      <c r="A261" s="2">
        <v>34830</v>
      </c>
      <c r="B261" s="1">
        <v>9.1</v>
      </c>
      <c r="C261" s="1">
        <v>8</v>
      </c>
      <c r="D261" s="1">
        <v>1</v>
      </c>
    </row>
    <row r="262" spans="1:4" x14ac:dyDescent="0.15">
      <c r="A262" s="2">
        <v>34831</v>
      </c>
      <c r="B262" s="1">
        <v>9.1</v>
      </c>
      <c r="C262" s="1">
        <v>8</v>
      </c>
      <c r="D262" s="1">
        <v>1</v>
      </c>
    </row>
    <row r="263" spans="1:4" x14ac:dyDescent="0.15">
      <c r="A263" s="2">
        <v>34832</v>
      </c>
      <c r="B263" s="1">
        <v>8.6</v>
      </c>
      <c r="C263" s="1">
        <v>8</v>
      </c>
      <c r="D263" s="1">
        <v>1</v>
      </c>
    </row>
    <row r="264" spans="1:4" x14ac:dyDescent="0.15">
      <c r="A264" s="2">
        <v>34833</v>
      </c>
      <c r="B264" s="1">
        <v>9.6</v>
      </c>
      <c r="C264" s="1">
        <v>8</v>
      </c>
      <c r="D264" s="1">
        <v>1</v>
      </c>
    </row>
    <row r="265" spans="1:4" x14ac:dyDescent="0.15">
      <c r="A265" s="2">
        <v>34834</v>
      </c>
      <c r="B265" s="1">
        <v>14.1</v>
      </c>
      <c r="C265" s="1">
        <v>8</v>
      </c>
      <c r="D265" s="1">
        <v>1</v>
      </c>
    </row>
    <row r="266" spans="1:4" x14ac:dyDescent="0.15">
      <c r="A266" s="2">
        <v>34835</v>
      </c>
      <c r="B266" s="1">
        <v>11.8</v>
      </c>
      <c r="C266" s="1">
        <v>8</v>
      </c>
      <c r="D266" s="1">
        <v>1</v>
      </c>
    </row>
    <row r="267" spans="1:4" x14ac:dyDescent="0.15">
      <c r="A267" s="2">
        <v>34836</v>
      </c>
      <c r="B267" s="1">
        <v>12.5</v>
      </c>
      <c r="C267" s="1">
        <v>8</v>
      </c>
      <c r="D267" s="1">
        <v>1</v>
      </c>
    </row>
    <row r="268" spans="1:4" x14ac:dyDescent="0.15">
      <c r="A268" s="2">
        <v>34837</v>
      </c>
      <c r="B268" s="1">
        <v>13</v>
      </c>
      <c r="C268" s="1">
        <v>8</v>
      </c>
      <c r="D268" s="1">
        <v>1</v>
      </c>
    </row>
    <row r="269" spans="1:4" x14ac:dyDescent="0.15">
      <c r="A269" s="2">
        <v>34838</v>
      </c>
      <c r="B269" s="1">
        <v>16.3</v>
      </c>
      <c r="C269" s="1">
        <v>8</v>
      </c>
      <c r="D269" s="1">
        <v>1</v>
      </c>
    </row>
    <row r="270" spans="1:4" x14ac:dyDescent="0.15">
      <c r="A270" s="2">
        <v>34839</v>
      </c>
      <c r="B270" s="1">
        <v>15.2</v>
      </c>
      <c r="C270" s="1">
        <v>8</v>
      </c>
      <c r="D270" s="1">
        <v>1</v>
      </c>
    </row>
    <row r="271" spans="1:4" x14ac:dyDescent="0.15">
      <c r="A271" s="2">
        <v>34840</v>
      </c>
      <c r="B271" s="1">
        <v>12.2</v>
      </c>
      <c r="C271" s="1">
        <v>8</v>
      </c>
      <c r="D271" s="1">
        <v>1</v>
      </c>
    </row>
    <row r="272" spans="1:4" x14ac:dyDescent="0.15">
      <c r="A272" s="2">
        <v>34841</v>
      </c>
      <c r="B272" s="1">
        <v>10.9</v>
      </c>
      <c r="C272" s="1">
        <v>8</v>
      </c>
      <c r="D272" s="1">
        <v>1</v>
      </c>
    </row>
    <row r="273" spans="1:4" x14ac:dyDescent="0.15">
      <c r="A273" s="2">
        <v>34842</v>
      </c>
      <c r="B273" s="1">
        <v>11.5</v>
      </c>
      <c r="C273" s="1">
        <v>8</v>
      </c>
      <c r="D273" s="1">
        <v>1</v>
      </c>
    </row>
    <row r="274" spans="1:4" x14ac:dyDescent="0.15">
      <c r="A274" s="2">
        <v>34843</v>
      </c>
      <c r="B274" s="1">
        <v>11.3</v>
      </c>
      <c r="C274" s="1">
        <v>8</v>
      </c>
      <c r="D274" s="1">
        <v>1</v>
      </c>
    </row>
    <row r="275" spans="1:4" x14ac:dyDescent="0.15">
      <c r="A275" s="2">
        <v>34844</v>
      </c>
      <c r="B275" s="1">
        <v>13</v>
      </c>
      <c r="C275" s="1">
        <v>8</v>
      </c>
      <c r="D275" s="1">
        <v>1</v>
      </c>
    </row>
    <row r="276" spans="1:4" x14ac:dyDescent="0.15">
      <c r="A276" s="2">
        <v>34845</v>
      </c>
      <c r="B276" s="1">
        <v>14</v>
      </c>
      <c r="C276" s="1">
        <v>8</v>
      </c>
      <c r="D276" s="1">
        <v>1</v>
      </c>
    </row>
    <row r="277" spans="1:4" x14ac:dyDescent="0.15">
      <c r="A277" s="2">
        <v>34846</v>
      </c>
      <c r="B277" s="1">
        <v>12.5</v>
      </c>
      <c r="C277" s="1">
        <v>8</v>
      </c>
      <c r="D277" s="1">
        <v>1</v>
      </c>
    </row>
    <row r="278" spans="1:4" x14ac:dyDescent="0.15">
      <c r="A278" s="2">
        <v>34847</v>
      </c>
      <c r="B278" s="1">
        <v>13</v>
      </c>
      <c r="C278" s="1">
        <v>8</v>
      </c>
      <c r="D278" s="1">
        <v>1</v>
      </c>
    </row>
    <row r="279" spans="1:4" x14ac:dyDescent="0.15">
      <c r="A279" s="2">
        <v>34848</v>
      </c>
      <c r="B279" s="1">
        <v>10.8</v>
      </c>
      <c r="C279" s="1">
        <v>8</v>
      </c>
      <c r="D279" s="1">
        <v>1</v>
      </c>
    </row>
    <row r="280" spans="1:4" x14ac:dyDescent="0.15">
      <c r="A280" s="2">
        <v>34849</v>
      </c>
      <c r="B280" s="1">
        <v>12.1</v>
      </c>
      <c r="C280" s="1">
        <v>8</v>
      </c>
      <c r="D280" s="1">
        <v>1</v>
      </c>
    </row>
    <row r="281" spans="1:4" x14ac:dyDescent="0.15">
      <c r="A281" s="2">
        <v>34850</v>
      </c>
      <c r="B281" s="1">
        <v>10.6</v>
      </c>
      <c r="C281" s="1">
        <v>8</v>
      </c>
      <c r="D281" s="1">
        <v>1</v>
      </c>
    </row>
    <row r="282" spans="1:4" x14ac:dyDescent="0.15">
      <c r="A282" s="2">
        <v>34851</v>
      </c>
      <c r="B282" s="1">
        <v>12.7</v>
      </c>
      <c r="C282" s="1">
        <v>8</v>
      </c>
      <c r="D282" s="1">
        <v>1</v>
      </c>
    </row>
    <row r="283" spans="1:4" x14ac:dyDescent="0.15">
      <c r="A283" s="2">
        <v>34852</v>
      </c>
      <c r="B283" s="1">
        <v>12.2</v>
      </c>
      <c r="C283" s="1">
        <v>8</v>
      </c>
      <c r="D283" s="1">
        <v>1</v>
      </c>
    </row>
    <row r="284" spans="1:4" x14ac:dyDescent="0.15">
      <c r="A284" s="2">
        <v>34853</v>
      </c>
      <c r="B284" s="1">
        <v>11.4</v>
      </c>
      <c r="C284" s="1">
        <v>8</v>
      </c>
      <c r="D284" s="1">
        <v>1</v>
      </c>
    </row>
    <row r="285" spans="1:4" x14ac:dyDescent="0.15">
      <c r="A285" s="2">
        <v>34854</v>
      </c>
      <c r="B285" s="1">
        <v>11.4</v>
      </c>
      <c r="C285" s="1">
        <v>8</v>
      </c>
      <c r="D285" s="1">
        <v>1</v>
      </c>
    </row>
    <row r="286" spans="1:4" x14ac:dyDescent="0.15">
      <c r="A286" s="2">
        <v>34855</v>
      </c>
      <c r="B286" s="1">
        <v>13</v>
      </c>
      <c r="C286" s="1">
        <v>8</v>
      </c>
      <c r="D286" s="1">
        <v>1</v>
      </c>
    </row>
    <row r="287" spans="1:4" x14ac:dyDescent="0.15">
      <c r="A287" s="2">
        <v>34856</v>
      </c>
      <c r="B287" s="1">
        <v>13.9</v>
      </c>
      <c r="C287" s="1">
        <v>8</v>
      </c>
      <c r="D287" s="1">
        <v>1</v>
      </c>
    </row>
    <row r="288" spans="1:4" x14ac:dyDescent="0.15">
      <c r="A288" s="2">
        <v>34857</v>
      </c>
      <c r="B288" s="1">
        <v>12.5</v>
      </c>
      <c r="C288" s="1">
        <v>8</v>
      </c>
      <c r="D288" s="1">
        <v>1</v>
      </c>
    </row>
    <row r="289" spans="1:4" x14ac:dyDescent="0.15">
      <c r="A289" s="2">
        <v>34858</v>
      </c>
      <c r="B289" s="1">
        <v>11.8</v>
      </c>
      <c r="C289" s="1">
        <v>8</v>
      </c>
      <c r="D289" s="1">
        <v>1</v>
      </c>
    </row>
    <row r="290" spans="1:4" x14ac:dyDescent="0.15">
      <c r="A290" s="2">
        <v>34859</v>
      </c>
      <c r="B290" s="1">
        <v>12.9</v>
      </c>
      <c r="C290" s="1">
        <v>8</v>
      </c>
      <c r="D290" s="1">
        <v>1</v>
      </c>
    </row>
    <row r="291" spans="1:4" x14ac:dyDescent="0.15">
      <c r="A291" s="2">
        <v>34860</v>
      </c>
      <c r="B291" s="1">
        <v>14.8</v>
      </c>
      <c r="C291" s="1">
        <v>8</v>
      </c>
      <c r="D291" s="1">
        <v>1</v>
      </c>
    </row>
    <row r="292" spans="1:4" x14ac:dyDescent="0.15">
      <c r="A292" s="2">
        <v>34861</v>
      </c>
      <c r="B292" s="1">
        <v>13.3</v>
      </c>
      <c r="C292" s="1">
        <v>8</v>
      </c>
      <c r="D292" s="1">
        <v>1</v>
      </c>
    </row>
    <row r="293" spans="1:4" x14ac:dyDescent="0.15">
      <c r="A293" s="2">
        <v>34862</v>
      </c>
      <c r="B293" s="1">
        <v>11.9</v>
      </c>
      <c r="C293" s="1">
        <v>8</v>
      </c>
      <c r="D293" s="1">
        <v>1</v>
      </c>
    </row>
    <row r="294" spans="1:4" x14ac:dyDescent="0.15">
      <c r="A294" s="2">
        <v>34863</v>
      </c>
      <c r="B294" s="1">
        <v>13.4</v>
      </c>
      <c r="C294" s="1">
        <v>8</v>
      </c>
      <c r="D294" s="1">
        <v>1</v>
      </c>
    </row>
    <row r="295" spans="1:4" x14ac:dyDescent="0.15">
      <c r="A295" s="2">
        <v>34864</v>
      </c>
      <c r="B295" s="1">
        <v>10.9</v>
      </c>
      <c r="C295" s="1">
        <v>8</v>
      </c>
      <c r="D295" s="1">
        <v>1</v>
      </c>
    </row>
    <row r="296" spans="1:4" x14ac:dyDescent="0.15">
      <c r="A296" s="2">
        <v>34865</v>
      </c>
      <c r="B296" s="1">
        <v>11.9</v>
      </c>
      <c r="C296" s="1">
        <v>8</v>
      </c>
      <c r="D296" s="1">
        <v>1</v>
      </c>
    </row>
    <row r="297" spans="1:4" x14ac:dyDescent="0.15">
      <c r="A297" s="2">
        <v>34866</v>
      </c>
      <c r="B297" s="1">
        <v>16</v>
      </c>
      <c r="C297" s="1">
        <v>8</v>
      </c>
      <c r="D297" s="1">
        <v>1</v>
      </c>
    </row>
    <row r="298" spans="1:4" x14ac:dyDescent="0.15">
      <c r="A298" s="2">
        <v>34867</v>
      </c>
      <c r="B298" s="1">
        <v>18.2</v>
      </c>
      <c r="C298" s="1">
        <v>8</v>
      </c>
      <c r="D298" s="1">
        <v>1</v>
      </c>
    </row>
    <row r="299" spans="1:4" x14ac:dyDescent="0.15">
      <c r="A299" s="2">
        <v>34868</v>
      </c>
      <c r="B299" s="1">
        <v>16</v>
      </c>
      <c r="C299" s="1">
        <v>8</v>
      </c>
      <c r="D299" s="1">
        <v>1</v>
      </c>
    </row>
    <row r="300" spans="1:4" x14ac:dyDescent="0.15">
      <c r="A300" s="2">
        <v>34869</v>
      </c>
      <c r="B300" s="1">
        <v>13.5</v>
      </c>
      <c r="C300" s="1">
        <v>8</v>
      </c>
      <c r="D300" s="1">
        <v>1</v>
      </c>
    </row>
    <row r="301" spans="1:4" x14ac:dyDescent="0.15">
      <c r="A301" s="2">
        <v>34870</v>
      </c>
      <c r="B301" s="1">
        <v>12.4</v>
      </c>
      <c r="C301" s="1">
        <v>8</v>
      </c>
      <c r="D301" s="1">
        <v>1</v>
      </c>
    </row>
    <row r="302" spans="1:4" x14ac:dyDescent="0.15">
      <c r="A302" s="2">
        <v>34871</v>
      </c>
      <c r="B302" s="1">
        <v>14.1</v>
      </c>
      <c r="C302" s="1">
        <v>8</v>
      </c>
      <c r="D302" s="1">
        <v>1</v>
      </c>
    </row>
    <row r="303" spans="1:4" x14ac:dyDescent="0.15">
      <c r="A303" s="2">
        <v>34872</v>
      </c>
      <c r="B303" s="1">
        <v>13.9</v>
      </c>
      <c r="C303" s="1">
        <v>8</v>
      </c>
      <c r="D303" s="1">
        <v>1</v>
      </c>
    </row>
    <row r="304" spans="1:4" x14ac:dyDescent="0.15">
      <c r="A304" s="2">
        <v>34873</v>
      </c>
      <c r="B304" s="1">
        <v>12.8</v>
      </c>
      <c r="C304" s="1">
        <v>8</v>
      </c>
      <c r="D304" s="1">
        <v>1</v>
      </c>
    </row>
    <row r="305" spans="1:4" x14ac:dyDescent="0.15">
      <c r="A305" s="2">
        <v>34874</v>
      </c>
      <c r="B305" s="1">
        <v>12.4</v>
      </c>
      <c r="C305" s="1">
        <v>8</v>
      </c>
      <c r="D305" s="1">
        <v>1</v>
      </c>
    </row>
    <row r="306" spans="1:4" x14ac:dyDescent="0.15">
      <c r="A306" s="2">
        <v>34875</v>
      </c>
      <c r="B306" s="1">
        <v>14</v>
      </c>
      <c r="C306" s="1">
        <v>8</v>
      </c>
      <c r="D306" s="1">
        <v>1</v>
      </c>
    </row>
    <row r="307" spans="1:4" x14ac:dyDescent="0.15">
      <c r="A307" s="2">
        <v>34876</v>
      </c>
      <c r="B307" s="1">
        <v>13.3</v>
      </c>
      <c r="C307" s="1">
        <v>8</v>
      </c>
      <c r="D307" s="1">
        <v>1</v>
      </c>
    </row>
    <row r="308" spans="1:4" x14ac:dyDescent="0.15">
      <c r="A308" s="2">
        <v>34877</v>
      </c>
      <c r="B308" s="1">
        <v>16.899999999999999</v>
      </c>
      <c r="C308" s="1">
        <v>8</v>
      </c>
      <c r="D308" s="1">
        <v>1</v>
      </c>
    </row>
    <row r="309" spans="1:4" x14ac:dyDescent="0.15">
      <c r="A309" s="2">
        <v>34878</v>
      </c>
      <c r="B309" s="1">
        <v>15.5</v>
      </c>
      <c r="C309" s="1">
        <v>8</v>
      </c>
      <c r="D309" s="1">
        <v>1</v>
      </c>
    </row>
    <row r="310" spans="1:4" x14ac:dyDescent="0.15">
      <c r="A310" s="2">
        <v>34879</v>
      </c>
      <c r="B310" s="1">
        <v>14.9</v>
      </c>
      <c r="C310" s="1">
        <v>8</v>
      </c>
      <c r="D310" s="1">
        <v>1</v>
      </c>
    </row>
    <row r="311" spans="1:4" x14ac:dyDescent="0.15">
      <c r="A311" s="2">
        <v>34880</v>
      </c>
      <c r="B311" s="1">
        <v>14.8</v>
      </c>
      <c r="C311" s="1">
        <v>8</v>
      </c>
      <c r="D311" s="1">
        <v>1</v>
      </c>
    </row>
    <row r="312" spans="1:4" x14ac:dyDescent="0.15">
      <c r="A312" s="2">
        <v>34881</v>
      </c>
      <c r="B312" s="1">
        <v>15.9</v>
      </c>
      <c r="C312" s="1">
        <v>8</v>
      </c>
      <c r="D312" s="1">
        <v>1</v>
      </c>
    </row>
    <row r="313" spans="1:4" x14ac:dyDescent="0.15">
      <c r="A313" s="2">
        <v>34882</v>
      </c>
      <c r="B313" s="1">
        <v>18.600000000000001</v>
      </c>
      <c r="C313" s="1">
        <v>8</v>
      </c>
      <c r="D313" s="1">
        <v>1</v>
      </c>
    </row>
    <row r="314" spans="1:4" x14ac:dyDescent="0.15">
      <c r="A314" s="2">
        <v>34883</v>
      </c>
      <c r="B314" s="1">
        <v>16.8</v>
      </c>
      <c r="C314" s="1">
        <v>8</v>
      </c>
      <c r="D314" s="1">
        <v>1</v>
      </c>
    </row>
    <row r="315" spans="1:4" x14ac:dyDescent="0.15">
      <c r="A315" s="2">
        <v>34884</v>
      </c>
      <c r="B315" s="1">
        <v>18.100000000000001</v>
      </c>
      <c r="C315" s="1">
        <v>8</v>
      </c>
      <c r="D315" s="1">
        <v>1</v>
      </c>
    </row>
    <row r="316" spans="1:4" x14ac:dyDescent="0.15">
      <c r="A316" s="2">
        <v>34885</v>
      </c>
      <c r="B316" s="1">
        <v>17.100000000000001</v>
      </c>
      <c r="C316" s="1">
        <v>8</v>
      </c>
      <c r="D316" s="1">
        <v>1</v>
      </c>
    </row>
    <row r="317" spans="1:4" x14ac:dyDescent="0.15">
      <c r="A317" s="2">
        <v>34886</v>
      </c>
      <c r="B317" s="1">
        <v>17.3</v>
      </c>
      <c r="C317" s="1">
        <v>8</v>
      </c>
      <c r="D317" s="1">
        <v>1</v>
      </c>
    </row>
    <row r="318" spans="1:4" x14ac:dyDescent="0.15">
      <c r="A318" s="2">
        <v>34887</v>
      </c>
      <c r="B318" s="1">
        <v>16.5</v>
      </c>
      <c r="C318" s="1">
        <v>8</v>
      </c>
      <c r="D318" s="1">
        <v>1</v>
      </c>
    </row>
    <row r="319" spans="1:4" x14ac:dyDescent="0.15">
      <c r="A319" s="2">
        <v>34888</v>
      </c>
      <c r="B319" s="1">
        <v>19.600000000000001</v>
      </c>
      <c r="C319" s="1">
        <v>8</v>
      </c>
      <c r="D319" s="1">
        <v>1</v>
      </c>
    </row>
    <row r="320" spans="1:4" x14ac:dyDescent="0.15">
      <c r="A320" s="2">
        <v>34889</v>
      </c>
      <c r="B320" s="1">
        <v>17.2</v>
      </c>
      <c r="C320" s="1">
        <v>8</v>
      </c>
      <c r="D320" s="1">
        <v>1</v>
      </c>
    </row>
    <row r="321" spans="1:4" x14ac:dyDescent="0.15">
      <c r="A321" s="2">
        <v>34890</v>
      </c>
      <c r="B321" s="1">
        <v>16.2</v>
      </c>
      <c r="C321" s="1">
        <v>8</v>
      </c>
      <c r="D321" s="1">
        <v>1</v>
      </c>
    </row>
    <row r="322" spans="1:4" x14ac:dyDescent="0.15">
      <c r="A322" s="2">
        <v>34891</v>
      </c>
      <c r="B322" s="1">
        <v>16.899999999999999</v>
      </c>
      <c r="C322" s="1">
        <v>8</v>
      </c>
      <c r="D322" s="1">
        <v>1</v>
      </c>
    </row>
    <row r="323" spans="1:4" x14ac:dyDescent="0.15">
      <c r="A323" s="2">
        <v>34892</v>
      </c>
      <c r="B323" s="1">
        <v>20.9</v>
      </c>
      <c r="C323" s="1">
        <v>8</v>
      </c>
      <c r="D323" s="1">
        <v>1</v>
      </c>
    </row>
    <row r="324" spans="1:4" x14ac:dyDescent="0.15">
      <c r="A324" s="2">
        <v>34893</v>
      </c>
      <c r="B324" s="1">
        <v>18.600000000000001</v>
      </c>
      <c r="C324" s="1">
        <v>8</v>
      </c>
      <c r="D324" s="1">
        <v>1</v>
      </c>
    </row>
    <row r="325" spans="1:4" x14ac:dyDescent="0.15">
      <c r="A325" s="2">
        <v>34894</v>
      </c>
      <c r="B325" s="1">
        <v>21.3</v>
      </c>
      <c r="C325" s="1">
        <v>8</v>
      </c>
      <c r="D325" s="1">
        <v>1</v>
      </c>
    </row>
    <row r="326" spans="1:4" x14ac:dyDescent="0.15">
      <c r="A326" s="2">
        <v>34895</v>
      </c>
      <c r="B326" s="1">
        <v>19.3</v>
      </c>
      <c r="C326" s="1">
        <v>8</v>
      </c>
      <c r="D326" s="1">
        <v>1</v>
      </c>
    </row>
    <row r="327" spans="1:4" x14ac:dyDescent="0.15">
      <c r="A327" s="2">
        <v>34896</v>
      </c>
      <c r="B327" s="1">
        <v>17.5</v>
      </c>
      <c r="C327" s="1">
        <v>8</v>
      </c>
      <c r="D327" s="1">
        <v>1</v>
      </c>
    </row>
    <row r="328" spans="1:4" x14ac:dyDescent="0.15">
      <c r="A328" s="2">
        <v>34897</v>
      </c>
      <c r="B328" s="1">
        <v>19.2</v>
      </c>
      <c r="C328" s="1">
        <v>8</v>
      </c>
      <c r="D328" s="1">
        <v>1</v>
      </c>
    </row>
    <row r="329" spans="1:4" x14ac:dyDescent="0.15">
      <c r="A329" s="2">
        <v>34898</v>
      </c>
      <c r="B329" s="1">
        <v>21</v>
      </c>
      <c r="C329" s="1">
        <v>8</v>
      </c>
      <c r="D329" s="1">
        <v>1</v>
      </c>
    </row>
    <row r="330" spans="1:4" x14ac:dyDescent="0.15">
      <c r="A330" s="2">
        <v>34899</v>
      </c>
      <c r="B330" s="1">
        <v>19.899999999999999</v>
      </c>
      <c r="C330" s="1">
        <v>8</v>
      </c>
      <c r="D330" s="1">
        <v>1</v>
      </c>
    </row>
    <row r="331" spans="1:4" x14ac:dyDescent="0.15">
      <c r="A331" s="2">
        <v>34900</v>
      </c>
      <c r="B331" s="1">
        <v>18.5</v>
      </c>
      <c r="C331" s="1">
        <v>8</v>
      </c>
      <c r="D331" s="1">
        <v>1</v>
      </c>
    </row>
    <row r="332" spans="1:4" x14ac:dyDescent="0.15">
      <c r="A332" s="2">
        <v>34901</v>
      </c>
      <c r="B332" s="1">
        <v>19.899999999999999</v>
      </c>
      <c r="C332" s="1">
        <v>8</v>
      </c>
      <c r="D332" s="1">
        <v>1</v>
      </c>
    </row>
    <row r="333" spans="1:4" x14ac:dyDescent="0.15">
      <c r="A333" s="2">
        <v>34902</v>
      </c>
      <c r="B333" s="1">
        <v>20.3</v>
      </c>
      <c r="C333" s="1">
        <v>8</v>
      </c>
      <c r="D333" s="1">
        <v>1</v>
      </c>
    </row>
    <row r="334" spans="1:4" x14ac:dyDescent="0.15">
      <c r="A334" s="2">
        <v>34903</v>
      </c>
      <c r="B334" s="1">
        <v>23.1</v>
      </c>
      <c r="C334" s="1">
        <v>8</v>
      </c>
      <c r="D334" s="1">
        <v>1</v>
      </c>
    </row>
    <row r="335" spans="1:4" x14ac:dyDescent="0.15">
      <c r="A335" s="2">
        <v>34904</v>
      </c>
      <c r="B335" s="1">
        <v>21.6</v>
      </c>
      <c r="C335" s="1">
        <v>8</v>
      </c>
      <c r="D335" s="1">
        <v>1</v>
      </c>
    </row>
    <row r="336" spans="1:4" x14ac:dyDescent="0.15">
      <c r="A336" s="2">
        <v>34905</v>
      </c>
      <c r="B336" s="1">
        <v>22.5</v>
      </c>
      <c r="C336" s="1">
        <v>8</v>
      </c>
      <c r="D336" s="1">
        <v>1</v>
      </c>
    </row>
    <row r="337" spans="1:4" x14ac:dyDescent="0.15">
      <c r="A337" s="2">
        <v>34906</v>
      </c>
      <c r="B337" s="1">
        <v>23.1</v>
      </c>
      <c r="C337" s="1">
        <v>8</v>
      </c>
      <c r="D337" s="1">
        <v>1</v>
      </c>
    </row>
    <row r="338" spans="1:4" x14ac:dyDescent="0.15">
      <c r="A338" s="2">
        <v>34907</v>
      </c>
      <c r="B338" s="1">
        <v>24.3</v>
      </c>
      <c r="C338" s="1">
        <v>8</v>
      </c>
      <c r="D338" s="1">
        <v>1</v>
      </c>
    </row>
    <row r="339" spans="1:4" x14ac:dyDescent="0.15">
      <c r="A339" s="2">
        <v>34908</v>
      </c>
      <c r="B339" s="1">
        <v>24.7</v>
      </c>
      <c r="C339" s="1">
        <v>8</v>
      </c>
      <c r="D339" s="1">
        <v>1</v>
      </c>
    </row>
    <row r="340" spans="1:4" x14ac:dyDescent="0.15">
      <c r="A340" s="2">
        <v>34909</v>
      </c>
      <c r="B340" s="1">
        <v>25</v>
      </c>
      <c r="C340" s="1">
        <v>8</v>
      </c>
      <c r="D340" s="1">
        <v>1</v>
      </c>
    </row>
    <row r="341" spans="1:4" x14ac:dyDescent="0.15">
      <c r="A341" s="2">
        <v>34910</v>
      </c>
      <c r="B341" s="1">
        <v>23.1</v>
      </c>
      <c r="C341" s="1">
        <v>8</v>
      </c>
      <c r="D341" s="1">
        <v>1</v>
      </c>
    </row>
    <row r="342" spans="1:4" x14ac:dyDescent="0.15">
      <c r="A342" s="2">
        <v>34911</v>
      </c>
      <c r="B342" s="1">
        <v>23</v>
      </c>
      <c r="C342" s="1">
        <v>8</v>
      </c>
      <c r="D342" s="1">
        <v>1</v>
      </c>
    </row>
    <row r="343" spans="1:4" x14ac:dyDescent="0.15">
      <c r="A343" s="2">
        <v>34912</v>
      </c>
      <c r="B343" s="1">
        <v>22.2</v>
      </c>
      <c r="C343" s="1">
        <v>8</v>
      </c>
      <c r="D343" s="1">
        <v>1</v>
      </c>
    </row>
    <row r="344" spans="1:4" x14ac:dyDescent="0.15">
      <c r="A344" s="2">
        <v>34913</v>
      </c>
      <c r="B344" s="1">
        <v>22</v>
      </c>
      <c r="C344" s="1">
        <v>8</v>
      </c>
      <c r="D344" s="1">
        <v>1</v>
      </c>
    </row>
    <row r="345" spans="1:4" x14ac:dyDescent="0.15">
      <c r="A345" s="2">
        <v>34914</v>
      </c>
      <c r="B345" s="1">
        <v>21.3</v>
      </c>
      <c r="C345" s="1">
        <v>8</v>
      </c>
      <c r="D345" s="1">
        <v>1</v>
      </c>
    </row>
    <row r="346" spans="1:4" x14ac:dyDescent="0.15">
      <c r="A346" s="2">
        <v>34915</v>
      </c>
      <c r="B346" s="1">
        <v>20.7</v>
      </c>
      <c r="C346" s="1">
        <v>8</v>
      </c>
      <c r="D346" s="1">
        <v>1</v>
      </c>
    </row>
    <row r="347" spans="1:4" x14ac:dyDescent="0.15">
      <c r="A347" s="2">
        <v>34916</v>
      </c>
      <c r="B347" s="1">
        <v>19.100000000000001</v>
      </c>
      <c r="C347" s="1">
        <v>8</v>
      </c>
      <c r="D347" s="1">
        <v>1</v>
      </c>
    </row>
    <row r="348" spans="1:4" x14ac:dyDescent="0.15">
      <c r="A348" s="2">
        <v>34917</v>
      </c>
      <c r="B348" s="1">
        <v>18.5</v>
      </c>
      <c r="C348" s="1">
        <v>8</v>
      </c>
      <c r="D348" s="1">
        <v>1</v>
      </c>
    </row>
    <row r="349" spans="1:4" x14ac:dyDescent="0.15">
      <c r="A349" s="2">
        <v>34918</v>
      </c>
      <c r="B349" s="1">
        <v>18.399999999999999</v>
      </c>
      <c r="C349" s="1">
        <v>8</v>
      </c>
      <c r="D349" s="1">
        <v>1</v>
      </c>
    </row>
    <row r="350" spans="1:4" x14ac:dyDescent="0.15">
      <c r="A350" s="2">
        <v>34919</v>
      </c>
      <c r="B350" s="1">
        <v>21.4</v>
      </c>
      <c r="C350" s="1">
        <v>8</v>
      </c>
      <c r="D350" s="1">
        <v>1</v>
      </c>
    </row>
    <row r="351" spans="1:4" x14ac:dyDescent="0.15">
      <c r="A351" s="2">
        <v>34920</v>
      </c>
      <c r="B351" s="1">
        <v>21.8</v>
      </c>
      <c r="C351" s="1">
        <v>8</v>
      </c>
      <c r="D351" s="1">
        <v>1</v>
      </c>
    </row>
    <row r="352" spans="1:4" x14ac:dyDescent="0.15">
      <c r="A352" s="2">
        <v>34921</v>
      </c>
      <c r="B352" s="1">
        <v>20.399999999999999</v>
      </c>
      <c r="C352" s="1">
        <v>8</v>
      </c>
      <c r="D352" s="1">
        <v>1</v>
      </c>
    </row>
    <row r="353" spans="1:4" x14ac:dyDescent="0.15">
      <c r="A353" s="2">
        <v>34922</v>
      </c>
      <c r="B353" s="1">
        <v>20</v>
      </c>
      <c r="C353" s="1">
        <v>8</v>
      </c>
      <c r="D353" s="1">
        <v>1</v>
      </c>
    </row>
    <row r="354" spans="1:4" x14ac:dyDescent="0.15">
      <c r="A354" s="2">
        <v>34923</v>
      </c>
      <c r="B354" s="1">
        <v>20.2</v>
      </c>
      <c r="C354" s="1">
        <v>8</v>
      </c>
      <c r="D354" s="1">
        <v>1</v>
      </c>
    </row>
    <row r="355" spans="1:4" x14ac:dyDescent="0.15">
      <c r="A355" s="2">
        <v>34924</v>
      </c>
      <c r="B355" s="1">
        <v>21.1</v>
      </c>
      <c r="C355" s="1">
        <v>8</v>
      </c>
      <c r="D355" s="1">
        <v>1</v>
      </c>
    </row>
    <row r="356" spans="1:4" x14ac:dyDescent="0.15">
      <c r="A356" s="2">
        <v>34925</v>
      </c>
      <c r="B356" s="1">
        <v>20.7</v>
      </c>
      <c r="C356" s="1">
        <v>8</v>
      </c>
      <c r="D356" s="1">
        <v>1</v>
      </c>
    </row>
    <row r="357" spans="1:4" x14ac:dyDescent="0.15">
      <c r="A357" s="2">
        <v>34926</v>
      </c>
      <c r="B357" s="1">
        <v>22.5</v>
      </c>
      <c r="C357" s="1">
        <v>8</v>
      </c>
      <c r="D357" s="1">
        <v>1</v>
      </c>
    </row>
    <row r="358" spans="1:4" x14ac:dyDescent="0.15">
      <c r="A358" s="2">
        <v>34927</v>
      </c>
      <c r="B358" s="1">
        <v>21.2</v>
      </c>
      <c r="C358" s="1">
        <v>8</v>
      </c>
      <c r="D358" s="1">
        <v>1</v>
      </c>
    </row>
    <row r="359" spans="1:4" x14ac:dyDescent="0.15">
      <c r="A359" s="2">
        <v>34928</v>
      </c>
      <c r="B359" s="1">
        <v>21.6</v>
      </c>
      <c r="C359" s="1">
        <v>8</v>
      </c>
      <c r="D359" s="1">
        <v>1</v>
      </c>
    </row>
    <row r="360" spans="1:4" x14ac:dyDescent="0.15">
      <c r="A360" s="2">
        <v>34929</v>
      </c>
      <c r="B360" s="1">
        <v>19.600000000000001</v>
      </c>
      <c r="C360" s="1">
        <v>8</v>
      </c>
      <c r="D360" s="1">
        <v>1</v>
      </c>
    </row>
    <row r="361" spans="1:4" x14ac:dyDescent="0.15">
      <c r="A361" s="2">
        <v>34930</v>
      </c>
      <c r="B361" s="1">
        <v>21.8</v>
      </c>
      <c r="C361" s="1">
        <v>8</v>
      </c>
      <c r="D361" s="1">
        <v>1</v>
      </c>
    </row>
    <row r="362" spans="1:4" x14ac:dyDescent="0.15">
      <c r="A362" s="2">
        <v>34931</v>
      </c>
      <c r="B362" s="1">
        <v>20.6</v>
      </c>
      <c r="C362" s="1">
        <v>8</v>
      </c>
      <c r="D362" s="1">
        <v>1</v>
      </c>
    </row>
    <row r="363" spans="1:4" x14ac:dyDescent="0.15">
      <c r="A363" s="2">
        <v>34932</v>
      </c>
      <c r="B363" s="1">
        <v>22.3</v>
      </c>
      <c r="C363" s="1">
        <v>8</v>
      </c>
      <c r="D363" s="1">
        <v>1</v>
      </c>
    </row>
    <row r="364" spans="1:4" x14ac:dyDescent="0.15">
      <c r="A364" s="2">
        <v>34933</v>
      </c>
      <c r="B364" s="1">
        <v>20.100000000000001</v>
      </c>
      <c r="C364" s="1">
        <v>8</v>
      </c>
      <c r="D364" s="1">
        <v>1</v>
      </c>
    </row>
    <row r="365" spans="1:4" x14ac:dyDescent="0.15">
      <c r="A365" s="2">
        <v>34934</v>
      </c>
      <c r="B365" s="1">
        <v>20.3</v>
      </c>
      <c r="C365" s="1">
        <v>8</v>
      </c>
      <c r="D365" s="1">
        <v>1</v>
      </c>
    </row>
    <row r="366" spans="1:4" x14ac:dyDescent="0.15">
      <c r="A366" s="2">
        <v>34935</v>
      </c>
      <c r="B366" s="1">
        <v>20.7</v>
      </c>
      <c r="C366" s="1">
        <v>8</v>
      </c>
      <c r="D366" s="1">
        <v>1</v>
      </c>
    </row>
    <row r="367" spans="1:4" x14ac:dyDescent="0.15">
      <c r="A367" s="2">
        <v>34936</v>
      </c>
      <c r="B367" s="1">
        <v>24.6</v>
      </c>
      <c r="C367" s="1">
        <v>8</v>
      </c>
      <c r="D367" s="1">
        <v>1</v>
      </c>
    </row>
    <row r="368" spans="1:4" x14ac:dyDescent="0.15">
      <c r="A368" s="2">
        <v>34937</v>
      </c>
      <c r="B368" s="1">
        <v>22.9</v>
      </c>
      <c r="C368" s="1">
        <v>8</v>
      </c>
      <c r="D368" s="1">
        <v>1</v>
      </c>
    </row>
    <row r="369" spans="1:4" x14ac:dyDescent="0.15">
      <c r="A369" s="2">
        <v>34938</v>
      </c>
      <c r="B369" s="1">
        <v>21.2</v>
      </c>
      <c r="C369" s="1">
        <v>8</v>
      </c>
      <c r="D369" s="1">
        <v>1</v>
      </c>
    </row>
    <row r="370" spans="1:4" x14ac:dyDescent="0.15">
      <c r="A370" s="2">
        <v>34939</v>
      </c>
      <c r="B370" s="1">
        <v>20.399999999999999</v>
      </c>
      <c r="C370" s="1">
        <v>8</v>
      </c>
      <c r="D370" s="1">
        <v>1</v>
      </c>
    </row>
    <row r="371" spans="1:4" x14ac:dyDescent="0.15">
      <c r="A371" s="2">
        <v>34940</v>
      </c>
      <c r="B371" s="1">
        <v>20.7</v>
      </c>
      <c r="C371" s="1">
        <v>8</v>
      </c>
      <c r="D371" s="1">
        <v>1</v>
      </c>
    </row>
    <row r="372" spans="1:4" x14ac:dyDescent="0.15">
      <c r="A372" s="2">
        <v>34941</v>
      </c>
      <c r="B372" s="1">
        <v>20</v>
      </c>
      <c r="C372" s="1">
        <v>8</v>
      </c>
      <c r="D372" s="1">
        <v>1</v>
      </c>
    </row>
    <row r="373" spans="1:4" x14ac:dyDescent="0.15">
      <c r="A373" s="2">
        <v>34942</v>
      </c>
      <c r="B373" s="1">
        <v>19.5</v>
      </c>
      <c r="C373" s="1">
        <v>8</v>
      </c>
      <c r="D373" s="1">
        <v>1</v>
      </c>
    </row>
    <row r="374" spans="1:4" x14ac:dyDescent="0.15">
      <c r="A374" s="2">
        <v>34943</v>
      </c>
      <c r="B374" s="1">
        <v>20.8</v>
      </c>
      <c r="C374" s="1">
        <v>8</v>
      </c>
      <c r="D374" s="1">
        <v>1</v>
      </c>
    </row>
    <row r="375" spans="1:4" x14ac:dyDescent="0.15">
      <c r="A375" s="2">
        <v>34944</v>
      </c>
      <c r="B375" s="1">
        <v>19.7</v>
      </c>
      <c r="C375" s="1">
        <v>8</v>
      </c>
      <c r="D375" s="1">
        <v>1</v>
      </c>
    </row>
    <row r="376" spans="1:4" x14ac:dyDescent="0.15">
      <c r="A376" s="2">
        <v>34945</v>
      </c>
      <c r="B376" s="1">
        <v>21.4</v>
      </c>
      <c r="C376" s="1">
        <v>8</v>
      </c>
      <c r="D376" s="1">
        <v>1</v>
      </c>
    </row>
    <row r="377" spans="1:4" x14ac:dyDescent="0.15">
      <c r="A377" s="2">
        <v>34946</v>
      </c>
      <c r="B377" s="1">
        <v>19.3</v>
      </c>
      <c r="C377" s="1">
        <v>8</v>
      </c>
      <c r="D377" s="1">
        <v>1</v>
      </c>
    </row>
    <row r="378" spans="1:4" x14ac:dyDescent="0.15">
      <c r="A378" s="2">
        <v>34947</v>
      </c>
      <c r="B378" s="1">
        <v>17.2</v>
      </c>
      <c r="C378" s="1">
        <v>8</v>
      </c>
      <c r="D378" s="1">
        <v>1</v>
      </c>
    </row>
    <row r="379" spans="1:4" x14ac:dyDescent="0.15">
      <c r="A379" s="2">
        <v>34948</v>
      </c>
      <c r="B379" s="1">
        <v>16.899999999999999</v>
      </c>
      <c r="C379" s="1">
        <v>8</v>
      </c>
      <c r="D379" s="1">
        <v>1</v>
      </c>
    </row>
    <row r="380" spans="1:4" x14ac:dyDescent="0.15">
      <c r="A380" s="2">
        <v>34949</v>
      </c>
      <c r="B380" s="1">
        <v>17.5</v>
      </c>
      <c r="C380" s="1">
        <v>8</v>
      </c>
      <c r="D380" s="1">
        <v>1</v>
      </c>
    </row>
    <row r="381" spans="1:4" x14ac:dyDescent="0.15">
      <c r="A381" s="2">
        <v>34950</v>
      </c>
      <c r="B381" s="1">
        <v>17.8</v>
      </c>
      <c r="C381" s="1">
        <v>8</v>
      </c>
      <c r="D381" s="1">
        <v>1</v>
      </c>
    </row>
    <row r="382" spans="1:4" x14ac:dyDescent="0.15">
      <c r="A382" s="2">
        <v>34951</v>
      </c>
      <c r="B382" s="1">
        <v>18.7</v>
      </c>
      <c r="C382" s="1">
        <v>8</v>
      </c>
      <c r="D382" s="1">
        <v>1</v>
      </c>
    </row>
    <row r="383" spans="1:4" x14ac:dyDescent="0.15">
      <c r="A383" s="2">
        <v>34952</v>
      </c>
      <c r="B383" s="1">
        <v>18.100000000000001</v>
      </c>
      <c r="C383" s="1">
        <v>8</v>
      </c>
      <c r="D383" s="1">
        <v>1</v>
      </c>
    </row>
    <row r="384" spans="1:4" x14ac:dyDescent="0.15">
      <c r="A384" s="2">
        <v>34953</v>
      </c>
      <c r="B384" s="1">
        <v>18.3</v>
      </c>
      <c r="C384" s="1">
        <v>8</v>
      </c>
      <c r="D384" s="1">
        <v>1</v>
      </c>
    </row>
    <row r="385" spans="1:4" x14ac:dyDescent="0.15">
      <c r="A385" s="2">
        <v>34954</v>
      </c>
      <c r="B385" s="1">
        <v>16.7</v>
      </c>
      <c r="C385" s="1">
        <v>8</v>
      </c>
      <c r="D385" s="1">
        <v>1</v>
      </c>
    </row>
    <row r="386" spans="1:4" x14ac:dyDescent="0.15">
      <c r="A386" s="2">
        <v>34955</v>
      </c>
      <c r="B386" s="1">
        <v>16.399999999999999</v>
      </c>
      <c r="C386" s="1">
        <v>8</v>
      </c>
      <c r="D386" s="1">
        <v>1</v>
      </c>
    </row>
    <row r="387" spans="1:4" x14ac:dyDescent="0.15">
      <c r="A387" s="2">
        <v>34956</v>
      </c>
      <c r="B387" s="1">
        <v>16.5</v>
      </c>
      <c r="C387" s="1">
        <v>8</v>
      </c>
      <c r="D387" s="1">
        <v>1</v>
      </c>
    </row>
    <row r="388" spans="1:4" x14ac:dyDescent="0.15">
      <c r="A388" s="2">
        <v>34957</v>
      </c>
      <c r="B388" s="1">
        <v>12.3</v>
      </c>
      <c r="C388" s="1">
        <v>8</v>
      </c>
      <c r="D388" s="1">
        <v>1</v>
      </c>
    </row>
    <row r="389" spans="1:4" x14ac:dyDescent="0.15">
      <c r="A389" s="2">
        <v>34958</v>
      </c>
      <c r="B389" s="1">
        <v>13.5</v>
      </c>
      <c r="C389" s="1">
        <v>8</v>
      </c>
      <c r="D389" s="1">
        <v>1</v>
      </c>
    </row>
    <row r="390" spans="1:4" x14ac:dyDescent="0.15">
      <c r="A390" s="2">
        <v>34959</v>
      </c>
      <c r="B390" s="1">
        <v>13.4</v>
      </c>
      <c r="C390" s="1">
        <v>8</v>
      </c>
      <c r="D390" s="1">
        <v>1</v>
      </c>
    </row>
    <row r="391" spans="1:4" x14ac:dyDescent="0.15">
      <c r="A391" s="2">
        <v>34960</v>
      </c>
      <c r="B391" s="1">
        <v>14.2</v>
      </c>
      <c r="C391" s="1">
        <v>8</v>
      </c>
      <c r="D391" s="1">
        <v>1</v>
      </c>
    </row>
    <row r="392" spans="1:4" x14ac:dyDescent="0.15">
      <c r="A392" s="2">
        <v>34961</v>
      </c>
      <c r="B392" s="1">
        <v>13.2</v>
      </c>
      <c r="C392" s="1">
        <v>8</v>
      </c>
      <c r="D392" s="1">
        <v>1</v>
      </c>
    </row>
    <row r="393" spans="1:4" x14ac:dyDescent="0.15">
      <c r="A393" s="2">
        <v>34962</v>
      </c>
      <c r="B393" s="1">
        <v>13.8</v>
      </c>
      <c r="C393" s="1">
        <v>8</v>
      </c>
      <c r="D393" s="1">
        <v>1</v>
      </c>
    </row>
    <row r="394" spans="1:4" x14ac:dyDescent="0.15">
      <c r="A394" s="2">
        <v>34963</v>
      </c>
      <c r="B394" s="1">
        <v>15.1</v>
      </c>
      <c r="C394" s="1">
        <v>8</v>
      </c>
      <c r="D394" s="1">
        <v>1</v>
      </c>
    </row>
    <row r="395" spans="1:4" x14ac:dyDescent="0.15">
      <c r="A395" s="2">
        <v>34964</v>
      </c>
      <c r="B395" s="1">
        <v>14.7</v>
      </c>
      <c r="C395" s="1">
        <v>8</v>
      </c>
      <c r="D395" s="1">
        <v>1</v>
      </c>
    </row>
    <row r="396" spans="1:4" x14ac:dyDescent="0.15">
      <c r="A396" s="2">
        <v>34965</v>
      </c>
      <c r="B396" s="1">
        <v>14.5</v>
      </c>
      <c r="C396" s="1">
        <v>8</v>
      </c>
      <c r="D396" s="1">
        <v>1</v>
      </c>
    </row>
    <row r="397" spans="1:4" x14ac:dyDescent="0.15">
      <c r="A397" s="2">
        <v>34966</v>
      </c>
      <c r="B397" s="1">
        <v>16.399999999999999</v>
      </c>
      <c r="C397" s="1">
        <v>8</v>
      </c>
      <c r="D397" s="1">
        <v>1</v>
      </c>
    </row>
    <row r="398" spans="1:4" x14ac:dyDescent="0.15">
      <c r="A398" s="2">
        <v>34967</v>
      </c>
      <c r="B398" s="1">
        <v>18</v>
      </c>
      <c r="C398" s="1">
        <v>8</v>
      </c>
      <c r="D398" s="1">
        <v>1</v>
      </c>
    </row>
    <row r="399" spans="1:4" x14ac:dyDescent="0.15">
      <c r="A399" s="2">
        <v>34968</v>
      </c>
      <c r="B399" s="1">
        <v>15.1</v>
      </c>
      <c r="C399" s="1">
        <v>8</v>
      </c>
      <c r="D399" s="1">
        <v>1</v>
      </c>
    </row>
    <row r="400" spans="1:4" x14ac:dyDescent="0.15">
      <c r="A400" s="2">
        <v>34969</v>
      </c>
      <c r="B400" s="1">
        <v>18.100000000000001</v>
      </c>
      <c r="C400" s="1">
        <v>8</v>
      </c>
      <c r="D400" s="1">
        <v>1</v>
      </c>
    </row>
    <row r="401" spans="1:4" x14ac:dyDescent="0.15">
      <c r="A401" s="2">
        <v>34970</v>
      </c>
      <c r="B401" s="1">
        <v>15</v>
      </c>
      <c r="C401" s="1">
        <v>8</v>
      </c>
      <c r="D401" s="1">
        <v>1</v>
      </c>
    </row>
    <row r="402" spans="1:4" x14ac:dyDescent="0.15">
      <c r="A402" s="2">
        <v>34971</v>
      </c>
      <c r="B402" s="1">
        <v>14.2</v>
      </c>
      <c r="C402" s="1">
        <v>8</v>
      </c>
      <c r="D402" s="1">
        <v>1</v>
      </c>
    </row>
    <row r="403" spans="1:4" x14ac:dyDescent="0.15">
      <c r="A403" s="2">
        <v>34972</v>
      </c>
      <c r="B403" s="1">
        <v>15.5</v>
      </c>
      <c r="C403" s="1">
        <v>8</v>
      </c>
      <c r="D403" s="1">
        <v>1</v>
      </c>
    </row>
    <row r="404" spans="1:4" x14ac:dyDescent="0.15">
      <c r="A404" s="2">
        <v>34973</v>
      </c>
      <c r="B404" s="1">
        <v>13.6</v>
      </c>
      <c r="C404" s="1">
        <v>8</v>
      </c>
      <c r="D404" s="1">
        <v>1</v>
      </c>
    </row>
    <row r="405" spans="1:4" x14ac:dyDescent="0.15">
      <c r="A405" s="2">
        <v>34974</v>
      </c>
      <c r="B405" s="1">
        <v>13.3</v>
      </c>
      <c r="C405" s="1">
        <v>8</v>
      </c>
      <c r="D405" s="1">
        <v>1</v>
      </c>
    </row>
    <row r="406" spans="1:4" x14ac:dyDescent="0.15">
      <c r="A406" s="2">
        <v>34975</v>
      </c>
      <c r="B406" s="1">
        <v>14.1</v>
      </c>
      <c r="C406" s="1">
        <v>8</v>
      </c>
      <c r="D406" s="1">
        <v>1</v>
      </c>
    </row>
    <row r="407" spans="1:4" x14ac:dyDescent="0.15">
      <c r="A407" s="2">
        <v>34976</v>
      </c>
      <c r="B407" s="1">
        <v>14.4</v>
      </c>
      <c r="C407" s="1">
        <v>8</v>
      </c>
      <c r="D407" s="1">
        <v>1</v>
      </c>
    </row>
    <row r="408" spans="1:4" x14ac:dyDescent="0.15">
      <c r="A408" s="2">
        <v>34977</v>
      </c>
      <c r="B408" s="1">
        <v>13.7</v>
      </c>
      <c r="C408" s="1">
        <v>8</v>
      </c>
      <c r="D408" s="1">
        <v>1</v>
      </c>
    </row>
    <row r="409" spans="1:4" x14ac:dyDescent="0.15">
      <c r="A409" s="2">
        <v>34978</v>
      </c>
      <c r="B409" s="1">
        <v>10.3</v>
      </c>
      <c r="C409" s="1">
        <v>8</v>
      </c>
      <c r="D409" s="1">
        <v>1</v>
      </c>
    </row>
    <row r="410" spans="1:4" x14ac:dyDescent="0.15">
      <c r="A410" s="2">
        <v>34979</v>
      </c>
      <c r="B410" s="1">
        <v>10.199999999999999</v>
      </c>
      <c r="C410" s="1">
        <v>8</v>
      </c>
      <c r="D410" s="1">
        <v>1</v>
      </c>
    </row>
    <row r="411" spans="1:4" x14ac:dyDescent="0.15">
      <c r="A411" s="2">
        <v>34980</v>
      </c>
      <c r="B411" s="1">
        <v>10.199999999999999</v>
      </c>
      <c r="C411" s="1">
        <v>8</v>
      </c>
      <c r="D411" s="1">
        <v>1</v>
      </c>
    </row>
    <row r="412" spans="1:4" x14ac:dyDescent="0.15">
      <c r="A412" s="2">
        <v>34981</v>
      </c>
      <c r="B412" s="1">
        <v>10.7</v>
      </c>
      <c r="C412" s="1">
        <v>8</v>
      </c>
      <c r="D412" s="1">
        <v>1</v>
      </c>
    </row>
    <row r="413" spans="1:4" x14ac:dyDescent="0.15">
      <c r="A413" s="2">
        <v>34982</v>
      </c>
      <c r="B413" s="1">
        <v>9.4</v>
      </c>
      <c r="C413" s="1">
        <v>8</v>
      </c>
      <c r="D413" s="1">
        <v>1</v>
      </c>
    </row>
    <row r="414" spans="1:4" x14ac:dyDescent="0.15">
      <c r="A414" s="2">
        <v>34983</v>
      </c>
      <c r="B414" s="1">
        <v>10.1</v>
      </c>
      <c r="C414" s="1">
        <v>8</v>
      </c>
      <c r="D414" s="1">
        <v>1</v>
      </c>
    </row>
    <row r="415" spans="1:4" x14ac:dyDescent="0.15">
      <c r="A415" s="2">
        <v>34984</v>
      </c>
      <c r="B415" s="1">
        <v>11.4</v>
      </c>
      <c r="C415" s="1">
        <v>8</v>
      </c>
      <c r="D415" s="1">
        <v>1</v>
      </c>
    </row>
    <row r="416" spans="1:4" x14ac:dyDescent="0.15">
      <c r="A416" s="2">
        <v>34985</v>
      </c>
      <c r="B416" s="1">
        <v>13.6</v>
      </c>
      <c r="C416" s="1">
        <v>8</v>
      </c>
      <c r="D416" s="1">
        <v>1</v>
      </c>
    </row>
    <row r="417" spans="1:4" x14ac:dyDescent="0.15">
      <c r="A417" s="2">
        <v>34986</v>
      </c>
      <c r="B417" s="1">
        <v>14.2</v>
      </c>
      <c r="C417" s="1">
        <v>8</v>
      </c>
      <c r="D417" s="1">
        <v>1</v>
      </c>
    </row>
    <row r="418" spans="1:4" x14ac:dyDescent="0.15">
      <c r="A418" s="2">
        <v>34987</v>
      </c>
      <c r="B418" s="1">
        <v>14.7</v>
      </c>
      <c r="C418" s="1">
        <v>8</v>
      </c>
      <c r="D418" s="1">
        <v>1</v>
      </c>
    </row>
    <row r="419" spans="1:4" x14ac:dyDescent="0.15">
      <c r="A419" s="2">
        <v>34988</v>
      </c>
      <c r="B419" s="1">
        <v>16.5</v>
      </c>
      <c r="C419" s="1">
        <v>8</v>
      </c>
      <c r="D419" s="1">
        <v>1</v>
      </c>
    </row>
    <row r="420" spans="1:4" x14ac:dyDescent="0.15">
      <c r="A420" s="2">
        <v>34989</v>
      </c>
      <c r="B420" s="1">
        <v>15.2</v>
      </c>
      <c r="C420" s="1">
        <v>8</v>
      </c>
      <c r="D420" s="1">
        <v>1</v>
      </c>
    </row>
    <row r="421" spans="1:4" x14ac:dyDescent="0.15">
      <c r="A421" s="2">
        <v>34990</v>
      </c>
      <c r="B421" s="1">
        <v>14.8</v>
      </c>
      <c r="C421" s="1">
        <v>8</v>
      </c>
      <c r="D421" s="1">
        <v>1</v>
      </c>
    </row>
    <row r="422" spans="1:4" x14ac:dyDescent="0.15">
      <c r="A422" s="2">
        <v>34991</v>
      </c>
      <c r="B422" s="1">
        <v>12</v>
      </c>
      <c r="C422" s="1">
        <v>8</v>
      </c>
      <c r="D422" s="1">
        <v>1</v>
      </c>
    </row>
    <row r="423" spans="1:4" x14ac:dyDescent="0.15">
      <c r="A423" s="2">
        <v>34992</v>
      </c>
      <c r="B423" s="1">
        <v>13</v>
      </c>
      <c r="C423" s="1">
        <v>8</v>
      </c>
      <c r="D423" s="1">
        <v>1</v>
      </c>
    </row>
    <row r="424" spans="1:4" x14ac:dyDescent="0.15">
      <c r="A424" s="2">
        <v>34993</v>
      </c>
      <c r="B424" s="1">
        <v>11.6</v>
      </c>
      <c r="C424" s="1">
        <v>8</v>
      </c>
      <c r="D424" s="1">
        <v>1</v>
      </c>
    </row>
    <row r="425" spans="1:4" x14ac:dyDescent="0.15">
      <c r="A425" s="2">
        <v>34994</v>
      </c>
      <c r="B425" s="1">
        <v>10.9</v>
      </c>
      <c r="C425" s="1">
        <v>8</v>
      </c>
      <c r="D425" s="1">
        <v>1</v>
      </c>
    </row>
    <row r="426" spans="1:4" x14ac:dyDescent="0.15">
      <c r="A426" s="2">
        <v>34995</v>
      </c>
      <c r="B426" s="1">
        <v>11.5</v>
      </c>
      <c r="C426" s="1">
        <v>8</v>
      </c>
      <c r="D426" s="1">
        <v>1</v>
      </c>
    </row>
    <row r="427" spans="1:4" x14ac:dyDescent="0.15">
      <c r="A427" s="2">
        <v>34996</v>
      </c>
      <c r="B427" s="1">
        <v>11.9</v>
      </c>
      <c r="C427" s="1">
        <v>8</v>
      </c>
      <c r="D427" s="1">
        <v>1</v>
      </c>
    </row>
    <row r="428" spans="1:4" x14ac:dyDescent="0.15">
      <c r="A428" s="2">
        <v>34997</v>
      </c>
      <c r="B428" s="1">
        <v>13.1</v>
      </c>
      <c r="C428" s="1">
        <v>8</v>
      </c>
      <c r="D428" s="1">
        <v>1</v>
      </c>
    </row>
    <row r="429" spans="1:4" x14ac:dyDescent="0.15">
      <c r="A429" s="2">
        <v>34998</v>
      </c>
      <c r="B429" s="1">
        <v>12.1</v>
      </c>
      <c r="C429" s="1">
        <v>8</v>
      </c>
      <c r="D429" s="1">
        <v>1</v>
      </c>
    </row>
    <row r="430" spans="1:4" x14ac:dyDescent="0.15">
      <c r="A430" s="2">
        <v>34999</v>
      </c>
      <c r="B430" s="1">
        <v>7.7</v>
      </c>
      <c r="C430" s="1">
        <v>8</v>
      </c>
      <c r="D430" s="1">
        <v>1</v>
      </c>
    </row>
    <row r="431" spans="1:4" x14ac:dyDescent="0.15">
      <c r="A431" s="2">
        <v>35000</v>
      </c>
      <c r="B431" s="1">
        <v>7.6</v>
      </c>
      <c r="C431" s="1">
        <v>8</v>
      </c>
      <c r="D431" s="1">
        <v>1</v>
      </c>
    </row>
    <row r="432" spans="1:4" x14ac:dyDescent="0.15">
      <c r="A432" s="2">
        <v>35001</v>
      </c>
      <c r="B432" s="1">
        <v>8.1</v>
      </c>
      <c r="C432" s="1">
        <v>8</v>
      </c>
      <c r="D432" s="1">
        <v>1</v>
      </c>
    </row>
    <row r="433" spans="1:4" x14ac:dyDescent="0.15">
      <c r="A433" s="2">
        <v>35002</v>
      </c>
      <c r="B433" s="1">
        <v>12.1</v>
      </c>
      <c r="C433" s="1">
        <v>8</v>
      </c>
      <c r="D433" s="1">
        <v>1</v>
      </c>
    </row>
    <row r="434" spans="1:4" x14ac:dyDescent="0.15">
      <c r="A434" s="2">
        <v>35003</v>
      </c>
      <c r="B434" s="1">
        <v>12.8</v>
      </c>
      <c r="C434" s="1">
        <v>8</v>
      </c>
      <c r="D434" s="1">
        <v>1</v>
      </c>
    </row>
    <row r="435" spans="1:4" x14ac:dyDescent="0.15">
      <c r="A435" s="2">
        <v>35004</v>
      </c>
      <c r="B435" s="1">
        <v>7.7</v>
      </c>
      <c r="C435" s="1">
        <v>8</v>
      </c>
      <c r="D435" s="1">
        <v>1</v>
      </c>
    </row>
    <row r="436" spans="1:4" x14ac:dyDescent="0.15">
      <c r="A436" s="2">
        <v>35156</v>
      </c>
      <c r="B436" s="1">
        <v>1</v>
      </c>
      <c r="C436" s="1">
        <v>8</v>
      </c>
      <c r="D436" s="1">
        <v>1</v>
      </c>
    </row>
    <row r="437" spans="1:4" x14ac:dyDescent="0.15">
      <c r="A437" s="2">
        <v>35157</v>
      </c>
      <c r="B437" s="1">
        <v>0</v>
      </c>
      <c r="C437" s="1">
        <v>8</v>
      </c>
      <c r="D437" s="1">
        <v>1</v>
      </c>
    </row>
    <row r="438" spans="1:4" x14ac:dyDescent="0.15">
      <c r="A438" s="2">
        <v>35158</v>
      </c>
      <c r="B438" s="1">
        <v>1.3</v>
      </c>
      <c r="C438" s="1">
        <v>8</v>
      </c>
      <c r="D438" s="1">
        <v>1</v>
      </c>
    </row>
    <row r="439" spans="1:4" x14ac:dyDescent="0.15">
      <c r="A439" s="2">
        <v>35159</v>
      </c>
      <c r="B439" s="1">
        <v>4.2</v>
      </c>
      <c r="C439" s="1">
        <v>8</v>
      </c>
      <c r="D439" s="1">
        <v>1</v>
      </c>
    </row>
    <row r="440" spans="1:4" x14ac:dyDescent="0.15">
      <c r="A440" s="2">
        <v>35160</v>
      </c>
      <c r="B440" s="1">
        <v>3.6</v>
      </c>
      <c r="C440" s="1">
        <v>8</v>
      </c>
      <c r="D440" s="1">
        <v>1</v>
      </c>
    </row>
    <row r="441" spans="1:4" x14ac:dyDescent="0.15">
      <c r="A441" s="2">
        <v>35161</v>
      </c>
      <c r="B441" s="1">
        <v>5.2</v>
      </c>
      <c r="C441" s="1">
        <v>8</v>
      </c>
      <c r="D441" s="1">
        <v>1</v>
      </c>
    </row>
    <row r="442" spans="1:4" x14ac:dyDescent="0.15">
      <c r="A442" s="2">
        <v>35162</v>
      </c>
      <c r="B442" s="1">
        <v>5.0999999999999996</v>
      </c>
      <c r="C442" s="1">
        <v>8</v>
      </c>
      <c r="D442" s="1">
        <v>1</v>
      </c>
    </row>
    <row r="443" spans="1:4" x14ac:dyDescent="0.15">
      <c r="A443" s="2">
        <v>35163</v>
      </c>
      <c r="B443" s="1">
        <v>0.7</v>
      </c>
      <c r="C443" s="1">
        <v>8</v>
      </c>
      <c r="D443" s="1">
        <v>1</v>
      </c>
    </row>
    <row r="444" spans="1:4" x14ac:dyDescent="0.15">
      <c r="A444" s="2">
        <v>35164</v>
      </c>
      <c r="B444" s="1">
        <v>2.1</v>
      </c>
      <c r="C444" s="1">
        <v>8</v>
      </c>
      <c r="D444" s="1">
        <v>1</v>
      </c>
    </row>
    <row r="445" spans="1:4" x14ac:dyDescent="0.15">
      <c r="A445" s="2">
        <v>35165</v>
      </c>
      <c r="B445" s="1">
        <v>1.9</v>
      </c>
      <c r="C445" s="1">
        <v>8</v>
      </c>
      <c r="D445" s="1">
        <v>1</v>
      </c>
    </row>
    <row r="446" spans="1:4" x14ac:dyDescent="0.15">
      <c r="A446" s="2">
        <v>35166</v>
      </c>
      <c r="B446" s="1">
        <v>2.7</v>
      </c>
      <c r="C446" s="1">
        <v>8</v>
      </c>
      <c r="D446" s="1">
        <v>1</v>
      </c>
    </row>
    <row r="447" spans="1:4" x14ac:dyDescent="0.15">
      <c r="A447" s="2">
        <v>35167</v>
      </c>
      <c r="B447" s="1">
        <v>0.6</v>
      </c>
      <c r="C447" s="1">
        <v>8</v>
      </c>
      <c r="D447" s="1">
        <v>1</v>
      </c>
    </row>
    <row r="448" spans="1:4" x14ac:dyDescent="0.15">
      <c r="A448" s="2">
        <v>35168</v>
      </c>
      <c r="B448" s="1">
        <v>2.6</v>
      </c>
      <c r="C448" s="1">
        <v>8</v>
      </c>
      <c r="D448" s="1">
        <v>1</v>
      </c>
    </row>
    <row r="449" spans="1:4" x14ac:dyDescent="0.15">
      <c r="A449" s="2">
        <v>35169</v>
      </c>
      <c r="B449" s="1">
        <v>5.9</v>
      </c>
      <c r="C449" s="1">
        <v>8</v>
      </c>
      <c r="D449" s="1">
        <v>1</v>
      </c>
    </row>
    <row r="450" spans="1:4" x14ac:dyDescent="0.15">
      <c r="A450" s="2">
        <v>35170</v>
      </c>
      <c r="B450" s="1">
        <v>8.1</v>
      </c>
      <c r="C450" s="1">
        <v>8</v>
      </c>
      <c r="D450" s="1">
        <v>1</v>
      </c>
    </row>
    <row r="451" spans="1:4" x14ac:dyDescent="0.15">
      <c r="A451" s="2">
        <v>35171</v>
      </c>
      <c r="B451" s="1">
        <v>3.2</v>
      </c>
      <c r="C451" s="1">
        <v>8</v>
      </c>
      <c r="D451" s="1">
        <v>1</v>
      </c>
    </row>
    <row r="452" spans="1:4" x14ac:dyDescent="0.15">
      <c r="A452" s="2">
        <v>35172</v>
      </c>
      <c r="B452" s="1">
        <v>5.6</v>
      </c>
      <c r="C452" s="1">
        <v>8</v>
      </c>
      <c r="D452" s="1">
        <v>1</v>
      </c>
    </row>
    <row r="453" spans="1:4" x14ac:dyDescent="0.15">
      <c r="A453" s="2">
        <v>35173</v>
      </c>
      <c r="B453" s="1">
        <v>2.2999999999999998</v>
      </c>
      <c r="C453" s="1">
        <v>8</v>
      </c>
      <c r="D453" s="1">
        <v>1</v>
      </c>
    </row>
    <row r="454" spans="1:4" x14ac:dyDescent="0.15">
      <c r="A454" s="2">
        <v>35174</v>
      </c>
      <c r="B454" s="1">
        <v>2.7</v>
      </c>
      <c r="C454" s="1">
        <v>8</v>
      </c>
      <c r="D454" s="1">
        <v>1</v>
      </c>
    </row>
    <row r="455" spans="1:4" x14ac:dyDescent="0.15">
      <c r="A455" s="2">
        <v>35175</v>
      </c>
      <c r="B455" s="1">
        <v>2.2999999999999998</v>
      </c>
      <c r="C455" s="1">
        <v>8</v>
      </c>
      <c r="D455" s="1">
        <v>1</v>
      </c>
    </row>
    <row r="456" spans="1:4" x14ac:dyDescent="0.15">
      <c r="A456" s="2">
        <v>35176</v>
      </c>
      <c r="B456" s="1">
        <v>3.2</v>
      </c>
      <c r="C456" s="1">
        <v>8</v>
      </c>
      <c r="D456" s="1">
        <v>1</v>
      </c>
    </row>
    <row r="457" spans="1:4" x14ac:dyDescent="0.15">
      <c r="A457" s="2">
        <v>35177</v>
      </c>
      <c r="B457" s="1">
        <v>4.3</v>
      </c>
      <c r="C457" s="1">
        <v>8</v>
      </c>
      <c r="D457" s="1">
        <v>1</v>
      </c>
    </row>
    <row r="458" spans="1:4" x14ac:dyDescent="0.15">
      <c r="A458" s="2">
        <v>35178</v>
      </c>
      <c r="B458" s="1">
        <v>8.8000000000000007</v>
      </c>
      <c r="C458" s="1">
        <v>8</v>
      </c>
      <c r="D458" s="1">
        <v>1</v>
      </c>
    </row>
    <row r="459" spans="1:4" x14ac:dyDescent="0.15">
      <c r="A459" s="2">
        <v>35179</v>
      </c>
      <c r="B459" s="1">
        <v>11.4</v>
      </c>
      <c r="C459" s="1">
        <v>8</v>
      </c>
      <c r="D459" s="1">
        <v>1</v>
      </c>
    </row>
    <row r="460" spans="1:4" x14ac:dyDescent="0.15">
      <c r="A460" s="2">
        <v>35180</v>
      </c>
      <c r="B460" s="1">
        <v>11.9</v>
      </c>
      <c r="C460" s="1">
        <v>8</v>
      </c>
      <c r="D460" s="1">
        <v>1</v>
      </c>
    </row>
    <row r="461" spans="1:4" x14ac:dyDescent="0.15">
      <c r="A461" s="2">
        <v>35181</v>
      </c>
      <c r="B461" s="1">
        <v>8.5</v>
      </c>
      <c r="C461" s="1">
        <v>8</v>
      </c>
      <c r="D461" s="1">
        <v>1</v>
      </c>
    </row>
    <row r="462" spans="1:4" x14ac:dyDescent="0.15">
      <c r="A462" s="2">
        <v>35182</v>
      </c>
      <c r="B462" s="1">
        <v>8.1</v>
      </c>
      <c r="C462" s="1">
        <v>8</v>
      </c>
      <c r="D462" s="1">
        <v>1</v>
      </c>
    </row>
    <row r="463" spans="1:4" x14ac:dyDescent="0.15">
      <c r="A463" s="2">
        <v>35183</v>
      </c>
      <c r="B463" s="1">
        <v>10</v>
      </c>
      <c r="C463" s="1">
        <v>8</v>
      </c>
      <c r="D463" s="1">
        <v>1</v>
      </c>
    </row>
    <row r="464" spans="1:4" x14ac:dyDescent="0.15">
      <c r="A464" s="2">
        <v>35184</v>
      </c>
      <c r="B464" s="1">
        <v>11</v>
      </c>
      <c r="C464" s="1">
        <v>8</v>
      </c>
      <c r="D464" s="1">
        <v>1</v>
      </c>
    </row>
    <row r="465" spans="1:4" x14ac:dyDescent="0.15">
      <c r="A465" s="2">
        <v>35185</v>
      </c>
      <c r="B465" s="1">
        <v>6.4</v>
      </c>
      <c r="C465" s="1">
        <v>8</v>
      </c>
      <c r="D465" s="1">
        <v>1</v>
      </c>
    </row>
    <row r="466" spans="1:4" x14ac:dyDescent="0.15">
      <c r="A466" s="2">
        <v>35186</v>
      </c>
      <c r="B466" s="1">
        <v>6.5</v>
      </c>
      <c r="C466" s="1">
        <v>8</v>
      </c>
      <c r="D466" s="1">
        <v>1</v>
      </c>
    </row>
    <row r="467" spans="1:4" x14ac:dyDescent="0.15">
      <c r="A467" s="2">
        <v>35187</v>
      </c>
      <c r="B467" s="1">
        <v>6.1</v>
      </c>
      <c r="C467" s="1">
        <v>8</v>
      </c>
      <c r="D467" s="1">
        <v>1</v>
      </c>
    </row>
    <row r="468" spans="1:4" x14ac:dyDescent="0.15">
      <c r="A468" s="2">
        <v>35188</v>
      </c>
      <c r="B468" s="1">
        <v>8.8000000000000007</v>
      </c>
      <c r="C468" s="1">
        <v>8</v>
      </c>
      <c r="D468" s="1">
        <v>1</v>
      </c>
    </row>
    <row r="469" spans="1:4" x14ac:dyDescent="0.15">
      <c r="A469" s="2">
        <v>35189</v>
      </c>
      <c r="B469" s="1">
        <v>9.3000000000000007</v>
      </c>
      <c r="C469" s="1">
        <v>8</v>
      </c>
      <c r="D469" s="1">
        <v>1</v>
      </c>
    </row>
    <row r="470" spans="1:4" x14ac:dyDescent="0.15">
      <c r="A470" s="2">
        <v>35190</v>
      </c>
      <c r="B470" s="1">
        <v>6.4</v>
      </c>
      <c r="C470" s="1">
        <v>8</v>
      </c>
      <c r="D470" s="1">
        <v>1</v>
      </c>
    </row>
    <row r="471" spans="1:4" x14ac:dyDescent="0.15">
      <c r="A471" s="2">
        <v>35191</v>
      </c>
      <c r="B471" s="1">
        <v>7.7</v>
      </c>
      <c r="C471" s="1">
        <v>8</v>
      </c>
      <c r="D471" s="1">
        <v>1</v>
      </c>
    </row>
    <row r="472" spans="1:4" x14ac:dyDescent="0.15">
      <c r="A472" s="2">
        <v>35192</v>
      </c>
      <c r="B472" s="1">
        <v>8.3000000000000007</v>
      </c>
      <c r="C472" s="1">
        <v>8</v>
      </c>
      <c r="D472" s="1">
        <v>1</v>
      </c>
    </row>
    <row r="473" spans="1:4" x14ac:dyDescent="0.15">
      <c r="A473" s="2">
        <v>35193</v>
      </c>
      <c r="B473" s="1">
        <v>7.3</v>
      </c>
      <c r="C473" s="1">
        <v>8</v>
      </c>
      <c r="D473" s="1">
        <v>1</v>
      </c>
    </row>
    <row r="474" spans="1:4" x14ac:dyDescent="0.15">
      <c r="A474" s="2">
        <v>35194</v>
      </c>
      <c r="B474" s="1">
        <v>6</v>
      </c>
      <c r="C474" s="1">
        <v>8</v>
      </c>
      <c r="D474" s="1">
        <v>1</v>
      </c>
    </row>
    <row r="475" spans="1:4" x14ac:dyDescent="0.15">
      <c r="A475" s="2">
        <v>35195</v>
      </c>
      <c r="B475" s="1">
        <v>6.3</v>
      </c>
      <c r="C475" s="1">
        <v>8</v>
      </c>
      <c r="D475" s="1">
        <v>1</v>
      </c>
    </row>
    <row r="476" spans="1:4" x14ac:dyDescent="0.15">
      <c r="A476" s="2">
        <v>35196</v>
      </c>
      <c r="B476" s="1">
        <v>7.2</v>
      </c>
      <c r="C476" s="1">
        <v>8</v>
      </c>
      <c r="D476" s="1">
        <v>1</v>
      </c>
    </row>
    <row r="477" spans="1:4" x14ac:dyDescent="0.15">
      <c r="A477" s="2">
        <v>35197</v>
      </c>
      <c r="B477" s="1">
        <v>4.9000000000000004</v>
      </c>
      <c r="C477" s="1">
        <v>8</v>
      </c>
      <c r="D477" s="1">
        <v>1</v>
      </c>
    </row>
    <row r="478" spans="1:4" x14ac:dyDescent="0.15">
      <c r="A478" s="2">
        <v>35198</v>
      </c>
      <c r="B478" s="1">
        <v>8.6</v>
      </c>
      <c r="C478" s="1">
        <v>8</v>
      </c>
      <c r="D478" s="1">
        <v>1</v>
      </c>
    </row>
    <row r="479" spans="1:4" x14ac:dyDescent="0.15">
      <c r="A479" s="2">
        <v>35199</v>
      </c>
      <c r="B479" s="1">
        <v>8.1</v>
      </c>
      <c r="C479" s="1">
        <v>8</v>
      </c>
      <c r="D479" s="1">
        <v>1</v>
      </c>
    </row>
    <row r="480" spans="1:4" x14ac:dyDescent="0.15">
      <c r="A480" s="2">
        <v>35200</v>
      </c>
      <c r="B480" s="1">
        <v>9.3000000000000007</v>
      </c>
      <c r="C480" s="1">
        <v>8</v>
      </c>
      <c r="D480" s="1">
        <v>1</v>
      </c>
    </row>
    <row r="481" spans="1:4" x14ac:dyDescent="0.15">
      <c r="A481" s="2">
        <v>35201</v>
      </c>
      <c r="B481" s="1">
        <v>7</v>
      </c>
      <c r="C481" s="1">
        <v>8</v>
      </c>
      <c r="D481" s="1">
        <v>1</v>
      </c>
    </row>
    <row r="482" spans="1:4" x14ac:dyDescent="0.15">
      <c r="A482" s="2">
        <v>35202</v>
      </c>
      <c r="B482" s="1">
        <v>6.4</v>
      </c>
      <c r="C482" s="1">
        <v>8</v>
      </c>
      <c r="D482" s="1">
        <v>1</v>
      </c>
    </row>
    <row r="483" spans="1:4" x14ac:dyDescent="0.15">
      <c r="A483" s="2">
        <v>35203</v>
      </c>
      <c r="B483" s="1">
        <v>6.9</v>
      </c>
      <c r="C483" s="1">
        <v>8</v>
      </c>
      <c r="D483" s="1">
        <v>1</v>
      </c>
    </row>
    <row r="484" spans="1:4" x14ac:dyDescent="0.15">
      <c r="A484" s="2">
        <v>35204</v>
      </c>
      <c r="B484" s="1">
        <v>6.7</v>
      </c>
      <c r="C484" s="1">
        <v>8</v>
      </c>
      <c r="D484" s="1">
        <v>1</v>
      </c>
    </row>
    <row r="485" spans="1:4" x14ac:dyDescent="0.15">
      <c r="A485" s="2">
        <v>35205</v>
      </c>
      <c r="B485" s="1">
        <v>7.2</v>
      </c>
      <c r="C485" s="1">
        <v>8</v>
      </c>
      <c r="D485" s="1">
        <v>1</v>
      </c>
    </row>
    <row r="486" spans="1:4" x14ac:dyDescent="0.15">
      <c r="A486" s="2">
        <v>35206</v>
      </c>
      <c r="B486" s="1">
        <v>7.9</v>
      </c>
      <c r="C486" s="1">
        <v>8</v>
      </c>
      <c r="D486" s="1">
        <v>1</v>
      </c>
    </row>
    <row r="487" spans="1:4" x14ac:dyDescent="0.15">
      <c r="A487" s="2">
        <v>35207</v>
      </c>
      <c r="B487" s="1">
        <v>7.8</v>
      </c>
      <c r="C487" s="1">
        <v>8</v>
      </c>
      <c r="D487" s="1">
        <v>1</v>
      </c>
    </row>
    <row r="488" spans="1:4" x14ac:dyDescent="0.15">
      <c r="A488" s="2">
        <v>35208</v>
      </c>
      <c r="B488" s="1">
        <v>10.199999999999999</v>
      </c>
      <c r="C488" s="1">
        <v>8</v>
      </c>
      <c r="D488" s="1">
        <v>1</v>
      </c>
    </row>
    <row r="489" spans="1:4" x14ac:dyDescent="0.15">
      <c r="A489" s="2">
        <v>35209</v>
      </c>
      <c r="B489" s="1">
        <v>10.7</v>
      </c>
      <c r="C489" s="1">
        <v>8</v>
      </c>
      <c r="D489" s="1">
        <v>1</v>
      </c>
    </row>
    <row r="490" spans="1:4" x14ac:dyDescent="0.15">
      <c r="A490" s="2">
        <v>35210</v>
      </c>
      <c r="B490" s="1">
        <v>12</v>
      </c>
      <c r="C490" s="1">
        <v>8</v>
      </c>
      <c r="D490" s="1">
        <v>1</v>
      </c>
    </row>
    <row r="491" spans="1:4" x14ac:dyDescent="0.15">
      <c r="A491" s="2">
        <v>35211</v>
      </c>
      <c r="B491" s="1">
        <v>10.3</v>
      </c>
      <c r="C491" s="1">
        <v>8</v>
      </c>
      <c r="D491" s="1">
        <v>1</v>
      </c>
    </row>
    <row r="492" spans="1:4" x14ac:dyDescent="0.15">
      <c r="A492" s="2">
        <v>35212</v>
      </c>
      <c r="B492" s="1">
        <v>11.4</v>
      </c>
      <c r="C492" s="1">
        <v>8</v>
      </c>
      <c r="D492" s="1">
        <v>1</v>
      </c>
    </row>
    <row r="493" spans="1:4" x14ac:dyDescent="0.15">
      <c r="A493" s="2">
        <v>35213</v>
      </c>
      <c r="B493" s="1">
        <v>15.3</v>
      </c>
      <c r="C493" s="1">
        <v>8</v>
      </c>
      <c r="D493" s="1">
        <v>1</v>
      </c>
    </row>
    <row r="494" spans="1:4" x14ac:dyDescent="0.15">
      <c r="A494" s="2">
        <v>35214</v>
      </c>
      <c r="B494" s="1">
        <v>16</v>
      </c>
      <c r="C494" s="1">
        <v>8</v>
      </c>
      <c r="D494" s="1">
        <v>1</v>
      </c>
    </row>
    <row r="495" spans="1:4" x14ac:dyDescent="0.15">
      <c r="A495" s="2">
        <v>35215</v>
      </c>
      <c r="B495" s="1">
        <v>18.399999999999999</v>
      </c>
      <c r="C495" s="1">
        <v>8</v>
      </c>
      <c r="D495" s="1">
        <v>1</v>
      </c>
    </row>
    <row r="496" spans="1:4" x14ac:dyDescent="0.15">
      <c r="A496" s="2">
        <v>35216</v>
      </c>
      <c r="B496" s="1">
        <v>14.9</v>
      </c>
      <c r="C496" s="1">
        <v>8</v>
      </c>
      <c r="D496" s="1">
        <v>1</v>
      </c>
    </row>
    <row r="497" spans="1:4" x14ac:dyDescent="0.15">
      <c r="A497" s="2">
        <v>35217</v>
      </c>
      <c r="B497" s="1">
        <v>12</v>
      </c>
      <c r="C497" s="1">
        <v>8</v>
      </c>
      <c r="D497" s="1">
        <v>1</v>
      </c>
    </row>
    <row r="498" spans="1:4" x14ac:dyDescent="0.15">
      <c r="A498" s="2">
        <v>35218</v>
      </c>
      <c r="B498" s="1">
        <v>10.4</v>
      </c>
      <c r="C498" s="1">
        <v>8</v>
      </c>
      <c r="D498" s="1">
        <v>1</v>
      </c>
    </row>
    <row r="499" spans="1:4" x14ac:dyDescent="0.15">
      <c r="A499" s="2">
        <v>35219</v>
      </c>
      <c r="B499" s="1">
        <v>14.3</v>
      </c>
      <c r="C499" s="1">
        <v>8</v>
      </c>
      <c r="D499" s="1">
        <v>1</v>
      </c>
    </row>
    <row r="500" spans="1:4" x14ac:dyDescent="0.15">
      <c r="A500" s="2">
        <v>35220</v>
      </c>
      <c r="B500" s="1">
        <v>15.7</v>
      </c>
      <c r="C500" s="1">
        <v>8</v>
      </c>
      <c r="D500" s="1">
        <v>1</v>
      </c>
    </row>
    <row r="501" spans="1:4" x14ac:dyDescent="0.15">
      <c r="A501" s="2">
        <v>35221</v>
      </c>
      <c r="B501" s="1">
        <v>12.3</v>
      </c>
      <c r="C501" s="1">
        <v>8</v>
      </c>
      <c r="D501" s="1">
        <v>1</v>
      </c>
    </row>
    <row r="502" spans="1:4" x14ac:dyDescent="0.15">
      <c r="A502" s="2">
        <v>35222</v>
      </c>
      <c r="B502" s="1">
        <v>11.4</v>
      </c>
      <c r="C502" s="1">
        <v>8</v>
      </c>
      <c r="D502" s="1">
        <v>1</v>
      </c>
    </row>
    <row r="503" spans="1:4" x14ac:dyDescent="0.15">
      <c r="A503" s="2">
        <v>35223</v>
      </c>
      <c r="B503" s="1">
        <v>9.5</v>
      </c>
      <c r="C503" s="1">
        <v>8</v>
      </c>
      <c r="D503" s="1">
        <v>1</v>
      </c>
    </row>
    <row r="504" spans="1:4" x14ac:dyDescent="0.15">
      <c r="A504" s="2">
        <v>35224</v>
      </c>
      <c r="B504" s="1">
        <v>9.1</v>
      </c>
      <c r="C504" s="1">
        <v>8</v>
      </c>
      <c r="D504" s="1">
        <v>1</v>
      </c>
    </row>
    <row r="505" spans="1:4" x14ac:dyDescent="0.15">
      <c r="A505" s="2">
        <v>35225</v>
      </c>
      <c r="B505" s="1">
        <v>10.3</v>
      </c>
      <c r="C505" s="1">
        <v>8</v>
      </c>
      <c r="D505" s="1">
        <v>1</v>
      </c>
    </row>
    <row r="506" spans="1:4" x14ac:dyDescent="0.15">
      <c r="A506" s="2">
        <v>35226</v>
      </c>
      <c r="B506" s="1">
        <v>10.7</v>
      </c>
      <c r="C506" s="1">
        <v>8</v>
      </c>
      <c r="D506" s="1">
        <v>1</v>
      </c>
    </row>
    <row r="507" spans="1:4" x14ac:dyDescent="0.15">
      <c r="A507" s="2">
        <v>35227</v>
      </c>
      <c r="B507" s="1">
        <v>11.1</v>
      </c>
      <c r="C507" s="1">
        <v>8</v>
      </c>
      <c r="D507" s="1">
        <v>1</v>
      </c>
    </row>
    <row r="508" spans="1:4" x14ac:dyDescent="0.15">
      <c r="A508" s="2">
        <v>35228</v>
      </c>
      <c r="B508" s="1">
        <v>13.4</v>
      </c>
      <c r="C508" s="1">
        <v>8</v>
      </c>
      <c r="D508" s="1">
        <v>1</v>
      </c>
    </row>
    <row r="509" spans="1:4" x14ac:dyDescent="0.15">
      <c r="A509" s="2">
        <v>35229</v>
      </c>
      <c r="B509" s="1">
        <v>16</v>
      </c>
      <c r="C509" s="1">
        <v>8</v>
      </c>
      <c r="D509" s="1">
        <v>1</v>
      </c>
    </row>
    <row r="510" spans="1:4" x14ac:dyDescent="0.15">
      <c r="A510" s="2">
        <v>35230</v>
      </c>
      <c r="B510" s="1">
        <v>13</v>
      </c>
      <c r="C510" s="1">
        <v>8</v>
      </c>
      <c r="D510" s="1">
        <v>1</v>
      </c>
    </row>
    <row r="511" spans="1:4" x14ac:dyDescent="0.15">
      <c r="A511" s="2">
        <v>35231</v>
      </c>
      <c r="B511" s="1">
        <v>12.5</v>
      </c>
      <c r="C511" s="1">
        <v>8</v>
      </c>
      <c r="D511" s="1">
        <v>1</v>
      </c>
    </row>
    <row r="512" spans="1:4" x14ac:dyDescent="0.15">
      <c r="A512" s="2">
        <v>35232</v>
      </c>
      <c r="B512" s="1">
        <v>12.7</v>
      </c>
      <c r="C512" s="1">
        <v>8</v>
      </c>
      <c r="D512" s="1">
        <v>1</v>
      </c>
    </row>
    <row r="513" spans="1:4" x14ac:dyDescent="0.15">
      <c r="A513" s="2">
        <v>35233</v>
      </c>
      <c r="B513" s="1">
        <v>13.1</v>
      </c>
      <c r="C513" s="1">
        <v>8</v>
      </c>
      <c r="D513" s="1">
        <v>1</v>
      </c>
    </row>
    <row r="514" spans="1:4" x14ac:dyDescent="0.15">
      <c r="A514" s="2">
        <v>35234</v>
      </c>
      <c r="B514" s="1">
        <v>12.5</v>
      </c>
      <c r="C514" s="1">
        <v>8</v>
      </c>
      <c r="D514" s="1">
        <v>1</v>
      </c>
    </row>
    <row r="515" spans="1:4" x14ac:dyDescent="0.15">
      <c r="A515" s="2">
        <v>35235</v>
      </c>
      <c r="B515" s="1">
        <v>14.9</v>
      </c>
      <c r="C515" s="1">
        <v>8</v>
      </c>
      <c r="D515" s="1">
        <v>1</v>
      </c>
    </row>
    <row r="516" spans="1:4" x14ac:dyDescent="0.15">
      <c r="A516" s="2">
        <v>35236</v>
      </c>
      <c r="B516" s="1">
        <v>14.5</v>
      </c>
      <c r="C516" s="1">
        <v>8</v>
      </c>
      <c r="D516" s="1">
        <v>1</v>
      </c>
    </row>
    <row r="517" spans="1:4" x14ac:dyDescent="0.15">
      <c r="A517" s="2">
        <v>35237</v>
      </c>
      <c r="B517" s="1">
        <v>16.100000000000001</v>
      </c>
      <c r="C517" s="1">
        <v>8</v>
      </c>
      <c r="D517" s="1">
        <v>1</v>
      </c>
    </row>
    <row r="518" spans="1:4" x14ac:dyDescent="0.15">
      <c r="A518" s="2">
        <v>35238</v>
      </c>
      <c r="B518" s="1">
        <v>13.7</v>
      </c>
      <c r="C518" s="1">
        <v>8</v>
      </c>
      <c r="D518" s="1">
        <v>1</v>
      </c>
    </row>
    <row r="519" spans="1:4" x14ac:dyDescent="0.15">
      <c r="A519" s="2">
        <v>35239</v>
      </c>
      <c r="B519" s="1">
        <v>11.6</v>
      </c>
      <c r="C519" s="1">
        <v>8</v>
      </c>
      <c r="D519" s="1">
        <v>1</v>
      </c>
    </row>
    <row r="520" spans="1:4" x14ac:dyDescent="0.15">
      <c r="A520" s="2">
        <v>35240</v>
      </c>
      <c r="B520" s="1">
        <v>11.1</v>
      </c>
      <c r="C520" s="1">
        <v>8</v>
      </c>
      <c r="D520" s="1">
        <v>1</v>
      </c>
    </row>
    <row r="521" spans="1:4" x14ac:dyDescent="0.15">
      <c r="A521" s="2">
        <v>35241</v>
      </c>
      <c r="B521" s="1">
        <v>12.7</v>
      </c>
      <c r="C521" s="1">
        <v>8</v>
      </c>
      <c r="D521" s="1">
        <v>1</v>
      </c>
    </row>
    <row r="522" spans="1:4" x14ac:dyDescent="0.15">
      <c r="A522" s="2">
        <v>35242</v>
      </c>
      <c r="B522" s="1">
        <v>14.3</v>
      </c>
      <c r="C522" s="1">
        <v>8</v>
      </c>
      <c r="D522" s="1">
        <v>1</v>
      </c>
    </row>
    <row r="523" spans="1:4" x14ac:dyDescent="0.15">
      <c r="A523" s="2">
        <v>35243</v>
      </c>
      <c r="B523" s="1">
        <v>13.6</v>
      </c>
      <c r="C523" s="1">
        <v>8</v>
      </c>
      <c r="D523" s="1">
        <v>1</v>
      </c>
    </row>
    <row r="524" spans="1:4" x14ac:dyDescent="0.15">
      <c r="A524" s="2">
        <v>35244</v>
      </c>
      <c r="B524" s="1">
        <v>13.2</v>
      </c>
      <c r="C524" s="1">
        <v>8</v>
      </c>
      <c r="D524" s="1">
        <v>1</v>
      </c>
    </row>
    <row r="525" spans="1:4" x14ac:dyDescent="0.15">
      <c r="A525" s="2">
        <v>35245</v>
      </c>
      <c r="B525" s="1">
        <v>19.399999999999999</v>
      </c>
      <c r="C525" s="1">
        <v>8</v>
      </c>
      <c r="D525" s="1">
        <v>1</v>
      </c>
    </row>
    <row r="526" spans="1:4" x14ac:dyDescent="0.15">
      <c r="A526" s="2">
        <v>35246</v>
      </c>
      <c r="B526" s="1">
        <v>13.6</v>
      </c>
      <c r="C526" s="1">
        <v>8</v>
      </c>
      <c r="D526" s="1">
        <v>1</v>
      </c>
    </row>
    <row r="527" spans="1:4" x14ac:dyDescent="0.15">
      <c r="A527" s="2">
        <v>35247</v>
      </c>
      <c r="B527" s="1">
        <v>13</v>
      </c>
      <c r="C527" s="1">
        <v>8</v>
      </c>
      <c r="D527" s="1">
        <v>1</v>
      </c>
    </row>
    <row r="528" spans="1:4" x14ac:dyDescent="0.15">
      <c r="A528" s="2">
        <v>35248</v>
      </c>
      <c r="B528" s="1">
        <v>14.2</v>
      </c>
      <c r="C528" s="1">
        <v>8</v>
      </c>
      <c r="D528" s="1">
        <v>1</v>
      </c>
    </row>
    <row r="529" spans="1:4" x14ac:dyDescent="0.15">
      <c r="A529" s="2">
        <v>35249</v>
      </c>
      <c r="B529" s="1">
        <v>14.5</v>
      </c>
      <c r="C529" s="1">
        <v>8</v>
      </c>
      <c r="D529" s="1">
        <v>1</v>
      </c>
    </row>
    <row r="530" spans="1:4" x14ac:dyDescent="0.15">
      <c r="A530" s="2">
        <v>35250</v>
      </c>
      <c r="B530" s="1">
        <v>15.9</v>
      </c>
      <c r="C530" s="1">
        <v>8</v>
      </c>
      <c r="D530" s="1">
        <v>1</v>
      </c>
    </row>
    <row r="531" spans="1:4" x14ac:dyDescent="0.15">
      <c r="A531" s="2">
        <v>35251</v>
      </c>
      <c r="B531" s="1">
        <v>14.5</v>
      </c>
      <c r="C531" s="1">
        <v>8</v>
      </c>
      <c r="D531" s="1">
        <v>1</v>
      </c>
    </row>
    <row r="532" spans="1:4" x14ac:dyDescent="0.15">
      <c r="A532" s="2">
        <v>35252</v>
      </c>
      <c r="B532" s="1">
        <v>17.899999999999999</v>
      </c>
      <c r="C532" s="1">
        <v>8</v>
      </c>
      <c r="D532" s="1">
        <v>1</v>
      </c>
    </row>
    <row r="533" spans="1:4" x14ac:dyDescent="0.15">
      <c r="A533" s="2">
        <v>35253</v>
      </c>
      <c r="B533" s="1">
        <v>13.7</v>
      </c>
      <c r="C533" s="1">
        <v>8</v>
      </c>
      <c r="D533" s="1">
        <v>1</v>
      </c>
    </row>
    <row r="534" spans="1:4" x14ac:dyDescent="0.15">
      <c r="A534" s="2">
        <v>35254</v>
      </c>
      <c r="B534" s="1">
        <v>13.7</v>
      </c>
      <c r="C534" s="1">
        <v>8</v>
      </c>
      <c r="D534" s="1">
        <v>1</v>
      </c>
    </row>
    <row r="535" spans="1:4" x14ac:dyDescent="0.15">
      <c r="A535" s="2">
        <v>35255</v>
      </c>
      <c r="B535" s="1">
        <v>13.9</v>
      </c>
      <c r="C535" s="1">
        <v>8</v>
      </c>
      <c r="D535" s="1">
        <v>1</v>
      </c>
    </row>
    <row r="536" spans="1:4" x14ac:dyDescent="0.15">
      <c r="A536" s="2">
        <v>35256</v>
      </c>
      <c r="B536" s="1">
        <v>16.2</v>
      </c>
      <c r="C536" s="1">
        <v>8</v>
      </c>
      <c r="D536" s="1">
        <v>1</v>
      </c>
    </row>
    <row r="537" spans="1:4" x14ac:dyDescent="0.15">
      <c r="A537" s="2">
        <v>35257</v>
      </c>
      <c r="B537" s="1">
        <v>19.600000000000001</v>
      </c>
      <c r="C537" s="1">
        <v>8</v>
      </c>
      <c r="D537" s="1">
        <v>1</v>
      </c>
    </row>
    <row r="538" spans="1:4" x14ac:dyDescent="0.15">
      <c r="A538" s="2">
        <v>35258</v>
      </c>
      <c r="B538" s="1">
        <v>20.2</v>
      </c>
      <c r="C538" s="1">
        <v>8</v>
      </c>
      <c r="D538" s="1">
        <v>1</v>
      </c>
    </row>
    <row r="539" spans="1:4" x14ac:dyDescent="0.15">
      <c r="A539" s="2">
        <v>35259</v>
      </c>
      <c r="B539" s="1">
        <v>20.3</v>
      </c>
      <c r="C539" s="1">
        <v>8</v>
      </c>
      <c r="D539" s="1">
        <v>1</v>
      </c>
    </row>
    <row r="540" spans="1:4" x14ac:dyDescent="0.15">
      <c r="A540" s="2">
        <v>35260</v>
      </c>
      <c r="B540" s="1">
        <v>21.5</v>
      </c>
      <c r="C540" s="1">
        <v>8</v>
      </c>
      <c r="D540" s="1">
        <v>1</v>
      </c>
    </row>
    <row r="541" spans="1:4" x14ac:dyDescent="0.15">
      <c r="A541" s="2">
        <v>35261</v>
      </c>
      <c r="B541" s="1">
        <v>20</v>
      </c>
      <c r="C541" s="1">
        <v>8</v>
      </c>
      <c r="D541" s="1">
        <v>1</v>
      </c>
    </row>
    <row r="542" spans="1:4" x14ac:dyDescent="0.15">
      <c r="A542" s="2">
        <v>35262</v>
      </c>
      <c r="B542" s="1">
        <v>20.100000000000001</v>
      </c>
      <c r="C542" s="1">
        <v>8</v>
      </c>
      <c r="D542" s="1">
        <v>1</v>
      </c>
    </row>
    <row r="543" spans="1:4" x14ac:dyDescent="0.15">
      <c r="A543" s="2">
        <v>35263</v>
      </c>
      <c r="B543" s="1">
        <v>20.3</v>
      </c>
      <c r="C543" s="1">
        <v>8</v>
      </c>
      <c r="D543" s="1">
        <v>1</v>
      </c>
    </row>
    <row r="544" spans="1:4" x14ac:dyDescent="0.15">
      <c r="A544" s="2">
        <v>35264</v>
      </c>
      <c r="B544" s="1">
        <v>19.399999999999999</v>
      </c>
      <c r="C544" s="1">
        <v>8</v>
      </c>
      <c r="D544" s="1">
        <v>1</v>
      </c>
    </row>
    <row r="545" spans="1:4" x14ac:dyDescent="0.15">
      <c r="A545" s="2">
        <v>35265</v>
      </c>
      <c r="B545" s="1">
        <v>20.2</v>
      </c>
      <c r="C545" s="1">
        <v>8</v>
      </c>
      <c r="D545" s="1">
        <v>1</v>
      </c>
    </row>
    <row r="546" spans="1:4" x14ac:dyDescent="0.15">
      <c r="A546" s="2">
        <v>35266</v>
      </c>
      <c r="B546" s="1">
        <v>18.899999999999999</v>
      </c>
      <c r="C546" s="1">
        <v>8</v>
      </c>
      <c r="D546" s="1">
        <v>1</v>
      </c>
    </row>
    <row r="547" spans="1:4" x14ac:dyDescent="0.15">
      <c r="A547" s="2">
        <v>35267</v>
      </c>
      <c r="B547" s="1">
        <v>17.2</v>
      </c>
      <c r="C547" s="1">
        <v>8</v>
      </c>
      <c r="D547" s="1">
        <v>1</v>
      </c>
    </row>
    <row r="548" spans="1:4" x14ac:dyDescent="0.15">
      <c r="A548" s="2">
        <v>35268</v>
      </c>
      <c r="B548" s="1">
        <v>16</v>
      </c>
      <c r="C548" s="1">
        <v>8</v>
      </c>
      <c r="D548" s="1">
        <v>1</v>
      </c>
    </row>
    <row r="549" spans="1:4" x14ac:dyDescent="0.15">
      <c r="A549" s="2">
        <v>35269</v>
      </c>
      <c r="B549" s="1">
        <v>15.7</v>
      </c>
      <c r="C549" s="1">
        <v>8</v>
      </c>
      <c r="D549" s="1">
        <v>1</v>
      </c>
    </row>
    <row r="550" spans="1:4" x14ac:dyDescent="0.15">
      <c r="A550" s="2">
        <v>35270</v>
      </c>
      <c r="B550" s="1">
        <v>15.7</v>
      </c>
      <c r="C550" s="1">
        <v>8</v>
      </c>
      <c r="D550" s="1">
        <v>1</v>
      </c>
    </row>
    <row r="551" spans="1:4" x14ac:dyDescent="0.15">
      <c r="A551" s="2">
        <v>35271</v>
      </c>
      <c r="B551" s="1">
        <v>17.2</v>
      </c>
      <c r="C551" s="1">
        <v>8</v>
      </c>
      <c r="D551" s="1">
        <v>1</v>
      </c>
    </row>
    <row r="552" spans="1:4" x14ac:dyDescent="0.15">
      <c r="A552" s="2">
        <v>35272</v>
      </c>
      <c r="B552" s="1">
        <v>22.9</v>
      </c>
      <c r="C552" s="1">
        <v>8</v>
      </c>
      <c r="D552" s="1">
        <v>1</v>
      </c>
    </row>
    <row r="553" spans="1:4" x14ac:dyDescent="0.15">
      <c r="A553" s="2">
        <v>35273</v>
      </c>
      <c r="B553" s="1">
        <v>22.2</v>
      </c>
      <c r="C553" s="1">
        <v>8</v>
      </c>
      <c r="D553" s="1">
        <v>1</v>
      </c>
    </row>
    <row r="554" spans="1:4" x14ac:dyDescent="0.15">
      <c r="A554" s="2">
        <v>35274</v>
      </c>
      <c r="B554" s="1">
        <v>23</v>
      </c>
      <c r="C554" s="1">
        <v>8</v>
      </c>
      <c r="D554" s="1">
        <v>1</v>
      </c>
    </row>
    <row r="555" spans="1:4" x14ac:dyDescent="0.15">
      <c r="A555" s="2">
        <v>35275</v>
      </c>
      <c r="B555" s="1">
        <v>22.9</v>
      </c>
      <c r="C555" s="1">
        <v>8</v>
      </c>
      <c r="D555" s="1">
        <v>1</v>
      </c>
    </row>
    <row r="556" spans="1:4" x14ac:dyDescent="0.15">
      <c r="A556" s="2">
        <v>35276</v>
      </c>
      <c r="B556" s="1">
        <v>24.7</v>
      </c>
      <c r="C556" s="1">
        <v>8</v>
      </c>
      <c r="D556" s="1">
        <v>1</v>
      </c>
    </row>
    <row r="557" spans="1:4" x14ac:dyDescent="0.15">
      <c r="A557" s="2">
        <v>35277</v>
      </c>
      <c r="B557" s="1">
        <v>21.7</v>
      </c>
      <c r="C557" s="1">
        <v>8</v>
      </c>
      <c r="D557" s="1">
        <v>1</v>
      </c>
    </row>
    <row r="558" spans="1:4" x14ac:dyDescent="0.15">
      <c r="A558" s="2">
        <v>35278</v>
      </c>
      <c r="B558" s="1">
        <v>19.3</v>
      </c>
      <c r="C558" s="1">
        <v>8</v>
      </c>
      <c r="D558" s="1">
        <v>1</v>
      </c>
    </row>
    <row r="559" spans="1:4" x14ac:dyDescent="0.15">
      <c r="A559" s="2">
        <v>35279</v>
      </c>
      <c r="B559" s="1">
        <v>18.5</v>
      </c>
      <c r="C559" s="1">
        <v>8</v>
      </c>
      <c r="D559" s="1">
        <v>1</v>
      </c>
    </row>
    <row r="560" spans="1:4" x14ac:dyDescent="0.15">
      <c r="A560" s="2">
        <v>35280</v>
      </c>
      <c r="B560" s="1">
        <v>17.7</v>
      </c>
      <c r="C560" s="1">
        <v>8</v>
      </c>
      <c r="D560" s="1">
        <v>1</v>
      </c>
    </row>
    <row r="561" spans="1:4" x14ac:dyDescent="0.15">
      <c r="A561" s="2">
        <v>35281</v>
      </c>
      <c r="B561" s="1">
        <v>20.9</v>
      </c>
      <c r="C561" s="1">
        <v>8</v>
      </c>
      <c r="D561" s="1">
        <v>1</v>
      </c>
    </row>
    <row r="562" spans="1:4" x14ac:dyDescent="0.15">
      <c r="A562" s="2">
        <v>35282</v>
      </c>
      <c r="B562" s="1">
        <v>19.5</v>
      </c>
      <c r="C562" s="1">
        <v>8</v>
      </c>
      <c r="D562" s="1">
        <v>1</v>
      </c>
    </row>
    <row r="563" spans="1:4" x14ac:dyDescent="0.15">
      <c r="A563" s="2">
        <v>35283</v>
      </c>
      <c r="B563" s="1">
        <v>18.100000000000001</v>
      </c>
      <c r="C563" s="1">
        <v>8</v>
      </c>
      <c r="D563" s="1">
        <v>1</v>
      </c>
    </row>
    <row r="564" spans="1:4" x14ac:dyDescent="0.15">
      <c r="A564" s="2">
        <v>35284</v>
      </c>
      <c r="B564" s="1">
        <v>18.600000000000001</v>
      </c>
      <c r="C564" s="1">
        <v>8</v>
      </c>
      <c r="D564" s="1">
        <v>1</v>
      </c>
    </row>
    <row r="565" spans="1:4" x14ac:dyDescent="0.15">
      <c r="A565" s="2">
        <v>35285</v>
      </c>
      <c r="B565" s="1">
        <v>17.600000000000001</v>
      </c>
      <c r="C565" s="1">
        <v>8</v>
      </c>
      <c r="D565" s="1">
        <v>1</v>
      </c>
    </row>
    <row r="566" spans="1:4" x14ac:dyDescent="0.15">
      <c r="A566" s="2">
        <v>35286</v>
      </c>
      <c r="B566" s="1">
        <v>18.5</v>
      </c>
      <c r="C566" s="1">
        <v>8</v>
      </c>
      <c r="D566" s="1">
        <v>1</v>
      </c>
    </row>
    <row r="567" spans="1:4" x14ac:dyDescent="0.15">
      <c r="A567" s="2">
        <v>35287</v>
      </c>
      <c r="B567" s="1">
        <v>19.3</v>
      </c>
      <c r="C567" s="1">
        <v>8</v>
      </c>
      <c r="D567" s="1">
        <v>1</v>
      </c>
    </row>
    <row r="568" spans="1:4" x14ac:dyDescent="0.15">
      <c r="A568" s="2">
        <v>35288</v>
      </c>
      <c r="B568" s="1">
        <v>18.7</v>
      </c>
      <c r="C568" s="1">
        <v>8</v>
      </c>
      <c r="D568" s="1">
        <v>1</v>
      </c>
    </row>
    <row r="569" spans="1:4" x14ac:dyDescent="0.15">
      <c r="A569" s="2">
        <v>35289</v>
      </c>
      <c r="B569" s="1">
        <v>18.899999999999999</v>
      </c>
      <c r="C569" s="1">
        <v>8</v>
      </c>
      <c r="D569" s="1">
        <v>1</v>
      </c>
    </row>
    <row r="570" spans="1:4" x14ac:dyDescent="0.15">
      <c r="A570" s="2">
        <v>35290</v>
      </c>
      <c r="B570" s="1">
        <v>20.3</v>
      </c>
      <c r="C570" s="1">
        <v>8</v>
      </c>
      <c r="D570" s="1">
        <v>1</v>
      </c>
    </row>
    <row r="571" spans="1:4" x14ac:dyDescent="0.15">
      <c r="A571" s="2">
        <v>35291</v>
      </c>
      <c r="B571" s="1">
        <v>20.7</v>
      </c>
      <c r="C571" s="1">
        <v>8</v>
      </c>
      <c r="D571" s="1">
        <v>1</v>
      </c>
    </row>
    <row r="572" spans="1:4" x14ac:dyDescent="0.15">
      <c r="A572" s="2">
        <v>35292</v>
      </c>
      <c r="B572" s="1">
        <v>20.7</v>
      </c>
      <c r="C572" s="1">
        <v>8</v>
      </c>
      <c r="D572" s="1">
        <v>1</v>
      </c>
    </row>
    <row r="573" spans="1:4" x14ac:dyDescent="0.15">
      <c r="A573" s="2">
        <v>35293</v>
      </c>
      <c r="B573" s="1">
        <v>21.6</v>
      </c>
      <c r="C573" s="1">
        <v>8</v>
      </c>
      <c r="D573" s="1">
        <v>1</v>
      </c>
    </row>
    <row r="574" spans="1:4" x14ac:dyDescent="0.15">
      <c r="A574" s="2">
        <v>35294</v>
      </c>
      <c r="B574" s="1">
        <v>21.2</v>
      </c>
      <c r="C574" s="1">
        <v>8</v>
      </c>
      <c r="D574" s="1">
        <v>1</v>
      </c>
    </row>
    <row r="575" spans="1:4" x14ac:dyDescent="0.15">
      <c r="A575" s="2">
        <v>35295</v>
      </c>
      <c r="B575" s="1">
        <v>22.4</v>
      </c>
      <c r="C575" s="1">
        <v>8</v>
      </c>
      <c r="D575" s="1">
        <v>1</v>
      </c>
    </row>
    <row r="576" spans="1:4" x14ac:dyDescent="0.15">
      <c r="A576" s="2">
        <v>35296</v>
      </c>
      <c r="B576" s="1">
        <v>19.8</v>
      </c>
      <c r="C576" s="1">
        <v>8</v>
      </c>
      <c r="D576" s="1">
        <v>1</v>
      </c>
    </row>
    <row r="577" spans="1:4" x14ac:dyDescent="0.15">
      <c r="A577" s="2">
        <v>35297</v>
      </c>
      <c r="B577" s="1">
        <v>19.7</v>
      </c>
      <c r="C577" s="1">
        <v>8</v>
      </c>
      <c r="D577" s="1">
        <v>1</v>
      </c>
    </row>
    <row r="578" spans="1:4" x14ac:dyDescent="0.15">
      <c r="A578" s="2">
        <v>35298</v>
      </c>
      <c r="B578" s="1">
        <v>19.899999999999999</v>
      </c>
      <c r="C578" s="1">
        <v>8</v>
      </c>
      <c r="D578" s="1">
        <v>1</v>
      </c>
    </row>
    <row r="579" spans="1:4" x14ac:dyDescent="0.15">
      <c r="A579" s="2">
        <v>35299</v>
      </c>
      <c r="B579" s="1">
        <v>20.6</v>
      </c>
      <c r="C579" s="1">
        <v>8</v>
      </c>
      <c r="D579" s="1">
        <v>1</v>
      </c>
    </row>
    <row r="580" spans="1:4" x14ac:dyDescent="0.15">
      <c r="A580" s="2">
        <v>35300</v>
      </c>
      <c r="B580" s="1">
        <v>19.399999999999999</v>
      </c>
      <c r="C580" s="1">
        <v>8</v>
      </c>
      <c r="D580" s="1">
        <v>1</v>
      </c>
    </row>
    <row r="581" spans="1:4" x14ac:dyDescent="0.15">
      <c r="A581" s="2">
        <v>35301</v>
      </c>
      <c r="B581" s="1">
        <v>18</v>
      </c>
      <c r="C581" s="1">
        <v>8</v>
      </c>
      <c r="D581" s="1">
        <v>1</v>
      </c>
    </row>
    <row r="582" spans="1:4" x14ac:dyDescent="0.15">
      <c r="A582" s="2">
        <v>35302</v>
      </c>
      <c r="B582" s="1">
        <v>18.399999999999999</v>
      </c>
      <c r="C582" s="1">
        <v>8</v>
      </c>
      <c r="D582" s="1">
        <v>1</v>
      </c>
    </row>
    <row r="583" spans="1:4" x14ac:dyDescent="0.15">
      <c r="A583" s="2">
        <v>35303</v>
      </c>
      <c r="B583" s="1">
        <v>17</v>
      </c>
      <c r="C583" s="1">
        <v>8</v>
      </c>
      <c r="D583" s="1">
        <v>1</v>
      </c>
    </row>
    <row r="584" spans="1:4" x14ac:dyDescent="0.15">
      <c r="A584" s="2">
        <v>35304</v>
      </c>
      <c r="B584" s="1">
        <v>17.899999999999999</v>
      </c>
      <c r="C584" s="1">
        <v>8</v>
      </c>
      <c r="D584" s="1">
        <v>1</v>
      </c>
    </row>
    <row r="585" spans="1:4" x14ac:dyDescent="0.15">
      <c r="A585" s="2">
        <v>35305</v>
      </c>
      <c r="B585" s="1">
        <v>17.600000000000001</v>
      </c>
      <c r="C585" s="1">
        <v>8</v>
      </c>
      <c r="D585" s="1">
        <v>1</v>
      </c>
    </row>
    <row r="586" spans="1:4" x14ac:dyDescent="0.15">
      <c r="A586" s="2">
        <v>35306</v>
      </c>
      <c r="B586" s="1">
        <v>16.600000000000001</v>
      </c>
      <c r="C586" s="1">
        <v>8</v>
      </c>
      <c r="D586" s="1">
        <v>1</v>
      </c>
    </row>
    <row r="587" spans="1:4" x14ac:dyDescent="0.15">
      <c r="A587" s="2">
        <v>35307</v>
      </c>
      <c r="B587" s="1">
        <v>19.3</v>
      </c>
      <c r="C587" s="1">
        <v>8</v>
      </c>
      <c r="D587" s="1">
        <v>1</v>
      </c>
    </row>
    <row r="588" spans="1:4" x14ac:dyDescent="0.15">
      <c r="A588" s="2">
        <v>35308</v>
      </c>
      <c r="B588" s="1">
        <v>19.2</v>
      </c>
      <c r="C588" s="1">
        <v>8</v>
      </c>
      <c r="D588" s="1">
        <v>1</v>
      </c>
    </row>
    <row r="589" spans="1:4" x14ac:dyDescent="0.15">
      <c r="A589" s="2">
        <v>35309</v>
      </c>
      <c r="B589" s="1">
        <v>17.5</v>
      </c>
      <c r="C589" s="1">
        <v>8</v>
      </c>
      <c r="D589" s="1">
        <v>1</v>
      </c>
    </row>
    <row r="590" spans="1:4" x14ac:dyDescent="0.15">
      <c r="A590" s="2">
        <v>35310</v>
      </c>
      <c r="B590" s="1">
        <v>19.600000000000001</v>
      </c>
      <c r="C590" s="1">
        <v>8</v>
      </c>
      <c r="D590" s="1">
        <v>1</v>
      </c>
    </row>
    <row r="591" spans="1:4" x14ac:dyDescent="0.15">
      <c r="A591" s="2">
        <v>35311</v>
      </c>
      <c r="B591" s="1">
        <v>20.100000000000001</v>
      </c>
      <c r="C591" s="1">
        <v>8</v>
      </c>
      <c r="D591" s="1">
        <v>1</v>
      </c>
    </row>
    <row r="592" spans="1:4" x14ac:dyDescent="0.15">
      <c r="A592" s="2">
        <v>35312</v>
      </c>
      <c r="B592" s="1">
        <v>18.3</v>
      </c>
      <c r="C592" s="1">
        <v>8</v>
      </c>
      <c r="D592" s="1">
        <v>1</v>
      </c>
    </row>
    <row r="593" spans="1:4" x14ac:dyDescent="0.15">
      <c r="A593" s="2">
        <v>35313</v>
      </c>
      <c r="B593" s="1">
        <v>18.2</v>
      </c>
      <c r="C593" s="1">
        <v>8</v>
      </c>
      <c r="D593" s="1">
        <v>1</v>
      </c>
    </row>
    <row r="594" spans="1:4" x14ac:dyDescent="0.15">
      <c r="A594" s="2">
        <v>35314</v>
      </c>
      <c r="B594" s="1">
        <v>16.7</v>
      </c>
      <c r="C594" s="1">
        <v>8</v>
      </c>
      <c r="D594" s="1">
        <v>1</v>
      </c>
    </row>
    <row r="595" spans="1:4" x14ac:dyDescent="0.15">
      <c r="A595" s="2">
        <v>35315</v>
      </c>
      <c r="B595" s="1">
        <v>15.5</v>
      </c>
      <c r="C595" s="1">
        <v>8</v>
      </c>
      <c r="D595" s="1">
        <v>1</v>
      </c>
    </row>
    <row r="596" spans="1:4" x14ac:dyDescent="0.15">
      <c r="A596" s="2">
        <v>35316</v>
      </c>
      <c r="B596" s="1">
        <v>17.100000000000001</v>
      </c>
      <c r="C596" s="1">
        <v>8</v>
      </c>
      <c r="D596" s="1">
        <v>1</v>
      </c>
    </row>
    <row r="597" spans="1:4" x14ac:dyDescent="0.15">
      <c r="A597" s="2">
        <v>35317</v>
      </c>
      <c r="B597" s="1">
        <v>17</v>
      </c>
      <c r="C597" s="1">
        <v>8</v>
      </c>
      <c r="D597" s="1">
        <v>1</v>
      </c>
    </row>
    <row r="598" spans="1:4" x14ac:dyDescent="0.15">
      <c r="A598" s="2">
        <v>35318</v>
      </c>
      <c r="B598" s="1">
        <v>16.5</v>
      </c>
      <c r="C598" s="1">
        <v>8</v>
      </c>
      <c r="D598" s="1">
        <v>1</v>
      </c>
    </row>
    <row r="599" spans="1:4" x14ac:dyDescent="0.15">
      <c r="A599" s="2">
        <v>35319</v>
      </c>
      <c r="B599" s="1">
        <v>18.600000000000001</v>
      </c>
      <c r="C599" s="1">
        <v>8</v>
      </c>
      <c r="D599" s="1">
        <v>1</v>
      </c>
    </row>
    <row r="600" spans="1:4" x14ac:dyDescent="0.15">
      <c r="A600" s="2">
        <v>35320</v>
      </c>
      <c r="B600" s="1">
        <v>17.8</v>
      </c>
      <c r="C600" s="1">
        <v>8</v>
      </c>
      <c r="D600" s="1">
        <v>1</v>
      </c>
    </row>
    <row r="601" spans="1:4" x14ac:dyDescent="0.15">
      <c r="A601" s="2">
        <v>35321</v>
      </c>
      <c r="B601" s="1">
        <v>18.600000000000001</v>
      </c>
      <c r="C601" s="1">
        <v>8</v>
      </c>
      <c r="D601" s="1">
        <v>1</v>
      </c>
    </row>
    <row r="602" spans="1:4" x14ac:dyDescent="0.15">
      <c r="A602" s="2">
        <v>35322</v>
      </c>
      <c r="B602" s="1">
        <v>18.7</v>
      </c>
      <c r="C602" s="1">
        <v>8</v>
      </c>
      <c r="D602" s="1">
        <v>1</v>
      </c>
    </row>
    <row r="603" spans="1:4" x14ac:dyDescent="0.15">
      <c r="A603" s="2">
        <v>35323</v>
      </c>
      <c r="B603" s="1">
        <v>19.2</v>
      </c>
      <c r="C603" s="1">
        <v>8</v>
      </c>
      <c r="D603" s="1">
        <v>1</v>
      </c>
    </row>
    <row r="604" spans="1:4" x14ac:dyDescent="0.15">
      <c r="A604" s="2">
        <v>35324</v>
      </c>
      <c r="B604" s="1">
        <v>18.2</v>
      </c>
      <c r="C604" s="1">
        <v>8</v>
      </c>
      <c r="D604" s="1">
        <v>1</v>
      </c>
    </row>
    <row r="605" spans="1:4" x14ac:dyDescent="0.15">
      <c r="A605" s="2">
        <v>35325</v>
      </c>
      <c r="B605" s="1">
        <v>19</v>
      </c>
      <c r="C605" s="1">
        <v>8</v>
      </c>
      <c r="D605" s="1">
        <v>1</v>
      </c>
    </row>
    <row r="606" spans="1:4" x14ac:dyDescent="0.15">
      <c r="A606" s="2">
        <v>35326</v>
      </c>
      <c r="B606" s="1">
        <v>18.899999999999999</v>
      </c>
      <c r="C606" s="1">
        <v>8</v>
      </c>
      <c r="D606" s="1">
        <v>1</v>
      </c>
    </row>
    <row r="607" spans="1:4" x14ac:dyDescent="0.15">
      <c r="A607" s="2">
        <v>35327</v>
      </c>
      <c r="B607" s="1">
        <v>19.600000000000001</v>
      </c>
      <c r="C607" s="1">
        <v>8</v>
      </c>
      <c r="D607" s="1">
        <v>1</v>
      </c>
    </row>
    <row r="608" spans="1:4" x14ac:dyDescent="0.15">
      <c r="A608" s="2">
        <v>35328</v>
      </c>
      <c r="B608" s="1">
        <v>19.399999999999999</v>
      </c>
      <c r="C608" s="1">
        <v>8</v>
      </c>
      <c r="D608" s="1">
        <v>1</v>
      </c>
    </row>
    <row r="609" spans="1:4" x14ac:dyDescent="0.15">
      <c r="A609" s="2">
        <v>35329</v>
      </c>
      <c r="B609" s="1">
        <v>17</v>
      </c>
      <c r="C609" s="1">
        <v>8</v>
      </c>
      <c r="D609" s="1">
        <v>1</v>
      </c>
    </row>
    <row r="610" spans="1:4" x14ac:dyDescent="0.15">
      <c r="A610" s="2">
        <v>35330</v>
      </c>
      <c r="B610" s="1">
        <v>15.3</v>
      </c>
      <c r="C610" s="1">
        <v>8</v>
      </c>
      <c r="D610" s="1">
        <v>1</v>
      </c>
    </row>
    <row r="611" spans="1:4" x14ac:dyDescent="0.15">
      <c r="A611" s="2">
        <v>35331</v>
      </c>
      <c r="B611" s="1">
        <v>17.3</v>
      </c>
      <c r="C611" s="1">
        <v>8</v>
      </c>
      <c r="D611" s="1">
        <v>1</v>
      </c>
    </row>
    <row r="612" spans="1:4" x14ac:dyDescent="0.15">
      <c r="A612" s="2">
        <v>35332</v>
      </c>
      <c r="B612" s="1">
        <v>17.7</v>
      </c>
      <c r="C612" s="1">
        <v>8</v>
      </c>
      <c r="D612" s="1">
        <v>1</v>
      </c>
    </row>
    <row r="613" spans="1:4" x14ac:dyDescent="0.15">
      <c r="A613" s="2">
        <v>35333</v>
      </c>
      <c r="B613" s="1">
        <v>20.3</v>
      </c>
      <c r="C613" s="1">
        <v>8</v>
      </c>
      <c r="D613" s="1">
        <v>1</v>
      </c>
    </row>
    <row r="614" spans="1:4" x14ac:dyDescent="0.15">
      <c r="A614" s="2">
        <v>35334</v>
      </c>
      <c r="B614" s="1">
        <v>15.6</v>
      </c>
      <c r="C614" s="1">
        <v>8</v>
      </c>
      <c r="D614" s="1">
        <v>1</v>
      </c>
    </row>
    <row r="615" spans="1:4" x14ac:dyDescent="0.15">
      <c r="A615" s="2">
        <v>35335</v>
      </c>
      <c r="B615" s="1">
        <v>12.7</v>
      </c>
      <c r="C615" s="1">
        <v>8</v>
      </c>
      <c r="D615" s="1">
        <v>1</v>
      </c>
    </row>
    <row r="616" spans="1:4" x14ac:dyDescent="0.15">
      <c r="A616" s="2">
        <v>35336</v>
      </c>
      <c r="B616" s="1">
        <v>13.3</v>
      </c>
      <c r="C616" s="1">
        <v>8</v>
      </c>
      <c r="D616" s="1">
        <v>1</v>
      </c>
    </row>
    <row r="617" spans="1:4" x14ac:dyDescent="0.15">
      <c r="A617" s="2">
        <v>35337</v>
      </c>
      <c r="B617" s="1">
        <v>14.5</v>
      </c>
      <c r="C617" s="1">
        <v>8</v>
      </c>
      <c r="D617" s="1">
        <v>1</v>
      </c>
    </row>
    <row r="618" spans="1:4" x14ac:dyDescent="0.15">
      <c r="A618" s="2">
        <v>35338</v>
      </c>
      <c r="B618" s="1">
        <v>15</v>
      </c>
      <c r="C618" s="1">
        <v>8</v>
      </c>
      <c r="D618" s="1">
        <v>1</v>
      </c>
    </row>
    <row r="619" spans="1:4" x14ac:dyDescent="0.15">
      <c r="A619" s="2">
        <v>35339</v>
      </c>
      <c r="B619" s="1">
        <v>16.600000000000001</v>
      </c>
      <c r="C619" s="1">
        <v>8</v>
      </c>
      <c r="D619" s="1">
        <v>1</v>
      </c>
    </row>
    <row r="620" spans="1:4" x14ac:dyDescent="0.15">
      <c r="A620" s="2">
        <v>35340</v>
      </c>
      <c r="B620" s="1">
        <v>14.6</v>
      </c>
      <c r="C620" s="1">
        <v>8</v>
      </c>
      <c r="D620" s="1">
        <v>1</v>
      </c>
    </row>
    <row r="621" spans="1:4" x14ac:dyDescent="0.15">
      <c r="A621" s="2">
        <v>35341</v>
      </c>
      <c r="B621" s="1">
        <v>15.1</v>
      </c>
      <c r="C621" s="1">
        <v>8</v>
      </c>
      <c r="D621" s="1">
        <v>1</v>
      </c>
    </row>
    <row r="622" spans="1:4" x14ac:dyDescent="0.15">
      <c r="A622" s="2">
        <v>35342</v>
      </c>
      <c r="B622" s="1">
        <v>14.8</v>
      </c>
      <c r="C622" s="1">
        <v>8</v>
      </c>
      <c r="D622" s="1">
        <v>1</v>
      </c>
    </row>
    <row r="623" spans="1:4" x14ac:dyDescent="0.15">
      <c r="A623" s="2">
        <v>35343</v>
      </c>
      <c r="B623" s="1">
        <v>11.4</v>
      </c>
      <c r="C623" s="1">
        <v>8</v>
      </c>
      <c r="D623" s="1">
        <v>1</v>
      </c>
    </row>
    <row r="624" spans="1:4" x14ac:dyDescent="0.15">
      <c r="A624" s="2">
        <v>35344</v>
      </c>
      <c r="B624" s="1">
        <v>13.1</v>
      </c>
      <c r="C624" s="1">
        <v>8</v>
      </c>
      <c r="D624" s="1">
        <v>1</v>
      </c>
    </row>
    <row r="625" spans="1:4" x14ac:dyDescent="0.15">
      <c r="A625" s="2">
        <v>35345</v>
      </c>
      <c r="B625" s="1">
        <v>14</v>
      </c>
      <c r="C625" s="1">
        <v>8</v>
      </c>
      <c r="D625" s="1">
        <v>1</v>
      </c>
    </row>
    <row r="626" spans="1:4" x14ac:dyDescent="0.15">
      <c r="A626" s="2">
        <v>35346</v>
      </c>
      <c r="B626" s="1">
        <v>11.3</v>
      </c>
      <c r="C626" s="1">
        <v>8</v>
      </c>
      <c r="D626" s="1">
        <v>1</v>
      </c>
    </row>
    <row r="627" spans="1:4" x14ac:dyDescent="0.15">
      <c r="A627" s="2">
        <v>35347</v>
      </c>
      <c r="B627" s="1">
        <v>10.7</v>
      </c>
      <c r="C627" s="1">
        <v>8</v>
      </c>
      <c r="D627" s="1">
        <v>1</v>
      </c>
    </row>
    <row r="628" spans="1:4" x14ac:dyDescent="0.15">
      <c r="A628" s="2">
        <v>35348</v>
      </c>
      <c r="B628" s="1">
        <v>10.9</v>
      </c>
      <c r="C628" s="1">
        <v>8</v>
      </c>
      <c r="D628" s="1">
        <v>1</v>
      </c>
    </row>
    <row r="629" spans="1:4" x14ac:dyDescent="0.15">
      <c r="A629" s="2">
        <v>35349</v>
      </c>
      <c r="B629" s="1">
        <v>10.6</v>
      </c>
      <c r="C629" s="1">
        <v>8</v>
      </c>
      <c r="D629" s="1">
        <v>1</v>
      </c>
    </row>
    <row r="630" spans="1:4" x14ac:dyDescent="0.15">
      <c r="A630" s="2">
        <v>35350</v>
      </c>
      <c r="B630" s="1">
        <v>10.5</v>
      </c>
      <c r="C630" s="1">
        <v>8</v>
      </c>
      <c r="D630" s="1">
        <v>1</v>
      </c>
    </row>
    <row r="631" spans="1:4" x14ac:dyDescent="0.15">
      <c r="A631" s="2">
        <v>35351</v>
      </c>
      <c r="B631" s="1">
        <v>11.9</v>
      </c>
      <c r="C631" s="1">
        <v>8</v>
      </c>
      <c r="D631" s="1">
        <v>1</v>
      </c>
    </row>
    <row r="632" spans="1:4" x14ac:dyDescent="0.15">
      <c r="A632" s="2">
        <v>35352</v>
      </c>
      <c r="B632" s="1">
        <v>11.9</v>
      </c>
      <c r="C632" s="1">
        <v>8</v>
      </c>
      <c r="D632" s="1">
        <v>1</v>
      </c>
    </row>
    <row r="633" spans="1:4" x14ac:dyDescent="0.15">
      <c r="A633" s="2">
        <v>35353</v>
      </c>
      <c r="B633" s="1">
        <v>11.1</v>
      </c>
      <c r="C633" s="1">
        <v>8</v>
      </c>
      <c r="D633" s="1">
        <v>1</v>
      </c>
    </row>
    <row r="634" spans="1:4" x14ac:dyDescent="0.15">
      <c r="A634" s="2">
        <v>35354</v>
      </c>
      <c r="B634" s="1">
        <v>7.3</v>
      </c>
      <c r="C634" s="1">
        <v>8</v>
      </c>
      <c r="D634" s="1">
        <v>1</v>
      </c>
    </row>
    <row r="635" spans="1:4" x14ac:dyDescent="0.15">
      <c r="A635" s="2">
        <v>35355</v>
      </c>
      <c r="B635" s="1">
        <v>9.5</v>
      </c>
      <c r="C635" s="1">
        <v>8</v>
      </c>
      <c r="D635" s="1">
        <v>1</v>
      </c>
    </row>
    <row r="636" spans="1:4" x14ac:dyDescent="0.15">
      <c r="A636" s="2">
        <v>35356</v>
      </c>
      <c r="B636" s="1">
        <v>10.199999999999999</v>
      </c>
      <c r="C636" s="1">
        <v>8</v>
      </c>
      <c r="D636" s="1">
        <v>1</v>
      </c>
    </row>
    <row r="637" spans="1:4" x14ac:dyDescent="0.15">
      <c r="A637" s="2">
        <v>35357</v>
      </c>
      <c r="B637" s="1">
        <v>9.6</v>
      </c>
      <c r="C637" s="1">
        <v>8</v>
      </c>
      <c r="D637" s="1">
        <v>1</v>
      </c>
    </row>
    <row r="638" spans="1:4" x14ac:dyDescent="0.15">
      <c r="A638" s="2">
        <v>35358</v>
      </c>
      <c r="B638" s="1">
        <v>7.1</v>
      </c>
      <c r="C638" s="1">
        <v>8</v>
      </c>
      <c r="D638" s="1">
        <v>1</v>
      </c>
    </row>
    <row r="639" spans="1:4" x14ac:dyDescent="0.15">
      <c r="A639" s="2">
        <v>35359</v>
      </c>
      <c r="B639" s="1">
        <v>8.5</v>
      </c>
      <c r="C639" s="1">
        <v>8</v>
      </c>
      <c r="D639" s="1">
        <v>1</v>
      </c>
    </row>
    <row r="640" spans="1:4" x14ac:dyDescent="0.15">
      <c r="A640" s="2">
        <v>35360</v>
      </c>
      <c r="B640" s="1">
        <v>8.6</v>
      </c>
      <c r="C640" s="1">
        <v>8</v>
      </c>
      <c r="D640" s="1">
        <v>1</v>
      </c>
    </row>
    <row r="641" spans="1:4" x14ac:dyDescent="0.15">
      <c r="A641" s="2">
        <v>35361</v>
      </c>
      <c r="B641" s="1">
        <v>8.4</v>
      </c>
      <c r="C641" s="1">
        <v>8</v>
      </c>
      <c r="D641" s="1">
        <v>1</v>
      </c>
    </row>
    <row r="642" spans="1:4" x14ac:dyDescent="0.15">
      <c r="A642" s="2">
        <v>35362</v>
      </c>
      <c r="B642" s="1">
        <v>9.9</v>
      </c>
      <c r="C642" s="1">
        <v>8</v>
      </c>
      <c r="D642" s="1">
        <v>1</v>
      </c>
    </row>
    <row r="643" spans="1:4" x14ac:dyDescent="0.15">
      <c r="A643" s="2">
        <v>35363</v>
      </c>
      <c r="B643" s="1">
        <v>12.5</v>
      </c>
      <c r="C643" s="1">
        <v>8</v>
      </c>
      <c r="D643" s="1">
        <v>1</v>
      </c>
    </row>
    <row r="644" spans="1:4" x14ac:dyDescent="0.15">
      <c r="A644" s="2">
        <v>35364</v>
      </c>
      <c r="B644" s="1">
        <v>6.1</v>
      </c>
      <c r="C644" s="1">
        <v>8</v>
      </c>
      <c r="D644" s="1">
        <v>1</v>
      </c>
    </row>
    <row r="645" spans="1:4" x14ac:dyDescent="0.15">
      <c r="A645" s="2">
        <v>35365</v>
      </c>
      <c r="B645" s="1">
        <v>5.2</v>
      </c>
      <c r="C645" s="1">
        <v>8</v>
      </c>
      <c r="D645" s="1">
        <v>1</v>
      </c>
    </row>
    <row r="646" spans="1:4" x14ac:dyDescent="0.15">
      <c r="A646" s="2">
        <v>35366</v>
      </c>
      <c r="B646" s="1">
        <v>10.199999999999999</v>
      </c>
      <c r="C646" s="1">
        <v>8</v>
      </c>
      <c r="D646" s="1">
        <v>1</v>
      </c>
    </row>
    <row r="647" spans="1:4" x14ac:dyDescent="0.15">
      <c r="A647" s="2">
        <v>35367</v>
      </c>
      <c r="B647" s="1">
        <v>12</v>
      </c>
      <c r="C647" s="1">
        <v>8</v>
      </c>
      <c r="D647" s="1">
        <v>1</v>
      </c>
    </row>
    <row r="648" spans="1:4" x14ac:dyDescent="0.15">
      <c r="A648" s="2">
        <v>35368</v>
      </c>
      <c r="B648" s="1">
        <v>12.2</v>
      </c>
      <c r="C648" s="1">
        <v>8</v>
      </c>
      <c r="D648" s="1">
        <v>1</v>
      </c>
    </row>
    <row r="649" spans="1:4" x14ac:dyDescent="0.15">
      <c r="A649" s="2">
        <v>35369</v>
      </c>
      <c r="B649" s="1">
        <v>2.5</v>
      </c>
      <c r="C649" s="1">
        <v>8</v>
      </c>
      <c r="D649" s="1">
        <v>1</v>
      </c>
    </row>
    <row r="650" spans="1:4" x14ac:dyDescent="0.15">
      <c r="A650" s="2">
        <v>35370</v>
      </c>
      <c r="B650" s="1">
        <v>2.9</v>
      </c>
      <c r="C650" s="1">
        <v>8</v>
      </c>
      <c r="D650" s="1">
        <v>1</v>
      </c>
    </row>
    <row r="651" spans="1:4" x14ac:dyDescent="0.15">
      <c r="A651" s="2">
        <v>35521</v>
      </c>
      <c r="B651" s="1">
        <v>3.1</v>
      </c>
      <c r="C651" s="1">
        <v>8</v>
      </c>
      <c r="D651" s="1">
        <v>1</v>
      </c>
    </row>
    <row r="652" spans="1:4" x14ac:dyDescent="0.15">
      <c r="A652" s="2">
        <v>35522</v>
      </c>
      <c r="B652" s="1">
        <v>4</v>
      </c>
      <c r="C652" s="1">
        <v>8</v>
      </c>
      <c r="D652" s="1">
        <v>1</v>
      </c>
    </row>
    <row r="653" spans="1:4" x14ac:dyDescent="0.15">
      <c r="A653" s="2">
        <v>35523</v>
      </c>
      <c r="B653" s="1">
        <v>3.9</v>
      </c>
      <c r="C653" s="1">
        <v>8</v>
      </c>
      <c r="D653" s="1">
        <v>1</v>
      </c>
    </row>
    <row r="654" spans="1:4" x14ac:dyDescent="0.15">
      <c r="A654" s="2">
        <v>35524</v>
      </c>
      <c r="B654" s="1">
        <v>3.5</v>
      </c>
      <c r="C654" s="1">
        <v>8</v>
      </c>
      <c r="D654" s="1">
        <v>1</v>
      </c>
    </row>
    <row r="655" spans="1:4" x14ac:dyDescent="0.15">
      <c r="A655" s="2">
        <v>35525</v>
      </c>
      <c r="B655" s="1">
        <v>3.1</v>
      </c>
      <c r="C655" s="1">
        <v>8</v>
      </c>
      <c r="D655" s="1">
        <v>1</v>
      </c>
    </row>
    <row r="656" spans="1:4" x14ac:dyDescent="0.15">
      <c r="A656" s="2">
        <v>35526</v>
      </c>
      <c r="B656" s="1">
        <v>4</v>
      </c>
      <c r="C656" s="1">
        <v>8</v>
      </c>
      <c r="D656" s="1">
        <v>1</v>
      </c>
    </row>
    <row r="657" spans="1:4" x14ac:dyDescent="0.15">
      <c r="A657" s="2">
        <v>35527</v>
      </c>
      <c r="B657" s="1">
        <v>5.9</v>
      </c>
      <c r="C657" s="1">
        <v>8</v>
      </c>
      <c r="D657" s="1">
        <v>1</v>
      </c>
    </row>
    <row r="658" spans="1:4" x14ac:dyDescent="0.15">
      <c r="A658" s="2">
        <v>35528</v>
      </c>
      <c r="B658" s="1">
        <v>8.1</v>
      </c>
      <c r="C658" s="1">
        <v>8</v>
      </c>
      <c r="D658" s="1">
        <v>1</v>
      </c>
    </row>
    <row r="659" spans="1:4" x14ac:dyDescent="0.15">
      <c r="A659" s="2">
        <v>35529</v>
      </c>
      <c r="B659" s="1">
        <v>8.9</v>
      </c>
      <c r="C659" s="1">
        <v>8</v>
      </c>
      <c r="D659" s="1">
        <v>1</v>
      </c>
    </row>
    <row r="660" spans="1:4" x14ac:dyDescent="0.15">
      <c r="A660" s="2">
        <v>35530</v>
      </c>
      <c r="B660" s="1">
        <v>7.5</v>
      </c>
      <c r="C660" s="1">
        <v>8</v>
      </c>
      <c r="D660" s="1">
        <v>1</v>
      </c>
    </row>
    <row r="661" spans="1:4" x14ac:dyDescent="0.15">
      <c r="A661" s="2">
        <v>35531</v>
      </c>
      <c r="B661" s="1">
        <v>2.9</v>
      </c>
      <c r="C661" s="1">
        <v>8</v>
      </c>
      <c r="D661" s="1">
        <v>1</v>
      </c>
    </row>
    <row r="662" spans="1:4" x14ac:dyDescent="0.15">
      <c r="A662" s="2">
        <v>35532</v>
      </c>
      <c r="B662" s="1">
        <v>2.2999999999999998</v>
      </c>
      <c r="C662" s="1">
        <v>8</v>
      </c>
      <c r="D662" s="1">
        <v>1</v>
      </c>
    </row>
    <row r="663" spans="1:4" x14ac:dyDescent="0.15">
      <c r="A663" s="2">
        <v>35533</v>
      </c>
      <c r="B663" s="1">
        <v>2.8</v>
      </c>
      <c r="C663" s="1">
        <v>8</v>
      </c>
      <c r="D663" s="1">
        <v>1</v>
      </c>
    </row>
    <row r="664" spans="1:4" x14ac:dyDescent="0.15">
      <c r="A664" s="2">
        <v>35534</v>
      </c>
      <c r="B664" s="1">
        <v>3.1</v>
      </c>
      <c r="C664" s="1">
        <v>8</v>
      </c>
      <c r="D664" s="1">
        <v>1</v>
      </c>
    </row>
    <row r="665" spans="1:4" x14ac:dyDescent="0.15">
      <c r="A665" s="2">
        <v>35535</v>
      </c>
      <c r="B665" s="1">
        <v>1.7</v>
      </c>
      <c r="C665" s="1">
        <v>8</v>
      </c>
      <c r="D665" s="1">
        <v>1</v>
      </c>
    </row>
    <row r="666" spans="1:4" x14ac:dyDescent="0.15">
      <c r="A666" s="2">
        <v>35536</v>
      </c>
      <c r="B666" s="1">
        <v>3.2</v>
      </c>
      <c r="C666" s="1">
        <v>8</v>
      </c>
      <c r="D666" s="1">
        <v>1</v>
      </c>
    </row>
    <row r="667" spans="1:4" x14ac:dyDescent="0.15">
      <c r="A667" s="2">
        <v>35537</v>
      </c>
      <c r="B667" s="1">
        <v>5.9</v>
      </c>
      <c r="C667" s="1">
        <v>8</v>
      </c>
      <c r="D667" s="1">
        <v>1</v>
      </c>
    </row>
    <row r="668" spans="1:4" x14ac:dyDescent="0.15">
      <c r="A668" s="2">
        <v>35538</v>
      </c>
      <c r="B668" s="1">
        <v>4.8</v>
      </c>
      <c r="C668" s="1">
        <v>8</v>
      </c>
      <c r="D668" s="1">
        <v>1</v>
      </c>
    </row>
    <row r="669" spans="1:4" x14ac:dyDescent="0.15">
      <c r="A669" s="2">
        <v>35539</v>
      </c>
      <c r="B669" s="1">
        <v>7.2</v>
      </c>
      <c r="C669" s="1">
        <v>8</v>
      </c>
      <c r="D669" s="1">
        <v>1</v>
      </c>
    </row>
    <row r="670" spans="1:4" x14ac:dyDescent="0.15">
      <c r="A670" s="2">
        <v>35540</v>
      </c>
      <c r="B670" s="1">
        <v>6.2</v>
      </c>
      <c r="C670" s="1">
        <v>8</v>
      </c>
      <c r="D670" s="1">
        <v>1</v>
      </c>
    </row>
    <row r="671" spans="1:4" x14ac:dyDescent="0.15">
      <c r="A671" s="2">
        <v>35541</v>
      </c>
      <c r="B671" s="1">
        <v>5.3</v>
      </c>
      <c r="C671" s="1">
        <v>8</v>
      </c>
      <c r="D671" s="1">
        <v>1</v>
      </c>
    </row>
    <row r="672" spans="1:4" x14ac:dyDescent="0.15">
      <c r="A672" s="2">
        <v>35542</v>
      </c>
      <c r="B672" s="1">
        <v>6.4</v>
      </c>
      <c r="C672" s="1">
        <v>8</v>
      </c>
      <c r="D672" s="1">
        <v>1</v>
      </c>
    </row>
    <row r="673" spans="1:4" x14ac:dyDescent="0.15">
      <c r="A673" s="2">
        <v>35543</v>
      </c>
      <c r="B673" s="1">
        <v>5.2</v>
      </c>
      <c r="C673" s="1">
        <v>8</v>
      </c>
      <c r="D673" s="1">
        <v>1</v>
      </c>
    </row>
    <row r="674" spans="1:4" x14ac:dyDescent="0.15">
      <c r="A674" s="2">
        <v>35544</v>
      </c>
      <c r="B674" s="1">
        <v>4.4000000000000004</v>
      </c>
      <c r="C674" s="1">
        <v>8</v>
      </c>
      <c r="D674" s="1">
        <v>1</v>
      </c>
    </row>
    <row r="675" spans="1:4" x14ac:dyDescent="0.15">
      <c r="A675" s="2">
        <v>35545</v>
      </c>
      <c r="B675" s="1">
        <v>9</v>
      </c>
      <c r="C675" s="1">
        <v>8</v>
      </c>
      <c r="D675" s="1">
        <v>1</v>
      </c>
    </row>
    <row r="676" spans="1:4" x14ac:dyDescent="0.15">
      <c r="A676" s="2">
        <v>35546</v>
      </c>
      <c r="B676" s="1">
        <v>10</v>
      </c>
      <c r="C676" s="1">
        <v>8</v>
      </c>
      <c r="D676" s="1">
        <v>1</v>
      </c>
    </row>
    <row r="677" spans="1:4" x14ac:dyDescent="0.15">
      <c r="A677" s="2">
        <v>35547</v>
      </c>
      <c r="B677" s="1">
        <v>13.3</v>
      </c>
      <c r="C677" s="1">
        <v>8</v>
      </c>
      <c r="D677" s="1">
        <v>1</v>
      </c>
    </row>
    <row r="678" spans="1:4" x14ac:dyDescent="0.15">
      <c r="A678" s="2">
        <v>35548</v>
      </c>
      <c r="B678" s="1">
        <v>15.3</v>
      </c>
      <c r="C678" s="1">
        <v>8</v>
      </c>
      <c r="D678" s="1">
        <v>1</v>
      </c>
    </row>
    <row r="679" spans="1:4" x14ac:dyDescent="0.15">
      <c r="A679" s="2">
        <v>35549</v>
      </c>
      <c r="B679" s="1">
        <v>12.6</v>
      </c>
      <c r="C679" s="1">
        <v>8</v>
      </c>
      <c r="D679" s="1">
        <v>1</v>
      </c>
    </row>
    <row r="680" spans="1:4" x14ac:dyDescent="0.15">
      <c r="A680" s="2">
        <v>35550</v>
      </c>
      <c r="B680" s="1">
        <v>10.6</v>
      </c>
      <c r="C680" s="1">
        <v>8</v>
      </c>
      <c r="D680" s="1">
        <v>1</v>
      </c>
    </row>
    <row r="681" spans="1:4" x14ac:dyDescent="0.15">
      <c r="A681" s="2">
        <v>35551</v>
      </c>
      <c r="B681" s="1">
        <v>9.1</v>
      </c>
      <c r="C681" s="1">
        <v>8</v>
      </c>
      <c r="D681" s="1">
        <v>1</v>
      </c>
    </row>
    <row r="682" spans="1:4" x14ac:dyDescent="0.15">
      <c r="A682" s="2">
        <v>35552</v>
      </c>
      <c r="B682" s="1">
        <v>12.5</v>
      </c>
      <c r="C682" s="1">
        <v>8</v>
      </c>
      <c r="D682" s="1">
        <v>1</v>
      </c>
    </row>
    <row r="683" spans="1:4" x14ac:dyDescent="0.15">
      <c r="A683" s="2">
        <v>35553</v>
      </c>
      <c r="B683" s="1">
        <v>12</v>
      </c>
      <c r="C683" s="1">
        <v>8</v>
      </c>
      <c r="D683" s="1">
        <v>1</v>
      </c>
    </row>
    <row r="684" spans="1:4" x14ac:dyDescent="0.15">
      <c r="A684" s="2">
        <v>35554</v>
      </c>
      <c r="B684" s="1">
        <v>7.9</v>
      </c>
      <c r="C684" s="1">
        <v>8</v>
      </c>
      <c r="D684" s="1">
        <v>1</v>
      </c>
    </row>
    <row r="685" spans="1:4" x14ac:dyDescent="0.15">
      <c r="A685" s="2">
        <v>35555</v>
      </c>
      <c r="B685" s="1">
        <v>12.4</v>
      </c>
      <c r="C685" s="1">
        <v>8</v>
      </c>
      <c r="D685" s="1">
        <v>1</v>
      </c>
    </row>
    <row r="686" spans="1:4" x14ac:dyDescent="0.15">
      <c r="A686" s="2">
        <v>35556</v>
      </c>
      <c r="B686" s="1">
        <v>9.6</v>
      </c>
      <c r="C686" s="1">
        <v>8</v>
      </c>
      <c r="D686" s="1">
        <v>1</v>
      </c>
    </row>
    <row r="687" spans="1:4" x14ac:dyDescent="0.15">
      <c r="A687" s="2">
        <v>35557</v>
      </c>
      <c r="B687" s="1">
        <v>7.6</v>
      </c>
      <c r="C687" s="1">
        <v>8</v>
      </c>
      <c r="D687" s="1">
        <v>1</v>
      </c>
    </row>
    <row r="688" spans="1:4" x14ac:dyDescent="0.15">
      <c r="A688" s="2">
        <v>35558</v>
      </c>
      <c r="B688" s="1">
        <v>7.4</v>
      </c>
      <c r="C688" s="1">
        <v>8</v>
      </c>
      <c r="D688" s="1">
        <v>1</v>
      </c>
    </row>
    <row r="689" spans="1:4" x14ac:dyDescent="0.15">
      <c r="A689" s="2">
        <v>35559</v>
      </c>
      <c r="B689" s="1">
        <v>9.6999999999999993</v>
      </c>
      <c r="C689" s="1">
        <v>8</v>
      </c>
      <c r="D689" s="1">
        <v>1</v>
      </c>
    </row>
    <row r="690" spans="1:4" x14ac:dyDescent="0.15">
      <c r="A690" s="2">
        <v>35560</v>
      </c>
      <c r="B690" s="1">
        <v>9.9</v>
      </c>
      <c r="C690" s="1">
        <v>8</v>
      </c>
      <c r="D690" s="1">
        <v>1</v>
      </c>
    </row>
    <row r="691" spans="1:4" x14ac:dyDescent="0.15">
      <c r="A691" s="2">
        <v>35561</v>
      </c>
      <c r="B691" s="1">
        <v>9.6999999999999993</v>
      </c>
      <c r="C691" s="1">
        <v>8</v>
      </c>
      <c r="D691" s="1">
        <v>1</v>
      </c>
    </row>
    <row r="692" spans="1:4" x14ac:dyDescent="0.15">
      <c r="A692" s="2">
        <v>35562</v>
      </c>
      <c r="B692" s="1">
        <v>9.1999999999999993</v>
      </c>
      <c r="C692" s="1">
        <v>8</v>
      </c>
      <c r="D692" s="1">
        <v>1</v>
      </c>
    </row>
    <row r="693" spans="1:4" x14ac:dyDescent="0.15">
      <c r="A693" s="2">
        <v>35563</v>
      </c>
      <c r="B693" s="1">
        <v>10.4</v>
      </c>
      <c r="C693" s="1">
        <v>8</v>
      </c>
      <c r="D693" s="1">
        <v>1</v>
      </c>
    </row>
    <row r="694" spans="1:4" x14ac:dyDescent="0.15">
      <c r="A694" s="2">
        <v>35564</v>
      </c>
      <c r="B694" s="1">
        <v>9.6999999999999993</v>
      </c>
      <c r="C694" s="1">
        <v>8</v>
      </c>
      <c r="D694" s="1">
        <v>1</v>
      </c>
    </row>
    <row r="695" spans="1:4" x14ac:dyDescent="0.15">
      <c r="A695" s="2">
        <v>35565</v>
      </c>
      <c r="B695" s="1">
        <v>8.9</v>
      </c>
      <c r="C695" s="1">
        <v>8</v>
      </c>
      <c r="D695" s="1">
        <v>1</v>
      </c>
    </row>
    <row r="696" spans="1:4" x14ac:dyDescent="0.15">
      <c r="A696" s="2">
        <v>35566</v>
      </c>
      <c r="B696" s="1">
        <v>12.1</v>
      </c>
      <c r="C696" s="1">
        <v>8</v>
      </c>
      <c r="D696" s="1">
        <v>1</v>
      </c>
    </row>
    <row r="697" spans="1:4" x14ac:dyDescent="0.15">
      <c r="A697" s="2">
        <v>35567</v>
      </c>
      <c r="B697" s="1">
        <v>9.8000000000000007</v>
      </c>
      <c r="C697" s="1">
        <v>8</v>
      </c>
      <c r="D697" s="1">
        <v>1</v>
      </c>
    </row>
    <row r="698" spans="1:4" x14ac:dyDescent="0.15">
      <c r="A698" s="2">
        <v>35568</v>
      </c>
      <c r="B698" s="1">
        <v>6.8</v>
      </c>
      <c r="C698" s="1">
        <v>8</v>
      </c>
      <c r="D698" s="1">
        <v>1</v>
      </c>
    </row>
    <row r="699" spans="1:4" x14ac:dyDescent="0.15">
      <c r="A699" s="2">
        <v>35569</v>
      </c>
      <c r="B699" s="1">
        <v>7.8</v>
      </c>
      <c r="C699" s="1">
        <v>8</v>
      </c>
      <c r="D699" s="1">
        <v>1</v>
      </c>
    </row>
    <row r="700" spans="1:4" x14ac:dyDescent="0.15">
      <c r="A700" s="2">
        <v>35570</v>
      </c>
      <c r="B700" s="1">
        <v>8.4</v>
      </c>
      <c r="C700" s="1">
        <v>8</v>
      </c>
      <c r="D700" s="1">
        <v>1</v>
      </c>
    </row>
    <row r="701" spans="1:4" x14ac:dyDescent="0.15">
      <c r="A701" s="2">
        <v>35571</v>
      </c>
      <c r="B701" s="1">
        <v>8.5</v>
      </c>
      <c r="C701" s="1">
        <v>8</v>
      </c>
      <c r="D701" s="1">
        <v>1</v>
      </c>
    </row>
    <row r="702" spans="1:4" x14ac:dyDescent="0.15">
      <c r="A702" s="2">
        <v>35572</v>
      </c>
      <c r="B702" s="1">
        <v>8.3000000000000007</v>
      </c>
      <c r="C702" s="1">
        <v>8</v>
      </c>
      <c r="D702" s="1">
        <v>1</v>
      </c>
    </row>
    <row r="703" spans="1:4" x14ac:dyDescent="0.15">
      <c r="A703" s="2">
        <v>35573</v>
      </c>
      <c r="B703" s="1">
        <v>8.1</v>
      </c>
      <c r="C703" s="1">
        <v>8</v>
      </c>
      <c r="D703" s="1">
        <v>1</v>
      </c>
    </row>
    <row r="704" spans="1:4" x14ac:dyDescent="0.15">
      <c r="A704" s="2">
        <v>35574</v>
      </c>
      <c r="B704" s="1">
        <v>7.8</v>
      </c>
      <c r="C704" s="1">
        <v>8</v>
      </c>
      <c r="D704" s="1">
        <v>1</v>
      </c>
    </row>
    <row r="705" spans="1:4" x14ac:dyDescent="0.15">
      <c r="A705" s="2">
        <v>35575</v>
      </c>
      <c r="B705" s="1">
        <v>8.6</v>
      </c>
      <c r="C705" s="1">
        <v>8</v>
      </c>
      <c r="D705" s="1">
        <v>1</v>
      </c>
    </row>
    <row r="706" spans="1:4" x14ac:dyDescent="0.15">
      <c r="A706" s="2">
        <v>35576</v>
      </c>
      <c r="B706" s="1">
        <v>9.6999999999999993</v>
      </c>
      <c r="C706" s="1">
        <v>8</v>
      </c>
      <c r="D706" s="1">
        <v>1</v>
      </c>
    </row>
    <row r="707" spans="1:4" x14ac:dyDescent="0.15">
      <c r="A707" s="2">
        <v>35577</v>
      </c>
      <c r="B707" s="1">
        <v>12.9</v>
      </c>
      <c r="C707" s="1">
        <v>8</v>
      </c>
      <c r="D707" s="1">
        <v>1</v>
      </c>
    </row>
    <row r="708" spans="1:4" x14ac:dyDescent="0.15">
      <c r="A708" s="2">
        <v>35578</v>
      </c>
      <c r="B708" s="1">
        <v>15.1</v>
      </c>
      <c r="C708" s="1">
        <v>8</v>
      </c>
      <c r="D708" s="1">
        <v>1</v>
      </c>
    </row>
    <row r="709" spans="1:4" x14ac:dyDescent="0.15">
      <c r="A709" s="2">
        <v>35579</v>
      </c>
      <c r="B709" s="1">
        <v>14.4</v>
      </c>
      <c r="C709" s="1">
        <v>8</v>
      </c>
      <c r="D709" s="1">
        <v>1</v>
      </c>
    </row>
    <row r="710" spans="1:4" x14ac:dyDescent="0.15">
      <c r="A710" s="2">
        <v>35580</v>
      </c>
      <c r="B710" s="1">
        <v>10.5</v>
      </c>
      <c r="C710" s="1">
        <v>8</v>
      </c>
      <c r="D710" s="1">
        <v>1</v>
      </c>
    </row>
    <row r="711" spans="1:4" x14ac:dyDescent="0.15">
      <c r="A711" s="2">
        <v>35581</v>
      </c>
      <c r="B711" s="1">
        <v>8.5</v>
      </c>
      <c r="C711" s="1">
        <v>8</v>
      </c>
      <c r="D711" s="1">
        <v>1</v>
      </c>
    </row>
    <row r="712" spans="1:4" x14ac:dyDescent="0.15">
      <c r="A712" s="2">
        <v>35582</v>
      </c>
      <c r="B712" s="1">
        <v>7.8</v>
      </c>
      <c r="C712" s="1">
        <v>8</v>
      </c>
      <c r="D712" s="1">
        <v>1</v>
      </c>
    </row>
    <row r="713" spans="1:4" x14ac:dyDescent="0.15">
      <c r="A713" s="2">
        <v>35583</v>
      </c>
      <c r="B713" s="1">
        <v>8.6</v>
      </c>
      <c r="C713" s="1">
        <v>8</v>
      </c>
      <c r="D713" s="1">
        <v>1</v>
      </c>
    </row>
    <row r="714" spans="1:4" x14ac:dyDescent="0.15">
      <c r="A714" s="2">
        <v>35584</v>
      </c>
      <c r="B714" s="1">
        <v>9.4</v>
      </c>
      <c r="C714" s="1">
        <v>8</v>
      </c>
      <c r="D714" s="1">
        <v>1</v>
      </c>
    </row>
    <row r="715" spans="1:4" x14ac:dyDescent="0.15">
      <c r="A715" s="2">
        <v>35585</v>
      </c>
      <c r="B715" s="1">
        <v>9</v>
      </c>
      <c r="C715" s="1">
        <v>8</v>
      </c>
      <c r="D715" s="1">
        <v>1</v>
      </c>
    </row>
    <row r="716" spans="1:4" x14ac:dyDescent="0.15">
      <c r="A716" s="2">
        <v>35586</v>
      </c>
      <c r="B716" s="1">
        <v>12.3</v>
      </c>
      <c r="C716" s="1">
        <v>8</v>
      </c>
      <c r="D716" s="1">
        <v>1</v>
      </c>
    </row>
    <row r="717" spans="1:4" x14ac:dyDescent="0.15">
      <c r="A717" s="2">
        <v>35587</v>
      </c>
      <c r="B717" s="1">
        <v>12</v>
      </c>
      <c r="C717" s="1">
        <v>8</v>
      </c>
      <c r="D717" s="1">
        <v>1</v>
      </c>
    </row>
    <row r="718" spans="1:4" x14ac:dyDescent="0.15">
      <c r="A718" s="2">
        <v>35588</v>
      </c>
      <c r="B718" s="1">
        <v>10.9</v>
      </c>
      <c r="C718" s="1">
        <v>8</v>
      </c>
      <c r="D718" s="1">
        <v>1</v>
      </c>
    </row>
    <row r="719" spans="1:4" x14ac:dyDescent="0.15">
      <c r="A719" s="2">
        <v>35589</v>
      </c>
      <c r="B719" s="1">
        <v>10.199999999999999</v>
      </c>
      <c r="C719" s="1">
        <v>8</v>
      </c>
      <c r="D719" s="1">
        <v>1</v>
      </c>
    </row>
    <row r="720" spans="1:4" x14ac:dyDescent="0.15">
      <c r="A720" s="2">
        <v>35590</v>
      </c>
      <c r="B720" s="1">
        <v>8.9</v>
      </c>
      <c r="C720" s="1">
        <v>8</v>
      </c>
      <c r="D720" s="1">
        <v>1</v>
      </c>
    </row>
    <row r="721" spans="1:4" x14ac:dyDescent="0.15">
      <c r="A721" s="2">
        <v>35591</v>
      </c>
      <c r="B721" s="1">
        <v>10.9</v>
      </c>
      <c r="C721" s="1">
        <v>8</v>
      </c>
      <c r="D721" s="1">
        <v>1</v>
      </c>
    </row>
    <row r="722" spans="1:4" x14ac:dyDescent="0.15">
      <c r="A722" s="2">
        <v>35592</v>
      </c>
      <c r="B722" s="1">
        <v>14.2</v>
      </c>
      <c r="C722" s="1">
        <v>8</v>
      </c>
      <c r="D722" s="1">
        <v>1</v>
      </c>
    </row>
    <row r="723" spans="1:4" x14ac:dyDescent="0.15">
      <c r="A723" s="2">
        <v>35593</v>
      </c>
      <c r="B723" s="1">
        <v>11.1</v>
      </c>
      <c r="C723" s="1">
        <v>8</v>
      </c>
      <c r="D723" s="1">
        <v>1</v>
      </c>
    </row>
    <row r="724" spans="1:4" x14ac:dyDescent="0.15">
      <c r="A724" s="2">
        <v>35594</v>
      </c>
      <c r="B724" s="1">
        <v>12.1</v>
      </c>
      <c r="C724" s="1">
        <v>8</v>
      </c>
      <c r="D724" s="1">
        <v>1</v>
      </c>
    </row>
    <row r="725" spans="1:4" x14ac:dyDescent="0.15">
      <c r="A725" s="2">
        <v>35595</v>
      </c>
      <c r="B725" s="1">
        <v>15</v>
      </c>
      <c r="C725" s="1">
        <v>8</v>
      </c>
      <c r="D725" s="1">
        <v>1</v>
      </c>
    </row>
    <row r="726" spans="1:4" x14ac:dyDescent="0.15">
      <c r="A726" s="2">
        <v>35596</v>
      </c>
      <c r="B726" s="1">
        <v>14.8</v>
      </c>
      <c r="C726" s="1">
        <v>8</v>
      </c>
      <c r="D726" s="1">
        <v>1</v>
      </c>
    </row>
    <row r="727" spans="1:4" x14ac:dyDescent="0.15">
      <c r="A727" s="2">
        <v>35597</v>
      </c>
      <c r="B727" s="1">
        <v>12</v>
      </c>
      <c r="C727" s="1">
        <v>8</v>
      </c>
      <c r="D727" s="1">
        <v>1</v>
      </c>
    </row>
    <row r="728" spans="1:4" x14ac:dyDescent="0.15">
      <c r="A728" s="2">
        <v>35598</v>
      </c>
      <c r="B728" s="1">
        <v>10.8</v>
      </c>
      <c r="C728" s="1">
        <v>8</v>
      </c>
      <c r="D728" s="1">
        <v>1</v>
      </c>
    </row>
    <row r="729" spans="1:4" x14ac:dyDescent="0.15">
      <c r="A729" s="2">
        <v>35599</v>
      </c>
      <c r="B729" s="1">
        <v>12</v>
      </c>
      <c r="C729" s="1">
        <v>8</v>
      </c>
      <c r="D729" s="1">
        <v>1</v>
      </c>
    </row>
    <row r="730" spans="1:4" x14ac:dyDescent="0.15">
      <c r="A730" s="2">
        <v>35600</v>
      </c>
      <c r="B730" s="1">
        <v>14.7</v>
      </c>
      <c r="C730" s="1">
        <v>8</v>
      </c>
      <c r="D730" s="1">
        <v>1</v>
      </c>
    </row>
    <row r="731" spans="1:4" x14ac:dyDescent="0.15">
      <c r="A731" s="2">
        <v>35601</v>
      </c>
      <c r="B731" s="1">
        <v>16</v>
      </c>
      <c r="C731" s="1">
        <v>8</v>
      </c>
      <c r="D731" s="1">
        <v>1</v>
      </c>
    </row>
    <row r="732" spans="1:4" x14ac:dyDescent="0.15">
      <c r="A732" s="2">
        <v>35602</v>
      </c>
      <c r="B732" s="1">
        <v>17.2</v>
      </c>
      <c r="C732" s="1">
        <v>8</v>
      </c>
      <c r="D732" s="1">
        <v>1</v>
      </c>
    </row>
    <row r="733" spans="1:4" x14ac:dyDescent="0.15">
      <c r="A733" s="2">
        <v>35603</v>
      </c>
      <c r="B733" s="1">
        <v>16.3</v>
      </c>
      <c r="C733" s="1">
        <v>8</v>
      </c>
      <c r="D733" s="1">
        <v>1</v>
      </c>
    </row>
    <row r="734" spans="1:4" x14ac:dyDescent="0.15">
      <c r="A734" s="2">
        <v>35604</v>
      </c>
      <c r="B734" s="1">
        <v>15.2</v>
      </c>
      <c r="C734" s="1">
        <v>8</v>
      </c>
      <c r="D734" s="1">
        <v>1</v>
      </c>
    </row>
    <row r="735" spans="1:4" x14ac:dyDescent="0.15">
      <c r="A735" s="2">
        <v>35605</v>
      </c>
      <c r="B735" s="1">
        <v>19.7</v>
      </c>
      <c r="C735" s="1">
        <v>8</v>
      </c>
      <c r="D735" s="1">
        <v>1</v>
      </c>
    </row>
    <row r="736" spans="1:4" x14ac:dyDescent="0.15">
      <c r="A736" s="2">
        <v>35606</v>
      </c>
      <c r="B736" s="1">
        <v>21.4</v>
      </c>
      <c r="C736" s="1">
        <v>8</v>
      </c>
      <c r="D736" s="1">
        <v>1</v>
      </c>
    </row>
    <row r="737" spans="1:4" x14ac:dyDescent="0.15">
      <c r="A737" s="2">
        <v>35607</v>
      </c>
      <c r="B737" s="1">
        <v>16.899999999999999</v>
      </c>
      <c r="C737" s="1">
        <v>8</v>
      </c>
      <c r="D737" s="1">
        <v>1</v>
      </c>
    </row>
    <row r="738" spans="1:4" x14ac:dyDescent="0.15">
      <c r="A738" s="2">
        <v>35608</v>
      </c>
      <c r="B738" s="1">
        <v>21</v>
      </c>
      <c r="C738" s="1">
        <v>8</v>
      </c>
      <c r="D738" s="1">
        <v>1</v>
      </c>
    </row>
    <row r="739" spans="1:4" x14ac:dyDescent="0.15">
      <c r="A739" s="2">
        <v>35609</v>
      </c>
      <c r="B739" s="1">
        <v>19</v>
      </c>
      <c r="C739" s="1">
        <v>8</v>
      </c>
      <c r="D739" s="1">
        <v>1</v>
      </c>
    </row>
    <row r="740" spans="1:4" x14ac:dyDescent="0.15">
      <c r="A740" s="2">
        <v>35610</v>
      </c>
      <c r="B740" s="1">
        <v>18.899999999999999</v>
      </c>
      <c r="C740" s="1">
        <v>8</v>
      </c>
      <c r="D740" s="1">
        <v>1</v>
      </c>
    </row>
    <row r="741" spans="1:4" x14ac:dyDescent="0.15">
      <c r="A741" s="2">
        <v>35611</v>
      </c>
      <c r="B741" s="1">
        <v>18.3</v>
      </c>
      <c r="C741" s="1">
        <v>8</v>
      </c>
      <c r="D741" s="1">
        <v>1</v>
      </c>
    </row>
    <row r="742" spans="1:4" x14ac:dyDescent="0.15">
      <c r="A742" s="2">
        <v>35612</v>
      </c>
      <c r="B742" s="1">
        <v>16.8</v>
      </c>
      <c r="C742" s="1">
        <v>8</v>
      </c>
      <c r="D742" s="1">
        <v>1</v>
      </c>
    </row>
    <row r="743" spans="1:4" x14ac:dyDescent="0.15">
      <c r="A743" s="2">
        <v>35613</v>
      </c>
      <c r="B743" s="1">
        <v>16.5</v>
      </c>
      <c r="C743" s="1">
        <v>8</v>
      </c>
      <c r="D743" s="1">
        <v>1</v>
      </c>
    </row>
    <row r="744" spans="1:4" x14ac:dyDescent="0.15">
      <c r="A744" s="2">
        <v>35614</v>
      </c>
      <c r="B744" s="1">
        <v>20.2</v>
      </c>
      <c r="C744" s="1">
        <v>8</v>
      </c>
      <c r="D744" s="1">
        <v>1</v>
      </c>
    </row>
    <row r="745" spans="1:4" x14ac:dyDescent="0.15">
      <c r="A745" s="2">
        <v>35615</v>
      </c>
      <c r="B745" s="1">
        <v>20.6</v>
      </c>
      <c r="C745" s="1">
        <v>8</v>
      </c>
      <c r="D745" s="1">
        <v>1</v>
      </c>
    </row>
    <row r="746" spans="1:4" x14ac:dyDescent="0.15">
      <c r="A746" s="2">
        <v>35616</v>
      </c>
      <c r="B746" s="1">
        <v>21.1</v>
      </c>
      <c r="C746" s="1">
        <v>8</v>
      </c>
      <c r="D746" s="1">
        <v>1</v>
      </c>
    </row>
    <row r="747" spans="1:4" x14ac:dyDescent="0.15">
      <c r="A747" s="2">
        <v>35617</v>
      </c>
      <c r="B747" s="1">
        <v>19.600000000000001</v>
      </c>
      <c r="C747" s="1">
        <v>8</v>
      </c>
      <c r="D747" s="1">
        <v>1</v>
      </c>
    </row>
    <row r="748" spans="1:4" x14ac:dyDescent="0.15">
      <c r="A748" s="2">
        <v>35618</v>
      </c>
      <c r="B748" s="1">
        <v>18.100000000000001</v>
      </c>
      <c r="C748" s="1">
        <v>8</v>
      </c>
      <c r="D748" s="1">
        <v>1</v>
      </c>
    </row>
    <row r="749" spans="1:4" x14ac:dyDescent="0.15">
      <c r="A749" s="2">
        <v>35619</v>
      </c>
      <c r="B749" s="1">
        <v>16.8</v>
      </c>
      <c r="C749" s="1">
        <v>8</v>
      </c>
      <c r="D749" s="1">
        <v>1</v>
      </c>
    </row>
    <row r="750" spans="1:4" x14ac:dyDescent="0.15">
      <c r="A750" s="2">
        <v>35620</v>
      </c>
      <c r="B750" s="1">
        <v>16.5</v>
      </c>
      <c r="C750" s="1">
        <v>8</v>
      </c>
      <c r="D750" s="1">
        <v>1</v>
      </c>
    </row>
    <row r="751" spans="1:4" x14ac:dyDescent="0.15">
      <c r="A751" s="2">
        <v>35621</v>
      </c>
      <c r="B751" s="1">
        <v>17.3</v>
      </c>
      <c r="C751" s="1">
        <v>8</v>
      </c>
      <c r="D751" s="1">
        <v>1</v>
      </c>
    </row>
    <row r="752" spans="1:4" x14ac:dyDescent="0.15">
      <c r="A752" s="2">
        <v>35622</v>
      </c>
      <c r="B752" s="1">
        <v>16.100000000000001</v>
      </c>
      <c r="C752" s="1">
        <v>8</v>
      </c>
      <c r="D752" s="1">
        <v>1</v>
      </c>
    </row>
    <row r="753" spans="1:4" x14ac:dyDescent="0.15">
      <c r="A753" s="2">
        <v>35623</v>
      </c>
      <c r="B753" s="1">
        <v>21</v>
      </c>
      <c r="C753" s="1">
        <v>8</v>
      </c>
      <c r="D753" s="1">
        <v>1</v>
      </c>
    </row>
    <row r="754" spans="1:4" x14ac:dyDescent="0.15">
      <c r="A754" s="2">
        <v>35624</v>
      </c>
      <c r="B754" s="1">
        <v>23.4</v>
      </c>
      <c r="C754" s="1">
        <v>8</v>
      </c>
      <c r="D754" s="1">
        <v>1</v>
      </c>
    </row>
    <row r="755" spans="1:4" x14ac:dyDescent="0.15">
      <c r="A755" s="2">
        <v>35625</v>
      </c>
      <c r="B755" s="1">
        <v>20.5</v>
      </c>
      <c r="C755" s="1">
        <v>8</v>
      </c>
      <c r="D755" s="1">
        <v>1</v>
      </c>
    </row>
    <row r="756" spans="1:4" x14ac:dyDescent="0.15">
      <c r="A756" s="2">
        <v>35626</v>
      </c>
      <c r="B756" s="1">
        <v>21.2</v>
      </c>
      <c r="C756" s="1">
        <v>8</v>
      </c>
      <c r="D756" s="1">
        <v>1</v>
      </c>
    </row>
    <row r="757" spans="1:4" x14ac:dyDescent="0.15">
      <c r="A757" s="2">
        <v>35627</v>
      </c>
      <c r="B757" s="1">
        <v>20.399999999999999</v>
      </c>
      <c r="C757" s="1">
        <v>8</v>
      </c>
      <c r="D757" s="1">
        <v>1</v>
      </c>
    </row>
    <row r="758" spans="1:4" x14ac:dyDescent="0.15">
      <c r="A758" s="2">
        <v>35628</v>
      </c>
      <c r="B758" s="1">
        <v>18.600000000000001</v>
      </c>
      <c r="C758" s="1">
        <v>8</v>
      </c>
      <c r="D758" s="1">
        <v>1</v>
      </c>
    </row>
    <row r="759" spans="1:4" x14ac:dyDescent="0.15">
      <c r="A759" s="2">
        <v>35629</v>
      </c>
      <c r="B759" s="1">
        <v>19.899999999999999</v>
      </c>
      <c r="C759" s="1">
        <v>8</v>
      </c>
      <c r="D759" s="1">
        <v>1</v>
      </c>
    </row>
    <row r="760" spans="1:4" x14ac:dyDescent="0.15">
      <c r="A760" s="2">
        <v>35630</v>
      </c>
      <c r="B760" s="1">
        <v>22.9</v>
      </c>
      <c r="C760" s="1">
        <v>8</v>
      </c>
      <c r="D760" s="1">
        <v>1</v>
      </c>
    </row>
    <row r="761" spans="1:4" x14ac:dyDescent="0.15">
      <c r="A761" s="2">
        <v>35631</v>
      </c>
      <c r="B761" s="1">
        <v>19.7</v>
      </c>
      <c r="C761" s="1">
        <v>8</v>
      </c>
      <c r="D761" s="1">
        <v>1</v>
      </c>
    </row>
    <row r="762" spans="1:4" x14ac:dyDescent="0.15">
      <c r="A762" s="2">
        <v>35632</v>
      </c>
      <c r="B762" s="1">
        <v>18.600000000000001</v>
      </c>
      <c r="C762" s="1">
        <v>8</v>
      </c>
      <c r="D762" s="1">
        <v>1</v>
      </c>
    </row>
    <row r="763" spans="1:4" x14ac:dyDescent="0.15">
      <c r="A763" s="2">
        <v>35633</v>
      </c>
      <c r="B763" s="1">
        <v>18.7</v>
      </c>
      <c r="C763" s="1">
        <v>8</v>
      </c>
      <c r="D763" s="1">
        <v>1</v>
      </c>
    </row>
    <row r="764" spans="1:4" x14ac:dyDescent="0.15">
      <c r="A764" s="2">
        <v>35634</v>
      </c>
      <c r="B764" s="1">
        <v>19.600000000000001</v>
      </c>
      <c r="C764" s="1">
        <v>8</v>
      </c>
      <c r="D764" s="1">
        <v>1</v>
      </c>
    </row>
    <row r="765" spans="1:4" x14ac:dyDescent="0.15">
      <c r="A765" s="2">
        <v>35635</v>
      </c>
      <c r="B765" s="1">
        <v>20.5</v>
      </c>
      <c r="C765" s="1">
        <v>8</v>
      </c>
      <c r="D765" s="1">
        <v>1</v>
      </c>
    </row>
    <row r="766" spans="1:4" x14ac:dyDescent="0.15">
      <c r="A766" s="2">
        <v>35636</v>
      </c>
      <c r="B766" s="1">
        <v>19.899999999999999</v>
      </c>
      <c r="C766" s="1">
        <v>8</v>
      </c>
      <c r="D766" s="1">
        <v>1</v>
      </c>
    </row>
    <row r="767" spans="1:4" x14ac:dyDescent="0.15">
      <c r="A767" s="2">
        <v>35637</v>
      </c>
      <c r="B767" s="1">
        <v>20.7</v>
      </c>
      <c r="C767" s="1">
        <v>8</v>
      </c>
      <c r="D767" s="1">
        <v>1</v>
      </c>
    </row>
    <row r="768" spans="1:4" x14ac:dyDescent="0.15">
      <c r="A768" s="2">
        <v>35638</v>
      </c>
      <c r="B768" s="1">
        <v>20.3</v>
      </c>
      <c r="C768" s="1">
        <v>8</v>
      </c>
      <c r="D768" s="1">
        <v>1</v>
      </c>
    </row>
    <row r="769" spans="1:4" x14ac:dyDescent="0.15">
      <c r="A769" s="2">
        <v>35639</v>
      </c>
      <c r="B769" s="1">
        <v>20.9</v>
      </c>
      <c r="C769" s="1">
        <v>8</v>
      </c>
      <c r="D769" s="1">
        <v>1</v>
      </c>
    </row>
    <row r="770" spans="1:4" x14ac:dyDescent="0.15">
      <c r="A770" s="2">
        <v>35640</v>
      </c>
      <c r="B770" s="1">
        <v>20.9</v>
      </c>
      <c r="C770" s="1">
        <v>8</v>
      </c>
      <c r="D770" s="1">
        <v>1</v>
      </c>
    </row>
    <row r="771" spans="1:4" x14ac:dyDescent="0.15">
      <c r="A771" s="2">
        <v>35641</v>
      </c>
      <c r="B771" s="1">
        <v>21.8</v>
      </c>
      <c r="C771" s="1">
        <v>8</v>
      </c>
      <c r="D771" s="1">
        <v>1</v>
      </c>
    </row>
    <row r="772" spans="1:4" x14ac:dyDescent="0.15">
      <c r="A772" s="2">
        <v>35642</v>
      </c>
      <c r="B772" s="1">
        <v>22.9</v>
      </c>
      <c r="C772" s="1">
        <v>8</v>
      </c>
      <c r="D772" s="1">
        <v>1</v>
      </c>
    </row>
    <row r="773" spans="1:4" x14ac:dyDescent="0.15">
      <c r="A773" s="2">
        <v>35643</v>
      </c>
      <c r="B773" s="1">
        <v>24</v>
      </c>
      <c r="C773" s="1">
        <v>8</v>
      </c>
      <c r="D773" s="1">
        <v>1</v>
      </c>
    </row>
    <row r="774" spans="1:4" x14ac:dyDescent="0.15">
      <c r="A774" s="2">
        <v>35644</v>
      </c>
      <c r="B774" s="1">
        <v>23.7</v>
      </c>
      <c r="C774" s="1">
        <v>8</v>
      </c>
      <c r="D774" s="1">
        <v>1</v>
      </c>
    </row>
    <row r="775" spans="1:4" x14ac:dyDescent="0.15">
      <c r="A775" s="2">
        <v>35645</v>
      </c>
      <c r="B775" s="1">
        <v>25.1</v>
      </c>
      <c r="C775" s="1">
        <v>8</v>
      </c>
      <c r="D775" s="1">
        <v>1</v>
      </c>
    </row>
    <row r="776" spans="1:4" x14ac:dyDescent="0.15">
      <c r="A776" s="2">
        <v>35646</v>
      </c>
      <c r="B776" s="1">
        <v>25.1</v>
      </c>
      <c r="C776" s="1">
        <v>8</v>
      </c>
      <c r="D776" s="1">
        <v>1</v>
      </c>
    </row>
    <row r="777" spans="1:4" x14ac:dyDescent="0.15">
      <c r="A777" s="2">
        <v>35647</v>
      </c>
      <c r="B777" s="1">
        <v>21.2</v>
      </c>
      <c r="C777" s="1">
        <v>8</v>
      </c>
      <c r="D777" s="1">
        <v>1</v>
      </c>
    </row>
    <row r="778" spans="1:4" x14ac:dyDescent="0.15">
      <c r="A778" s="2">
        <v>35648</v>
      </c>
      <c r="B778" s="1">
        <v>24</v>
      </c>
      <c r="C778" s="1">
        <v>8</v>
      </c>
      <c r="D778" s="1">
        <v>1</v>
      </c>
    </row>
    <row r="779" spans="1:4" x14ac:dyDescent="0.15">
      <c r="A779" s="2">
        <v>35649</v>
      </c>
      <c r="B779" s="1">
        <v>20.6</v>
      </c>
      <c r="C779" s="1">
        <v>8</v>
      </c>
      <c r="D779" s="1">
        <v>1</v>
      </c>
    </row>
    <row r="780" spans="1:4" x14ac:dyDescent="0.15">
      <c r="A780" s="2">
        <v>35650</v>
      </c>
      <c r="B780" s="1">
        <v>20.2</v>
      </c>
      <c r="C780" s="1">
        <v>8</v>
      </c>
      <c r="D780" s="1">
        <v>1</v>
      </c>
    </row>
    <row r="781" spans="1:4" x14ac:dyDescent="0.15">
      <c r="A781" s="2">
        <v>35651</v>
      </c>
      <c r="B781" s="1">
        <v>20.100000000000001</v>
      </c>
      <c r="C781" s="1">
        <v>8</v>
      </c>
      <c r="D781" s="1">
        <v>1</v>
      </c>
    </row>
    <row r="782" spans="1:4" x14ac:dyDescent="0.15">
      <c r="A782" s="2">
        <v>35652</v>
      </c>
      <c r="B782" s="1">
        <v>22.4</v>
      </c>
      <c r="C782" s="1">
        <v>8</v>
      </c>
      <c r="D782" s="1">
        <v>1</v>
      </c>
    </row>
    <row r="783" spans="1:4" x14ac:dyDescent="0.15">
      <c r="A783" s="2">
        <v>35653</v>
      </c>
      <c r="B783" s="1">
        <v>18.2</v>
      </c>
      <c r="C783" s="1">
        <v>8</v>
      </c>
      <c r="D783" s="1">
        <v>1</v>
      </c>
    </row>
    <row r="784" spans="1:4" x14ac:dyDescent="0.15">
      <c r="A784" s="2">
        <v>35654</v>
      </c>
      <c r="B784" s="1">
        <v>15</v>
      </c>
      <c r="C784" s="1">
        <v>8</v>
      </c>
      <c r="D784" s="1">
        <v>1</v>
      </c>
    </row>
    <row r="785" spans="1:4" x14ac:dyDescent="0.15">
      <c r="A785" s="2">
        <v>35655</v>
      </c>
      <c r="B785" s="1">
        <v>18.600000000000001</v>
      </c>
      <c r="C785" s="1">
        <v>8</v>
      </c>
      <c r="D785" s="1">
        <v>1</v>
      </c>
    </row>
    <row r="786" spans="1:4" x14ac:dyDescent="0.15">
      <c r="A786" s="2">
        <v>35656</v>
      </c>
      <c r="B786" s="1">
        <v>19.600000000000001</v>
      </c>
      <c r="C786" s="1">
        <v>8</v>
      </c>
      <c r="D786" s="1">
        <v>1</v>
      </c>
    </row>
    <row r="787" spans="1:4" x14ac:dyDescent="0.15">
      <c r="A787" s="2">
        <v>35657</v>
      </c>
      <c r="B787" s="1">
        <v>17.600000000000001</v>
      </c>
      <c r="C787" s="1">
        <v>8</v>
      </c>
      <c r="D787" s="1">
        <v>1</v>
      </c>
    </row>
    <row r="788" spans="1:4" x14ac:dyDescent="0.15">
      <c r="A788" s="2">
        <v>35658</v>
      </c>
      <c r="B788" s="1">
        <v>16.8</v>
      </c>
      <c r="C788" s="1">
        <v>8</v>
      </c>
      <c r="D788" s="1">
        <v>1</v>
      </c>
    </row>
    <row r="789" spans="1:4" x14ac:dyDescent="0.15">
      <c r="A789" s="2">
        <v>35659</v>
      </c>
      <c r="B789" s="1">
        <v>15.5</v>
      </c>
      <c r="C789" s="1">
        <v>8</v>
      </c>
      <c r="D789" s="1">
        <v>1</v>
      </c>
    </row>
    <row r="790" spans="1:4" x14ac:dyDescent="0.15">
      <c r="A790" s="2">
        <v>35660</v>
      </c>
      <c r="B790" s="1">
        <v>17</v>
      </c>
      <c r="C790" s="1">
        <v>8</v>
      </c>
      <c r="D790" s="1">
        <v>1</v>
      </c>
    </row>
    <row r="791" spans="1:4" x14ac:dyDescent="0.15">
      <c r="A791" s="2">
        <v>35661</v>
      </c>
      <c r="B791" s="1">
        <v>17.5</v>
      </c>
      <c r="C791" s="1">
        <v>8</v>
      </c>
      <c r="D791" s="1">
        <v>1</v>
      </c>
    </row>
    <row r="792" spans="1:4" x14ac:dyDescent="0.15">
      <c r="A792" s="2">
        <v>35662</v>
      </c>
      <c r="B792" s="1">
        <v>19.600000000000001</v>
      </c>
      <c r="C792" s="1">
        <v>8</v>
      </c>
      <c r="D792" s="1">
        <v>1</v>
      </c>
    </row>
    <row r="793" spans="1:4" x14ac:dyDescent="0.15">
      <c r="A793" s="2">
        <v>35663</v>
      </c>
      <c r="B793" s="1">
        <v>21.3</v>
      </c>
      <c r="C793" s="1">
        <v>8</v>
      </c>
      <c r="D793" s="1">
        <v>1</v>
      </c>
    </row>
    <row r="794" spans="1:4" x14ac:dyDescent="0.15">
      <c r="A794" s="2">
        <v>35664</v>
      </c>
      <c r="B794" s="1">
        <v>19.8</v>
      </c>
      <c r="C794" s="1">
        <v>8</v>
      </c>
      <c r="D794" s="1">
        <v>1</v>
      </c>
    </row>
    <row r="795" spans="1:4" x14ac:dyDescent="0.15">
      <c r="A795" s="2">
        <v>35665</v>
      </c>
      <c r="B795" s="1">
        <v>21.7</v>
      </c>
      <c r="C795" s="1">
        <v>8</v>
      </c>
      <c r="D795" s="1">
        <v>1</v>
      </c>
    </row>
    <row r="796" spans="1:4" x14ac:dyDescent="0.15">
      <c r="A796" s="2">
        <v>35666</v>
      </c>
      <c r="B796" s="1">
        <v>20.399999999999999</v>
      </c>
      <c r="C796" s="1">
        <v>8</v>
      </c>
      <c r="D796" s="1">
        <v>1</v>
      </c>
    </row>
    <row r="797" spans="1:4" x14ac:dyDescent="0.15">
      <c r="A797" s="2">
        <v>35667</v>
      </c>
      <c r="B797" s="1">
        <v>19.399999999999999</v>
      </c>
      <c r="C797" s="1">
        <v>8</v>
      </c>
      <c r="D797" s="1">
        <v>1</v>
      </c>
    </row>
    <row r="798" spans="1:4" x14ac:dyDescent="0.15">
      <c r="A798" s="2">
        <v>35668</v>
      </c>
      <c r="B798" s="1">
        <v>18.2</v>
      </c>
      <c r="C798" s="1">
        <v>8</v>
      </c>
      <c r="D798" s="1">
        <v>1</v>
      </c>
    </row>
    <row r="799" spans="1:4" x14ac:dyDescent="0.15">
      <c r="A799" s="2">
        <v>35669</v>
      </c>
      <c r="B799" s="1">
        <v>19.2</v>
      </c>
      <c r="C799" s="1">
        <v>8</v>
      </c>
      <c r="D799" s="1">
        <v>1</v>
      </c>
    </row>
    <row r="800" spans="1:4" x14ac:dyDescent="0.15">
      <c r="A800" s="2">
        <v>35670</v>
      </c>
      <c r="B800" s="1">
        <v>19.399999999999999</v>
      </c>
      <c r="C800" s="1">
        <v>8</v>
      </c>
      <c r="D800" s="1">
        <v>1</v>
      </c>
    </row>
    <row r="801" spans="1:4" x14ac:dyDescent="0.15">
      <c r="A801" s="2">
        <v>35671</v>
      </c>
      <c r="B801" s="1">
        <v>19.5</v>
      </c>
      <c r="C801" s="1">
        <v>8</v>
      </c>
      <c r="D801" s="1">
        <v>1</v>
      </c>
    </row>
    <row r="802" spans="1:4" x14ac:dyDescent="0.15">
      <c r="A802" s="2">
        <v>35672</v>
      </c>
      <c r="B802" s="1">
        <v>21.3</v>
      </c>
      <c r="C802" s="1">
        <v>8</v>
      </c>
      <c r="D802" s="1">
        <v>1</v>
      </c>
    </row>
    <row r="803" spans="1:4" x14ac:dyDescent="0.15">
      <c r="A803" s="2">
        <v>35673</v>
      </c>
      <c r="B803" s="1">
        <v>20.100000000000001</v>
      </c>
      <c r="C803" s="1">
        <v>8</v>
      </c>
      <c r="D803" s="1">
        <v>1</v>
      </c>
    </row>
    <row r="804" spans="1:4" x14ac:dyDescent="0.15">
      <c r="A804" s="2">
        <v>35674</v>
      </c>
      <c r="B804" s="1">
        <v>19.8</v>
      </c>
      <c r="C804" s="1">
        <v>8</v>
      </c>
      <c r="D804" s="1">
        <v>1</v>
      </c>
    </row>
    <row r="805" spans="1:4" x14ac:dyDescent="0.15">
      <c r="A805" s="2">
        <v>35675</v>
      </c>
      <c r="B805" s="1">
        <v>20.9</v>
      </c>
      <c r="C805" s="1">
        <v>8</v>
      </c>
      <c r="D805" s="1">
        <v>1</v>
      </c>
    </row>
    <row r="806" spans="1:4" x14ac:dyDescent="0.15">
      <c r="A806" s="2">
        <v>35676</v>
      </c>
      <c r="B806" s="1">
        <v>18.3</v>
      </c>
      <c r="C806" s="1">
        <v>8</v>
      </c>
      <c r="D806" s="1">
        <v>1</v>
      </c>
    </row>
    <row r="807" spans="1:4" x14ac:dyDescent="0.15">
      <c r="A807" s="2">
        <v>35677</v>
      </c>
      <c r="B807" s="1">
        <v>18.600000000000001</v>
      </c>
      <c r="C807" s="1">
        <v>8</v>
      </c>
      <c r="D807" s="1">
        <v>1</v>
      </c>
    </row>
    <row r="808" spans="1:4" x14ac:dyDescent="0.15">
      <c r="A808" s="2">
        <v>35678</v>
      </c>
      <c r="B808" s="1">
        <v>18.3</v>
      </c>
      <c r="C808" s="1">
        <v>8</v>
      </c>
      <c r="D808" s="1">
        <v>1</v>
      </c>
    </row>
    <row r="809" spans="1:4" x14ac:dyDescent="0.15">
      <c r="A809" s="2">
        <v>35679</v>
      </c>
      <c r="B809" s="1">
        <v>19</v>
      </c>
      <c r="C809" s="1">
        <v>8</v>
      </c>
      <c r="D809" s="1">
        <v>1</v>
      </c>
    </row>
    <row r="810" spans="1:4" x14ac:dyDescent="0.15">
      <c r="A810" s="2">
        <v>35680</v>
      </c>
      <c r="B810" s="1">
        <v>19.8</v>
      </c>
      <c r="C810" s="1">
        <v>8</v>
      </c>
      <c r="D810" s="1">
        <v>1</v>
      </c>
    </row>
    <row r="811" spans="1:4" x14ac:dyDescent="0.15">
      <c r="A811" s="2">
        <v>35681</v>
      </c>
      <c r="B811" s="1">
        <v>20.6</v>
      </c>
      <c r="C811" s="1">
        <v>8</v>
      </c>
      <c r="D811" s="1">
        <v>1</v>
      </c>
    </row>
    <row r="812" spans="1:4" x14ac:dyDescent="0.15">
      <c r="A812" s="2">
        <v>35682</v>
      </c>
      <c r="B812" s="1">
        <v>19.2</v>
      </c>
      <c r="C812" s="1">
        <v>8</v>
      </c>
      <c r="D812" s="1">
        <v>1</v>
      </c>
    </row>
    <row r="813" spans="1:4" x14ac:dyDescent="0.15">
      <c r="A813" s="2">
        <v>35683</v>
      </c>
      <c r="B813" s="1">
        <v>17.7</v>
      </c>
      <c r="C813" s="1">
        <v>8</v>
      </c>
      <c r="D813" s="1">
        <v>1</v>
      </c>
    </row>
    <row r="814" spans="1:4" x14ac:dyDescent="0.15">
      <c r="A814" s="2">
        <v>35684</v>
      </c>
      <c r="B814" s="1">
        <v>15.1</v>
      </c>
      <c r="C814" s="1">
        <v>8</v>
      </c>
      <c r="D814" s="1">
        <v>1</v>
      </c>
    </row>
    <row r="815" spans="1:4" x14ac:dyDescent="0.15">
      <c r="A815" s="2">
        <v>35685</v>
      </c>
      <c r="B815" s="1">
        <v>15.6</v>
      </c>
      <c r="C815" s="1">
        <v>8</v>
      </c>
      <c r="D815" s="1">
        <v>1</v>
      </c>
    </row>
    <row r="816" spans="1:4" x14ac:dyDescent="0.15">
      <c r="A816" s="2">
        <v>35686</v>
      </c>
      <c r="B816" s="1">
        <v>14.2</v>
      </c>
      <c r="C816" s="1">
        <v>8</v>
      </c>
      <c r="D816" s="1">
        <v>1</v>
      </c>
    </row>
    <row r="817" spans="1:4" x14ac:dyDescent="0.15">
      <c r="A817" s="2">
        <v>35687</v>
      </c>
      <c r="B817" s="1">
        <v>15.6</v>
      </c>
      <c r="C817" s="1">
        <v>8</v>
      </c>
      <c r="D817" s="1">
        <v>1</v>
      </c>
    </row>
    <row r="818" spans="1:4" x14ac:dyDescent="0.15">
      <c r="A818" s="2">
        <v>35688</v>
      </c>
      <c r="B818" s="1">
        <v>12.3</v>
      </c>
      <c r="C818" s="1">
        <v>8</v>
      </c>
      <c r="D818" s="1">
        <v>1</v>
      </c>
    </row>
    <row r="819" spans="1:4" x14ac:dyDescent="0.15">
      <c r="A819" s="2">
        <v>35689</v>
      </c>
      <c r="B819" s="1">
        <v>12.6</v>
      </c>
      <c r="C819" s="1">
        <v>8</v>
      </c>
      <c r="D819" s="1">
        <v>1</v>
      </c>
    </row>
    <row r="820" spans="1:4" x14ac:dyDescent="0.15">
      <c r="A820" s="2">
        <v>35690</v>
      </c>
      <c r="B820" s="1">
        <v>16.399999999999999</v>
      </c>
      <c r="C820" s="1">
        <v>8</v>
      </c>
      <c r="D820" s="1">
        <v>1</v>
      </c>
    </row>
    <row r="821" spans="1:4" x14ac:dyDescent="0.15">
      <c r="A821" s="2">
        <v>35691</v>
      </c>
      <c r="B821" s="1">
        <v>18.3</v>
      </c>
      <c r="C821" s="1">
        <v>8</v>
      </c>
      <c r="D821" s="1">
        <v>1</v>
      </c>
    </row>
    <row r="822" spans="1:4" x14ac:dyDescent="0.15">
      <c r="A822" s="2">
        <v>35692</v>
      </c>
      <c r="B822" s="1">
        <v>15.9</v>
      </c>
      <c r="C822" s="1">
        <v>8</v>
      </c>
      <c r="D822" s="1">
        <v>1</v>
      </c>
    </row>
    <row r="823" spans="1:4" x14ac:dyDescent="0.15">
      <c r="A823" s="2">
        <v>35693</v>
      </c>
      <c r="B823" s="1">
        <v>16.2</v>
      </c>
      <c r="C823" s="1">
        <v>8</v>
      </c>
      <c r="D823" s="1">
        <v>1</v>
      </c>
    </row>
    <row r="824" spans="1:4" x14ac:dyDescent="0.15">
      <c r="A824" s="2">
        <v>35694</v>
      </c>
      <c r="B824" s="1">
        <v>15.2</v>
      </c>
      <c r="C824" s="1">
        <v>8</v>
      </c>
      <c r="D824" s="1">
        <v>1</v>
      </c>
    </row>
    <row r="825" spans="1:4" x14ac:dyDescent="0.15">
      <c r="A825" s="2">
        <v>35695</v>
      </c>
      <c r="B825" s="1">
        <v>13.6</v>
      </c>
      <c r="C825" s="1">
        <v>8</v>
      </c>
      <c r="D825" s="1">
        <v>1</v>
      </c>
    </row>
    <row r="826" spans="1:4" x14ac:dyDescent="0.15">
      <c r="A826" s="2">
        <v>35696</v>
      </c>
      <c r="B826" s="1">
        <v>12.8</v>
      </c>
      <c r="C826" s="1">
        <v>8</v>
      </c>
      <c r="D826" s="1">
        <v>1</v>
      </c>
    </row>
    <row r="827" spans="1:4" x14ac:dyDescent="0.15">
      <c r="A827" s="2">
        <v>35697</v>
      </c>
      <c r="B827" s="1">
        <v>13.6</v>
      </c>
      <c r="C827" s="1">
        <v>8</v>
      </c>
      <c r="D827" s="1">
        <v>1</v>
      </c>
    </row>
    <row r="828" spans="1:4" x14ac:dyDescent="0.15">
      <c r="A828" s="2">
        <v>35698</v>
      </c>
      <c r="B828" s="1">
        <v>13.2</v>
      </c>
      <c r="C828" s="1">
        <v>8</v>
      </c>
      <c r="D828" s="1">
        <v>1</v>
      </c>
    </row>
    <row r="829" spans="1:4" x14ac:dyDescent="0.15">
      <c r="A829" s="2">
        <v>35699</v>
      </c>
      <c r="B829" s="1">
        <v>14.2</v>
      </c>
      <c r="C829" s="1">
        <v>8</v>
      </c>
      <c r="D829" s="1">
        <v>1</v>
      </c>
    </row>
    <row r="830" spans="1:4" x14ac:dyDescent="0.15">
      <c r="A830" s="2">
        <v>35700</v>
      </c>
      <c r="B830" s="1">
        <v>15.7</v>
      </c>
      <c r="C830" s="1">
        <v>8</v>
      </c>
      <c r="D830" s="1">
        <v>1</v>
      </c>
    </row>
    <row r="831" spans="1:4" x14ac:dyDescent="0.15">
      <c r="A831" s="2">
        <v>35701</v>
      </c>
      <c r="B831" s="1">
        <v>14.8</v>
      </c>
      <c r="C831" s="1">
        <v>8</v>
      </c>
      <c r="D831" s="1">
        <v>1</v>
      </c>
    </row>
    <row r="832" spans="1:4" x14ac:dyDescent="0.15">
      <c r="A832" s="2">
        <v>35702</v>
      </c>
      <c r="B832" s="1">
        <v>14.5</v>
      </c>
      <c r="C832" s="1">
        <v>8</v>
      </c>
      <c r="D832" s="1">
        <v>1</v>
      </c>
    </row>
    <row r="833" spans="1:4" x14ac:dyDescent="0.15">
      <c r="A833" s="2">
        <v>35703</v>
      </c>
      <c r="B833" s="1">
        <v>14.5</v>
      </c>
      <c r="C833" s="1">
        <v>8</v>
      </c>
      <c r="D833" s="1">
        <v>1</v>
      </c>
    </row>
    <row r="834" spans="1:4" x14ac:dyDescent="0.15">
      <c r="A834" s="2">
        <v>35704</v>
      </c>
      <c r="B834" s="1">
        <v>12.9</v>
      </c>
      <c r="C834" s="1">
        <v>8</v>
      </c>
      <c r="D834" s="1">
        <v>1</v>
      </c>
    </row>
    <row r="835" spans="1:4" x14ac:dyDescent="0.15">
      <c r="A835" s="2">
        <v>35705</v>
      </c>
      <c r="B835" s="1">
        <v>13</v>
      </c>
      <c r="C835" s="1">
        <v>8</v>
      </c>
      <c r="D835" s="1">
        <v>1</v>
      </c>
    </row>
    <row r="836" spans="1:4" x14ac:dyDescent="0.15">
      <c r="A836" s="2">
        <v>35706</v>
      </c>
      <c r="B836" s="1">
        <v>14.2</v>
      </c>
      <c r="C836" s="1">
        <v>8</v>
      </c>
      <c r="D836" s="1">
        <v>1</v>
      </c>
    </row>
    <row r="837" spans="1:4" x14ac:dyDescent="0.15">
      <c r="A837" s="2">
        <v>35707</v>
      </c>
      <c r="B837" s="1">
        <v>16</v>
      </c>
      <c r="C837" s="1">
        <v>8</v>
      </c>
      <c r="D837" s="1">
        <v>1</v>
      </c>
    </row>
    <row r="838" spans="1:4" x14ac:dyDescent="0.15">
      <c r="A838" s="2">
        <v>35708</v>
      </c>
      <c r="B838" s="1">
        <v>13.3</v>
      </c>
      <c r="C838" s="1">
        <v>8</v>
      </c>
      <c r="D838" s="1">
        <v>1</v>
      </c>
    </row>
    <row r="839" spans="1:4" x14ac:dyDescent="0.15">
      <c r="A839" s="2">
        <v>35709</v>
      </c>
      <c r="B839" s="1">
        <v>9.5</v>
      </c>
      <c r="C839" s="1">
        <v>8</v>
      </c>
      <c r="D839" s="1">
        <v>1</v>
      </c>
    </row>
    <row r="840" spans="1:4" x14ac:dyDescent="0.15">
      <c r="A840" s="2">
        <v>35710</v>
      </c>
      <c r="B840" s="1">
        <v>10.6</v>
      </c>
      <c r="C840" s="1">
        <v>8</v>
      </c>
      <c r="D840" s="1">
        <v>1</v>
      </c>
    </row>
    <row r="841" spans="1:4" x14ac:dyDescent="0.15">
      <c r="A841" s="2">
        <v>35711</v>
      </c>
      <c r="B841" s="1">
        <v>8.8000000000000007</v>
      </c>
      <c r="C841" s="1">
        <v>8</v>
      </c>
      <c r="D841" s="1">
        <v>1</v>
      </c>
    </row>
    <row r="842" spans="1:4" x14ac:dyDescent="0.15">
      <c r="A842" s="2">
        <v>35712</v>
      </c>
      <c r="B842" s="1">
        <v>9.6</v>
      </c>
      <c r="C842" s="1">
        <v>8</v>
      </c>
      <c r="D842" s="1">
        <v>1</v>
      </c>
    </row>
    <row r="843" spans="1:4" x14ac:dyDescent="0.15">
      <c r="A843" s="2">
        <v>35713</v>
      </c>
      <c r="B843" s="1">
        <v>14.7</v>
      </c>
      <c r="C843" s="1">
        <v>8</v>
      </c>
      <c r="D843" s="1">
        <v>1</v>
      </c>
    </row>
    <row r="844" spans="1:4" x14ac:dyDescent="0.15">
      <c r="A844" s="2">
        <v>35714</v>
      </c>
      <c r="B844" s="1">
        <v>8.8000000000000007</v>
      </c>
      <c r="C844" s="1">
        <v>8</v>
      </c>
      <c r="D844" s="1">
        <v>1</v>
      </c>
    </row>
    <row r="845" spans="1:4" x14ac:dyDescent="0.15">
      <c r="A845" s="2">
        <v>35715</v>
      </c>
      <c r="B845" s="1">
        <v>5.7</v>
      </c>
      <c r="C845" s="1">
        <v>8</v>
      </c>
      <c r="D845" s="1">
        <v>1</v>
      </c>
    </row>
    <row r="846" spans="1:4" x14ac:dyDescent="0.15">
      <c r="A846" s="2">
        <v>35716</v>
      </c>
      <c r="B846" s="1">
        <v>7.2</v>
      </c>
      <c r="C846" s="1">
        <v>8</v>
      </c>
      <c r="D846" s="1">
        <v>1</v>
      </c>
    </row>
    <row r="847" spans="1:4" x14ac:dyDescent="0.15">
      <c r="A847" s="2">
        <v>35717</v>
      </c>
      <c r="B847" s="1">
        <v>8.6</v>
      </c>
      <c r="C847" s="1">
        <v>8</v>
      </c>
      <c r="D847" s="1">
        <v>1</v>
      </c>
    </row>
    <row r="848" spans="1:4" x14ac:dyDescent="0.15">
      <c r="A848" s="2">
        <v>35718</v>
      </c>
      <c r="B848" s="1">
        <v>8.8000000000000007</v>
      </c>
      <c r="C848" s="1">
        <v>8</v>
      </c>
      <c r="D848" s="1">
        <v>1</v>
      </c>
    </row>
    <row r="849" spans="1:4" x14ac:dyDescent="0.15">
      <c r="A849" s="2">
        <v>35719</v>
      </c>
      <c r="B849" s="1">
        <v>9.4</v>
      </c>
      <c r="C849" s="1">
        <v>8</v>
      </c>
      <c r="D849" s="1">
        <v>1</v>
      </c>
    </row>
    <row r="850" spans="1:4" x14ac:dyDescent="0.15">
      <c r="A850" s="2">
        <v>35720</v>
      </c>
      <c r="B850" s="1">
        <v>11.9</v>
      </c>
      <c r="C850" s="1">
        <v>8</v>
      </c>
      <c r="D850" s="1">
        <v>1</v>
      </c>
    </row>
    <row r="851" spans="1:4" x14ac:dyDescent="0.15">
      <c r="A851" s="2">
        <v>35721</v>
      </c>
      <c r="B851" s="1">
        <v>11.4</v>
      </c>
      <c r="C851" s="1">
        <v>8</v>
      </c>
      <c r="D851" s="1">
        <v>1</v>
      </c>
    </row>
    <row r="852" spans="1:4" x14ac:dyDescent="0.15">
      <c r="A852" s="2">
        <v>35722</v>
      </c>
      <c r="B852" s="1">
        <v>15</v>
      </c>
      <c r="C852" s="1">
        <v>8</v>
      </c>
      <c r="D852" s="1">
        <v>1</v>
      </c>
    </row>
    <row r="853" spans="1:4" x14ac:dyDescent="0.15">
      <c r="A853" s="2">
        <v>35723</v>
      </c>
      <c r="B853" s="1">
        <v>15.3</v>
      </c>
      <c r="C853" s="1">
        <v>5</v>
      </c>
      <c r="D853" s="1">
        <v>1</v>
      </c>
    </row>
    <row r="854" spans="1:4" x14ac:dyDescent="0.15">
      <c r="A854" s="2">
        <v>35724</v>
      </c>
      <c r="B854" s="1">
        <v>11.8</v>
      </c>
      <c r="C854" s="1">
        <v>8</v>
      </c>
      <c r="D854" s="1">
        <v>1</v>
      </c>
    </row>
    <row r="855" spans="1:4" x14ac:dyDescent="0.15">
      <c r="A855" s="2">
        <v>35725</v>
      </c>
      <c r="B855" s="1">
        <v>8.6999999999999993</v>
      </c>
      <c r="C855" s="1">
        <v>8</v>
      </c>
      <c r="D855" s="1">
        <v>1</v>
      </c>
    </row>
    <row r="856" spans="1:4" x14ac:dyDescent="0.15">
      <c r="A856" s="2">
        <v>35726</v>
      </c>
      <c r="B856" s="1">
        <v>7.9</v>
      </c>
      <c r="C856" s="1">
        <v>8</v>
      </c>
      <c r="D856" s="1">
        <v>1</v>
      </c>
    </row>
    <row r="857" spans="1:4" x14ac:dyDescent="0.15">
      <c r="A857" s="2">
        <v>35727</v>
      </c>
      <c r="B857" s="1">
        <v>8.6</v>
      </c>
      <c r="C857" s="1">
        <v>8</v>
      </c>
      <c r="D857" s="1">
        <v>1</v>
      </c>
    </row>
    <row r="858" spans="1:4" x14ac:dyDescent="0.15">
      <c r="A858" s="2">
        <v>35728</v>
      </c>
      <c r="B858" s="1">
        <v>8.6999999999999993</v>
      </c>
      <c r="C858" s="1">
        <v>8</v>
      </c>
      <c r="D858" s="1">
        <v>1</v>
      </c>
    </row>
    <row r="859" spans="1:4" x14ac:dyDescent="0.15">
      <c r="A859" s="2">
        <v>35729</v>
      </c>
      <c r="B859" s="1">
        <v>4.0999999999999996</v>
      </c>
      <c r="C859" s="1">
        <v>8</v>
      </c>
      <c r="D859" s="1">
        <v>1</v>
      </c>
    </row>
    <row r="860" spans="1:4" x14ac:dyDescent="0.15">
      <c r="A860" s="2">
        <v>35730</v>
      </c>
      <c r="B860" s="1">
        <v>5.8</v>
      </c>
      <c r="C860" s="1">
        <v>8</v>
      </c>
      <c r="D860" s="1">
        <v>1</v>
      </c>
    </row>
    <row r="861" spans="1:4" x14ac:dyDescent="0.15">
      <c r="A861" s="2">
        <v>35731</v>
      </c>
      <c r="B861" s="1">
        <v>6</v>
      </c>
      <c r="C861" s="1">
        <v>8</v>
      </c>
      <c r="D861" s="1">
        <v>1</v>
      </c>
    </row>
    <row r="862" spans="1:4" x14ac:dyDescent="0.15">
      <c r="A862" s="2">
        <v>35732</v>
      </c>
      <c r="B862" s="1">
        <v>6.4</v>
      </c>
      <c r="C862" s="1">
        <v>8</v>
      </c>
      <c r="D862" s="1">
        <v>1</v>
      </c>
    </row>
    <row r="863" spans="1:4" x14ac:dyDescent="0.15">
      <c r="A863" s="2">
        <v>35733</v>
      </c>
      <c r="B863" s="1">
        <v>7.6</v>
      </c>
      <c r="C863" s="1">
        <v>8</v>
      </c>
      <c r="D863" s="1">
        <v>1</v>
      </c>
    </row>
    <row r="864" spans="1:4" x14ac:dyDescent="0.15">
      <c r="A864" s="2">
        <v>35734</v>
      </c>
      <c r="B864" s="1">
        <v>5.5</v>
      </c>
      <c r="C864" s="1">
        <v>8</v>
      </c>
      <c r="D864" s="1">
        <v>1</v>
      </c>
    </row>
    <row r="865" spans="1:4" x14ac:dyDescent="0.15">
      <c r="A865" s="2">
        <v>35735</v>
      </c>
      <c r="B865" s="1">
        <v>4.0999999999999996</v>
      </c>
      <c r="C865" s="1">
        <v>8</v>
      </c>
      <c r="D865" s="1">
        <v>1</v>
      </c>
    </row>
    <row r="866" spans="1:4" x14ac:dyDescent="0.15">
      <c r="A866" s="2">
        <v>35886</v>
      </c>
      <c r="B866" s="1">
        <v>1.4</v>
      </c>
      <c r="C866" s="1">
        <v>8</v>
      </c>
      <c r="D866" s="1">
        <v>1</v>
      </c>
    </row>
    <row r="867" spans="1:4" x14ac:dyDescent="0.15">
      <c r="A867" s="2">
        <v>35887</v>
      </c>
      <c r="B867" s="1">
        <v>1.4</v>
      </c>
      <c r="C867" s="1">
        <v>8</v>
      </c>
      <c r="D867" s="1">
        <v>1</v>
      </c>
    </row>
    <row r="868" spans="1:4" x14ac:dyDescent="0.15">
      <c r="A868" s="2">
        <v>35888</v>
      </c>
      <c r="B868" s="1">
        <v>4.9000000000000004</v>
      </c>
      <c r="C868" s="1">
        <v>8</v>
      </c>
      <c r="D868" s="1">
        <v>1</v>
      </c>
    </row>
    <row r="869" spans="1:4" x14ac:dyDescent="0.15">
      <c r="A869" s="2">
        <v>35889</v>
      </c>
      <c r="B869" s="1">
        <v>9.1</v>
      </c>
      <c r="C869" s="1">
        <v>8</v>
      </c>
      <c r="D869" s="1">
        <v>1</v>
      </c>
    </row>
    <row r="870" spans="1:4" x14ac:dyDescent="0.15">
      <c r="A870" s="2">
        <v>35890</v>
      </c>
      <c r="B870" s="1">
        <v>7.7</v>
      </c>
      <c r="C870" s="1">
        <v>8</v>
      </c>
      <c r="D870" s="1">
        <v>1</v>
      </c>
    </row>
    <row r="871" spans="1:4" x14ac:dyDescent="0.15">
      <c r="A871" s="2">
        <v>35891</v>
      </c>
      <c r="B871" s="1">
        <v>2.9</v>
      </c>
      <c r="C871" s="1">
        <v>8</v>
      </c>
      <c r="D871" s="1">
        <v>1</v>
      </c>
    </row>
    <row r="872" spans="1:4" x14ac:dyDescent="0.15">
      <c r="A872" s="2">
        <v>35892</v>
      </c>
      <c r="B872" s="1">
        <v>5.7</v>
      </c>
      <c r="C872" s="1">
        <v>8</v>
      </c>
      <c r="D872" s="1">
        <v>1</v>
      </c>
    </row>
    <row r="873" spans="1:4" x14ac:dyDescent="0.15">
      <c r="A873" s="2">
        <v>35893</v>
      </c>
      <c r="B873" s="1">
        <v>8.6999999999999993</v>
      </c>
      <c r="C873" s="1">
        <v>8</v>
      </c>
      <c r="D873" s="1">
        <v>1</v>
      </c>
    </row>
    <row r="874" spans="1:4" x14ac:dyDescent="0.15">
      <c r="A874" s="2">
        <v>35894</v>
      </c>
      <c r="B874" s="1">
        <v>3.4</v>
      </c>
      <c r="C874" s="1">
        <v>8</v>
      </c>
      <c r="D874" s="1">
        <v>1</v>
      </c>
    </row>
    <row r="875" spans="1:4" x14ac:dyDescent="0.15">
      <c r="A875" s="2">
        <v>35895</v>
      </c>
      <c r="B875" s="1">
        <v>6.7</v>
      </c>
      <c r="C875" s="1">
        <v>8</v>
      </c>
      <c r="D875" s="1">
        <v>1</v>
      </c>
    </row>
    <row r="876" spans="1:4" x14ac:dyDescent="0.15">
      <c r="A876" s="2">
        <v>35896</v>
      </c>
      <c r="B876" s="1">
        <v>7.7</v>
      </c>
      <c r="C876" s="1">
        <v>8</v>
      </c>
      <c r="D876" s="1">
        <v>1</v>
      </c>
    </row>
    <row r="877" spans="1:4" x14ac:dyDescent="0.15">
      <c r="A877" s="2">
        <v>35897</v>
      </c>
      <c r="B877" s="1">
        <v>2.8</v>
      </c>
      <c r="C877" s="1">
        <v>8</v>
      </c>
      <c r="D877" s="1">
        <v>1</v>
      </c>
    </row>
    <row r="878" spans="1:4" x14ac:dyDescent="0.15">
      <c r="A878" s="2">
        <v>35898</v>
      </c>
      <c r="B878" s="1">
        <v>8.3000000000000007</v>
      </c>
      <c r="C878" s="1">
        <v>8</v>
      </c>
      <c r="D878" s="1">
        <v>1</v>
      </c>
    </row>
    <row r="879" spans="1:4" x14ac:dyDescent="0.15">
      <c r="A879" s="2">
        <v>35899</v>
      </c>
      <c r="B879" s="1">
        <v>12</v>
      </c>
      <c r="C879" s="1">
        <v>8</v>
      </c>
      <c r="D879" s="1">
        <v>1</v>
      </c>
    </row>
    <row r="880" spans="1:4" x14ac:dyDescent="0.15">
      <c r="A880" s="2">
        <v>35900</v>
      </c>
      <c r="B880" s="1">
        <v>5.5</v>
      </c>
      <c r="C880" s="1">
        <v>8</v>
      </c>
      <c r="D880" s="1">
        <v>1</v>
      </c>
    </row>
    <row r="881" spans="1:4" x14ac:dyDescent="0.15">
      <c r="A881" s="2">
        <v>35901</v>
      </c>
      <c r="B881" s="1">
        <v>4.8</v>
      </c>
      <c r="C881" s="1">
        <v>8</v>
      </c>
      <c r="D881" s="1">
        <v>1</v>
      </c>
    </row>
    <row r="882" spans="1:4" x14ac:dyDescent="0.15">
      <c r="A882" s="2">
        <v>35902</v>
      </c>
      <c r="B882" s="1">
        <v>4.0999999999999996</v>
      </c>
      <c r="C882" s="1">
        <v>8</v>
      </c>
      <c r="D882" s="1">
        <v>1</v>
      </c>
    </row>
    <row r="883" spans="1:4" x14ac:dyDescent="0.15">
      <c r="A883" s="2">
        <v>35903</v>
      </c>
      <c r="B883" s="1">
        <v>4.3</v>
      </c>
      <c r="C883" s="1">
        <v>8</v>
      </c>
      <c r="D883" s="1">
        <v>1</v>
      </c>
    </row>
    <row r="884" spans="1:4" x14ac:dyDescent="0.15">
      <c r="A884" s="2">
        <v>35904</v>
      </c>
      <c r="B884" s="1">
        <v>8.3000000000000007</v>
      </c>
      <c r="C884" s="1">
        <v>8</v>
      </c>
      <c r="D884" s="1">
        <v>1</v>
      </c>
    </row>
    <row r="885" spans="1:4" x14ac:dyDescent="0.15">
      <c r="A885" s="2">
        <v>35905</v>
      </c>
      <c r="B885" s="1">
        <v>13</v>
      </c>
      <c r="C885" s="1">
        <v>8</v>
      </c>
      <c r="D885" s="1">
        <v>1</v>
      </c>
    </row>
    <row r="886" spans="1:4" x14ac:dyDescent="0.15">
      <c r="A886" s="2">
        <v>35906</v>
      </c>
      <c r="B886" s="1">
        <v>17.100000000000001</v>
      </c>
      <c r="C886" s="1">
        <v>8</v>
      </c>
      <c r="D886" s="1">
        <v>1</v>
      </c>
    </row>
    <row r="887" spans="1:4" x14ac:dyDescent="0.15">
      <c r="A887" s="2">
        <v>35907</v>
      </c>
      <c r="B887" s="1">
        <v>16.399999999999999</v>
      </c>
      <c r="C887" s="1">
        <v>8</v>
      </c>
      <c r="D887" s="1">
        <v>1</v>
      </c>
    </row>
    <row r="888" spans="1:4" x14ac:dyDescent="0.15">
      <c r="A888" s="2">
        <v>35908</v>
      </c>
      <c r="B888" s="1">
        <v>9.3000000000000007</v>
      </c>
      <c r="C888" s="1">
        <v>8</v>
      </c>
      <c r="D888" s="1">
        <v>1</v>
      </c>
    </row>
    <row r="889" spans="1:4" x14ac:dyDescent="0.15">
      <c r="A889" s="2">
        <v>35909</v>
      </c>
      <c r="B889" s="1">
        <v>8.1</v>
      </c>
      <c r="C889" s="1">
        <v>8</v>
      </c>
      <c r="D889" s="1">
        <v>1</v>
      </c>
    </row>
    <row r="890" spans="1:4" x14ac:dyDescent="0.15">
      <c r="A890" s="2">
        <v>35910</v>
      </c>
      <c r="B890" s="1">
        <v>8.3000000000000007</v>
      </c>
      <c r="C890" s="1">
        <v>8</v>
      </c>
      <c r="D890" s="1">
        <v>1</v>
      </c>
    </row>
    <row r="891" spans="1:4" x14ac:dyDescent="0.15">
      <c r="A891" s="2">
        <v>35911</v>
      </c>
      <c r="B891" s="1">
        <v>6.5</v>
      </c>
      <c r="C891" s="1">
        <v>8</v>
      </c>
      <c r="D891" s="1">
        <v>1</v>
      </c>
    </row>
    <row r="892" spans="1:4" x14ac:dyDescent="0.15">
      <c r="A892" s="2">
        <v>35912</v>
      </c>
      <c r="B892" s="1">
        <v>5.6</v>
      </c>
      <c r="C892" s="1">
        <v>8</v>
      </c>
      <c r="D892" s="1">
        <v>1</v>
      </c>
    </row>
    <row r="893" spans="1:4" x14ac:dyDescent="0.15">
      <c r="A893" s="2">
        <v>35913</v>
      </c>
      <c r="B893" s="1">
        <v>8.4</v>
      </c>
      <c r="C893" s="1">
        <v>8</v>
      </c>
      <c r="D893" s="1">
        <v>1</v>
      </c>
    </row>
    <row r="894" spans="1:4" x14ac:dyDescent="0.15">
      <c r="A894" s="2">
        <v>35914</v>
      </c>
      <c r="B894" s="1">
        <v>13.3</v>
      </c>
      <c r="C894" s="1">
        <v>8</v>
      </c>
      <c r="D894" s="1">
        <v>1</v>
      </c>
    </row>
    <row r="895" spans="1:4" x14ac:dyDescent="0.15">
      <c r="A895" s="2">
        <v>35915</v>
      </c>
      <c r="B895" s="1">
        <v>9.1999999999999993</v>
      </c>
      <c r="C895" s="1">
        <v>8</v>
      </c>
      <c r="D895" s="1">
        <v>1</v>
      </c>
    </row>
    <row r="896" spans="1:4" x14ac:dyDescent="0.15">
      <c r="A896" s="2">
        <v>35916</v>
      </c>
      <c r="B896" s="1">
        <v>5.2</v>
      </c>
      <c r="C896" s="1">
        <v>8</v>
      </c>
      <c r="D896" s="1">
        <v>1</v>
      </c>
    </row>
    <row r="897" spans="1:4" x14ac:dyDescent="0.15">
      <c r="A897" s="2">
        <v>35917</v>
      </c>
      <c r="B897" s="1">
        <v>11.4</v>
      </c>
      <c r="C897" s="1">
        <v>8</v>
      </c>
      <c r="D897" s="1">
        <v>1</v>
      </c>
    </row>
    <row r="898" spans="1:4" x14ac:dyDescent="0.15">
      <c r="A898" s="2">
        <v>35918</v>
      </c>
      <c r="B898" s="1">
        <v>10.6</v>
      </c>
      <c r="C898" s="1">
        <v>8</v>
      </c>
      <c r="D898" s="1">
        <v>1</v>
      </c>
    </row>
    <row r="899" spans="1:4" x14ac:dyDescent="0.15">
      <c r="A899" s="2">
        <v>35919</v>
      </c>
      <c r="B899" s="1">
        <v>6.9</v>
      </c>
      <c r="C899" s="1">
        <v>8</v>
      </c>
      <c r="D899" s="1">
        <v>1</v>
      </c>
    </row>
    <row r="900" spans="1:4" x14ac:dyDescent="0.15">
      <c r="A900" s="2">
        <v>35920</v>
      </c>
      <c r="B900" s="1">
        <v>7.5</v>
      </c>
      <c r="C900" s="1">
        <v>8</v>
      </c>
      <c r="D900" s="1">
        <v>1</v>
      </c>
    </row>
    <row r="901" spans="1:4" x14ac:dyDescent="0.15">
      <c r="A901" s="2">
        <v>35921</v>
      </c>
      <c r="B901" s="1">
        <v>11.9</v>
      </c>
      <c r="C901" s="1">
        <v>8</v>
      </c>
      <c r="D901" s="1">
        <v>1</v>
      </c>
    </row>
    <row r="902" spans="1:4" x14ac:dyDescent="0.15">
      <c r="A902" s="2">
        <v>35922</v>
      </c>
      <c r="B902" s="1">
        <v>9.9</v>
      </c>
      <c r="C902" s="1">
        <v>8</v>
      </c>
      <c r="D902" s="1">
        <v>1</v>
      </c>
    </row>
    <row r="903" spans="1:4" x14ac:dyDescent="0.15">
      <c r="A903" s="2">
        <v>35923</v>
      </c>
      <c r="B903" s="1">
        <v>7.2</v>
      </c>
      <c r="C903" s="1">
        <v>8</v>
      </c>
      <c r="D903" s="1">
        <v>1</v>
      </c>
    </row>
    <row r="904" spans="1:4" x14ac:dyDescent="0.15">
      <c r="A904" s="2">
        <v>35924</v>
      </c>
      <c r="B904" s="1">
        <v>11.4</v>
      </c>
      <c r="C904" s="1">
        <v>8</v>
      </c>
      <c r="D904" s="1">
        <v>1</v>
      </c>
    </row>
    <row r="905" spans="1:4" x14ac:dyDescent="0.15">
      <c r="A905" s="2">
        <v>35925</v>
      </c>
      <c r="B905" s="1">
        <v>10.8</v>
      </c>
      <c r="C905" s="1">
        <v>8</v>
      </c>
      <c r="D905" s="1">
        <v>1</v>
      </c>
    </row>
    <row r="906" spans="1:4" x14ac:dyDescent="0.15">
      <c r="A906" s="2">
        <v>35926</v>
      </c>
      <c r="B906" s="1">
        <v>9.6</v>
      </c>
      <c r="C906" s="1">
        <v>8</v>
      </c>
      <c r="D906" s="1">
        <v>1</v>
      </c>
    </row>
    <row r="907" spans="1:4" x14ac:dyDescent="0.15">
      <c r="A907" s="2">
        <v>35927</v>
      </c>
      <c r="B907" s="1">
        <v>7</v>
      </c>
      <c r="C907" s="1">
        <v>8</v>
      </c>
      <c r="D907" s="1">
        <v>1</v>
      </c>
    </row>
    <row r="908" spans="1:4" x14ac:dyDescent="0.15">
      <c r="A908" s="2">
        <v>35928</v>
      </c>
      <c r="B908" s="1">
        <v>9.9</v>
      </c>
      <c r="C908" s="1">
        <v>8</v>
      </c>
      <c r="D908" s="1">
        <v>1</v>
      </c>
    </row>
    <row r="909" spans="1:4" x14ac:dyDescent="0.15">
      <c r="A909" s="2">
        <v>35929</v>
      </c>
      <c r="B909" s="1">
        <v>9.6</v>
      </c>
      <c r="C909" s="1">
        <v>8</v>
      </c>
      <c r="D909" s="1">
        <v>1</v>
      </c>
    </row>
    <row r="910" spans="1:4" x14ac:dyDescent="0.15">
      <c r="A910" s="2">
        <v>35930</v>
      </c>
      <c r="B910" s="1">
        <v>12</v>
      </c>
      <c r="C910" s="1">
        <v>8</v>
      </c>
      <c r="D910" s="1">
        <v>1</v>
      </c>
    </row>
    <row r="911" spans="1:4" x14ac:dyDescent="0.15">
      <c r="A911" s="2">
        <v>35931</v>
      </c>
      <c r="B911" s="1">
        <v>18.5</v>
      </c>
      <c r="C911" s="1">
        <v>8</v>
      </c>
      <c r="D911" s="1">
        <v>1</v>
      </c>
    </row>
    <row r="912" spans="1:4" x14ac:dyDescent="0.15">
      <c r="A912" s="2">
        <v>35932</v>
      </c>
      <c r="B912" s="1">
        <v>11.3</v>
      </c>
      <c r="C912" s="1">
        <v>8</v>
      </c>
      <c r="D912" s="1">
        <v>1</v>
      </c>
    </row>
    <row r="913" spans="1:4" x14ac:dyDescent="0.15">
      <c r="A913" s="2">
        <v>35933</v>
      </c>
      <c r="B913" s="1">
        <v>16</v>
      </c>
      <c r="C913" s="1">
        <v>8</v>
      </c>
      <c r="D913" s="1">
        <v>1</v>
      </c>
    </row>
    <row r="914" spans="1:4" x14ac:dyDescent="0.15">
      <c r="A914" s="2">
        <v>35934</v>
      </c>
      <c r="B914" s="1">
        <v>15.1</v>
      </c>
      <c r="C914" s="1">
        <v>8</v>
      </c>
      <c r="D914" s="1">
        <v>1</v>
      </c>
    </row>
    <row r="915" spans="1:4" x14ac:dyDescent="0.15">
      <c r="A915" s="2">
        <v>35935</v>
      </c>
      <c r="B915" s="1">
        <v>13.2</v>
      </c>
      <c r="C915" s="1">
        <v>8</v>
      </c>
      <c r="D915" s="1">
        <v>1</v>
      </c>
    </row>
    <row r="916" spans="1:4" x14ac:dyDescent="0.15">
      <c r="A916" s="2">
        <v>35936</v>
      </c>
      <c r="B916" s="1">
        <v>13.8</v>
      </c>
      <c r="C916" s="1">
        <v>8</v>
      </c>
      <c r="D916" s="1">
        <v>1</v>
      </c>
    </row>
    <row r="917" spans="1:4" x14ac:dyDescent="0.15">
      <c r="A917" s="2">
        <v>35937</v>
      </c>
      <c r="B917" s="1">
        <v>11.4</v>
      </c>
      <c r="C917" s="1">
        <v>8</v>
      </c>
      <c r="D917" s="1">
        <v>1</v>
      </c>
    </row>
    <row r="918" spans="1:4" x14ac:dyDescent="0.15">
      <c r="A918" s="2">
        <v>35938</v>
      </c>
      <c r="B918" s="1">
        <v>11.4</v>
      </c>
      <c r="C918" s="1">
        <v>8</v>
      </c>
      <c r="D918" s="1">
        <v>1</v>
      </c>
    </row>
    <row r="919" spans="1:4" x14ac:dyDescent="0.15">
      <c r="A919" s="2">
        <v>35939</v>
      </c>
      <c r="B919" s="1">
        <v>11.7</v>
      </c>
      <c r="C919" s="1">
        <v>8</v>
      </c>
      <c r="D919" s="1">
        <v>1</v>
      </c>
    </row>
    <row r="920" spans="1:4" x14ac:dyDescent="0.15">
      <c r="A920" s="2">
        <v>35940</v>
      </c>
      <c r="B920" s="1">
        <v>10.6</v>
      </c>
      <c r="C920" s="1">
        <v>8</v>
      </c>
      <c r="D920" s="1">
        <v>1</v>
      </c>
    </row>
    <row r="921" spans="1:4" x14ac:dyDescent="0.15">
      <c r="A921" s="2">
        <v>35941</v>
      </c>
      <c r="B921" s="1">
        <v>15.3</v>
      </c>
      <c r="C921" s="1">
        <v>8</v>
      </c>
      <c r="D921" s="1">
        <v>1</v>
      </c>
    </row>
    <row r="922" spans="1:4" x14ac:dyDescent="0.15">
      <c r="A922" s="2">
        <v>35942</v>
      </c>
      <c r="B922" s="1">
        <v>10.9</v>
      </c>
      <c r="C922" s="1">
        <v>8</v>
      </c>
      <c r="D922" s="1">
        <v>1</v>
      </c>
    </row>
    <row r="923" spans="1:4" x14ac:dyDescent="0.15">
      <c r="A923" s="2">
        <v>35943</v>
      </c>
      <c r="B923" s="1">
        <v>9.9</v>
      </c>
      <c r="C923" s="1">
        <v>8</v>
      </c>
      <c r="D923" s="1">
        <v>1</v>
      </c>
    </row>
    <row r="924" spans="1:4" x14ac:dyDescent="0.15">
      <c r="A924" s="2">
        <v>35944</v>
      </c>
      <c r="B924" s="1">
        <v>11.5</v>
      </c>
      <c r="C924" s="1">
        <v>8</v>
      </c>
      <c r="D924" s="1">
        <v>1</v>
      </c>
    </row>
    <row r="925" spans="1:4" x14ac:dyDescent="0.15">
      <c r="A925" s="2">
        <v>35945</v>
      </c>
      <c r="B925" s="1">
        <v>13.4</v>
      </c>
      <c r="C925" s="1">
        <v>8</v>
      </c>
      <c r="D925" s="1">
        <v>1</v>
      </c>
    </row>
    <row r="926" spans="1:4" x14ac:dyDescent="0.15">
      <c r="A926" s="2">
        <v>35946</v>
      </c>
      <c r="B926" s="1">
        <v>16.399999999999999</v>
      </c>
      <c r="C926" s="1">
        <v>8</v>
      </c>
      <c r="D926" s="1">
        <v>1</v>
      </c>
    </row>
    <row r="927" spans="1:4" x14ac:dyDescent="0.15">
      <c r="A927" s="2">
        <v>35947</v>
      </c>
      <c r="B927" s="1">
        <v>14.8</v>
      </c>
      <c r="C927" s="1">
        <v>8</v>
      </c>
      <c r="D927" s="1">
        <v>1</v>
      </c>
    </row>
    <row r="928" spans="1:4" x14ac:dyDescent="0.15">
      <c r="A928" s="2">
        <v>35948</v>
      </c>
      <c r="B928" s="1">
        <v>10.8</v>
      </c>
      <c r="C928" s="1">
        <v>8</v>
      </c>
      <c r="D928" s="1">
        <v>1</v>
      </c>
    </row>
    <row r="929" spans="1:4" x14ac:dyDescent="0.15">
      <c r="A929" s="2">
        <v>35949</v>
      </c>
      <c r="B929" s="1">
        <v>8.8000000000000007</v>
      </c>
      <c r="C929" s="1">
        <v>8</v>
      </c>
      <c r="D929" s="1">
        <v>1</v>
      </c>
    </row>
    <row r="930" spans="1:4" x14ac:dyDescent="0.15">
      <c r="A930" s="2">
        <v>35950</v>
      </c>
      <c r="B930" s="1">
        <v>8.5</v>
      </c>
      <c r="C930" s="1">
        <v>8</v>
      </c>
      <c r="D930" s="1">
        <v>1</v>
      </c>
    </row>
    <row r="931" spans="1:4" x14ac:dyDescent="0.15">
      <c r="A931" s="2">
        <v>35951</v>
      </c>
      <c r="B931" s="1">
        <v>10.5</v>
      </c>
      <c r="C931" s="1">
        <v>8</v>
      </c>
      <c r="D931" s="1">
        <v>1</v>
      </c>
    </row>
    <row r="932" spans="1:4" x14ac:dyDescent="0.15">
      <c r="A932" s="2">
        <v>35952</v>
      </c>
      <c r="B932" s="1">
        <v>10.8</v>
      </c>
      <c r="C932" s="1">
        <v>8</v>
      </c>
      <c r="D932" s="1">
        <v>1</v>
      </c>
    </row>
    <row r="933" spans="1:4" x14ac:dyDescent="0.15">
      <c r="A933" s="2">
        <v>35953</v>
      </c>
      <c r="B933" s="1">
        <v>9.6</v>
      </c>
      <c r="C933" s="1">
        <v>8</v>
      </c>
      <c r="D933" s="1">
        <v>1</v>
      </c>
    </row>
    <row r="934" spans="1:4" x14ac:dyDescent="0.15">
      <c r="A934" s="2">
        <v>35954</v>
      </c>
      <c r="B934" s="1">
        <v>10.3</v>
      </c>
      <c r="C934" s="1">
        <v>8</v>
      </c>
      <c r="D934" s="1">
        <v>1</v>
      </c>
    </row>
    <row r="935" spans="1:4" x14ac:dyDescent="0.15">
      <c r="A935" s="2">
        <v>35955</v>
      </c>
      <c r="B935" s="1">
        <v>10.7</v>
      </c>
      <c r="C935" s="1">
        <v>8</v>
      </c>
      <c r="D935" s="1">
        <v>1</v>
      </c>
    </row>
    <row r="936" spans="1:4" x14ac:dyDescent="0.15">
      <c r="A936" s="2">
        <v>35956</v>
      </c>
      <c r="B936" s="1">
        <v>11.4</v>
      </c>
      <c r="C936" s="1">
        <v>8</v>
      </c>
      <c r="D936" s="1">
        <v>1</v>
      </c>
    </row>
    <row r="937" spans="1:4" x14ac:dyDescent="0.15">
      <c r="A937" s="2">
        <v>35957</v>
      </c>
      <c r="B937" s="1">
        <v>11.7</v>
      </c>
      <c r="C937" s="1">
        <v>8</v>
      </c>
      <c r="D937" s="1">
        <v>1</v>
      </c>
    </row>
    <row r="938" spans="1:4" x14ac:dyDescent="0.15">
      <c r="A938" s="2">
        <v>35958</v>
      </c>
      <c r="B938" s="1">
        <v>11.3</v>
      </c>
      <c r="C938" s="1">
        <v>8</v>
      </c>
      <c r="D938" s="1">
        <v>1</v>
      </c>
    </row>
    <row r="939" spans="1:4" x14ac:dyDescent="0.15">
      <c r="A939" s="2">
        <v>35959</v>
      </c>
      <c r="B939" s="1">
        <v>11.4</v>
      </c>
      <c r="C939" s="1">
        <v>8</v>
      </c>
      <c r="D939" s="1">
        <v>1</v>
      </c>
    </row>
    <row r="940" spans="1:4" x14ac:dyDescent="0.15">
      <c r="A940" s="2">
        <v>35960</v>
      </c>
      <c r="B940" s="1">
        <v>12</v>
      </c>
      <c r="C940" s="1">
        <v>8</v>
      </c>
      <c r="D940" s="1">
        <v>1</v>
      </c>
    </row>
    <row r="941" spans="1:4" x14ac:dyDescent="0.15">
      <c r="A941" s="2">
        <v>35961</v>
      </c>
      <c r="B941" s="1">
        <v>14.3</v>
      </c>
      <c r="C941" s="1">
        <v>8</v>
      </c>
      <c r="D941" s="1">
        <v>1</v>
      </c>
    </row>
    <row r="942" spans="1:4" x14ac:dyDescent="0.15">
      <c r="A942" s="2">
        <v>35962</v>
      </c>
      <c r="B942" s="1">
        <v>15.6</v>
      </c>
      <c r="C942" s="1">
        <v>8</v>
      </c>
      <c r="D942" s="1">
        <v>1</v>
      </c>
    </row>
    <row r="943" spans="1:4" x14ac:dyDescent="0.15">
      <c r="A943" s="2">
        <v>35963</v>
      </c>
      <c r="B943" s="1">
        <v>15.1</v>
      </c>
      <c r="C943" s="1">
        <v>8</v>
      </c>
      <c r="D943" s="1">
        <v>1</v>
      </c>
    </row>
    <row r="944" spans="1:4" x14ac:dyDescent="0.15">
      <c r="A944" s="2">
        <v>35964</v>
      </c>
      <c r="B944" s="1">
        <v>16.2</v>
      </c>
      <c r="C944" s="1">
        <v>8</v>
      </c>
      <c r="D944" s="1">
        <v>1</v>
      </c>
    </row>
    <row r="945" spans="1:4" x14ac:dyDescent="0.15">
      <c r="A945" s="2">
        <v>35965</v>
      </c>
      <c r="B945" s="1">
        <v>13.5</v>
      </c>
      <c r="C945" s="1">
        <v>8</v>
      </c>
      <c r="D945" s="1">
        <v>1</v>
      </c>
    </row>
    <row r="946" spans="1:4" x14ac:dyDescent="0.15">
      <c r="A946" s="2">
        <v>35966</v>
      </c>
      <c r="B946" s="1">
        <v>14</v>
      </c>
      <c r="C946" s="1">
        <v>8</v>
      </c>
      <c r="D946" s="1">
        <v>1</v>
      </c>
    </row>
    <row r="947" spans="1:4" x14ac:dyDescent="0.15">
      <c r="A947" s="2">
        <v>35967</v>
      </c>
      <c r="B947" s="1">
        <v>15.8</v>
      </c>
      <c r="C947" s="1">
        <v>8</v>
      </c>
      <c r="D947" s="1">
        <v>1</v>
      </c>
    </row>
    <row r="948" spans="1:4" x14ac:dyDescent="0.15">
      <c r="A948" s="2">
        <v>35968</v>
      </c>
      <c r="B948" s="1">
        <v>13.9</v>
      </c>
      <c r="C948" s="1">
        <v>8</v>
      </c>
      <c r="D948" s="1">
        <v>1</v>
      </c>
    </row>
    <row r="949" spans="1:4" x14ac:dyDescent="0.15">
      <c r="A949" s="2">
        <v>35969</v>
      </c>
      <c r="B949" s="1">
        <v>12.3</v>
      </c>
      <c r="C949" s="1">
        <v>8</v>
      </c>
      <c r="D949" s="1">
        <v>1</v>
      </c>
    </row>
    <row r="950" spans="1:4" x14ac:dyDescent="0.15">
      <c r="A950" s="2">
        <v>35970</v>
      </c>
      <c r="B950" s="1">
        <v>12.4</v>
      </c>
      <c r="C950" s="1">
        <v>8</v>
      </c>
      <c r="D950" s="1">
        <v>1</v>
      </c>
    </row>
    <row r="951" spans="1:4" x14ac:dyDescent="0.15">
      <c r="A951" s="2">
        <v>35971</v>
      </c>
      <c r="B951" s="1">
        <v>13.8</v>
      </c>
      <c r="C951" s="1">
        <v>8</v>
      </c>
      <c r="D951" s="1">
        <v>1</v>
      </c>
    </row>
    <row r="952" spans="1:4" x14ac:dyDescent="0.15">
      <c r="A952" s="2">
        <v>35972</v>
      </c>
      <c r="B952" s="1">
        <v>14.5</v>
      </c>
      <c r="C952" s="1">
        <v>8</v>
      </c>
      <c r="D952" s="1">
        <v>1</v>
      </c>
    </row>
    <row r="953" spans="1:4" x14ac:dyDescent="0.15">
      <c r="A953" s="2">
        <v>35973</v>
      </c>
      <c r="B953" s="1">
        <v>18.399999999999999</v>
      </c>
      <c r="C953" s="1">
        <v>8</v>
      </c>
      <c r="D953" s="1">
        <v>1</v>
      </c>
    </row>
    <row r="954" spans="1:4" x14ac:dyDescent="0.15">
      <c r="A954" s="2">
        <v>35974</v>
      </c>
      <c r="B954" s="1">
        <v>20.3</v>
      </c>
      <c r="C954" s="1">
        <v>8</v>
      </c>
      <c r="D954" s="1">
        <v>1</v>
      </c>
    </row>
    <row r="955" spans="1:4" x14ac:dyDescent="0.15">
      <c r="A955" s="2">
        <v>35975</v>
      </c>
      <c r="B955" s="1">
        <v>18.100000000000001</v>
      </c>
      <c r="C955" s="1">
        <v>8</v>
      </c>
      <c r="D955" s="1">
        <v>1</v>
      </c>
    </row>
    <row r="956" spans="1:4" x14ac:dyDescent="0.15">
      <c r="A956" s="2">
        <v>35976</v>
      </c>
      <c r="B956" s="1">
        <v>18.7</v>
      </c>
      <c r="C956" s="1">
        <v>8</v>
      </c>
      <c r="D956" s="1">
        <v>1</v>
      </c>
    </row>
    <row r="957" spans="1:4" x14ac:dyDescent="0.15">
      <c r="A957" s="2">
        <v>35977</v>
      </c>
      <c r="B957" s="1">
        <v>19.7</v>
      </c>
      <c r="C957" s="1">
        <v>8</v>
      </c>
      <c r="D957" s="1">
        <v>1</v>
      </c>
    </row>
    <row r="958" spans="1:4" x14ac:dyDescent="0.15">
      <c r="A958" s="2">
        <v>35978</v>
      </c>
      <c r="B958" s="1">
        <v>17</v>
      </c>
      <c r="C958" s="1">
        <v>8</v>
      </c>
      <c r="D958" s="1">
        <v>1</v>
      </c>
    </row>
    <row r="959" spans="1:4" x14ac:dyDescent="0.15">
      <c r="A959" s="2">
        <v>35979</v>
      </c>
      <c r="B959" s="1">
        <v>18</v>
      </c>
      <c r="C959" s="1">
        <v>8</v>
      </c>
      <c r="D959" s="1">
        <v>1</v>
      </c>
    </row>
    <row r="960" spans="1:4" x14ac:dyDescent="0.15">
      <c r="A960" s="2">
        <v>35980</v>
      </c>
      <c r="B960" s="1">
        <v>18.600000000000001</v>
      </c>
      <c r="C960" s="1">
        <v>8</v>
      </c>
      <c r="D960" s="1">
        <v>1</v>
      </c>
    </row>
    <row r="961" spans="1:4" x14ac:dyDescent="0.15">
      <c r="A961" s="2">
        <v>35981</v>
      </c>
      <c r="B961" s="1">
        <v>19.100000000000001</v>
      </c>
      <c r="C961" s="1">
        <v>8</v>
      </c>
      <c r="D961" s="1">
        <v>1</v>
      </c>
    </row>
    <row r="962" spans="1:4" x14ac:dyDescent="0.15">
      <c r="A962" s="2">
        <v>35982</v>
      </c>
      <c r="B962" s="1">
        <v>20.3</v>
      </c>
      <c r="C962" s="1">
        <v>8</v>
      </c>
      <c r="D962" s="1">
        <v>1</v>
      </c>
    </row>
    <row r="963" spans="1:4" x14ac:dyDescent="0.15">
      <c r="A963" s="2">
        <v>35983</v>
      </c>
      <c r="B963" s="1">
        <v>17.3</v>
      </c>
      <c r="C963" s="1">
        <v>8</v>
      </c>
      <c r="D963" s="1">
        <v>1</v>
      </c>
    </row>
    <row r="964" spans="1:4" x14ac:dyDescent="0.15">
      <c r="A964" s="2">
        <v>35984</v>
      </c>
      <c r="B964" s="1">
        <v>16.899999999999999</v>
      </c>
      <c r="C964" s="1">
        <v>8</v>
      </c>
      <c r="D964" s="1">
        <v>1</v>
      </c>
    </row>
    <row r="965" spans="1:4" x14ac:dyDescent="0.15">
      <c r="A965" s="2">
        <v>35985</v>
      </c>
      <c r="B965" s="1">
        <v>21.7</v>
      </c>
      <c r="C965" s="1">
        <v>8</v>
      </c>
      <c r="D965" s="1">
        <v>1</v>
      </c>
    </row>
    <row r="966" spans="1:4" x14ac:dyDescent="0.15">
      <c r="A966" s="2">
        <v>35986</v>
      </c>
      <c r="B966" s="1">
        <v>19.7</v>
      </c>
      <c r="C966" s="1">
        <v>8</v>
      </c>
      <c r="D966" s="1">
        <v>1</v>
      </c>
    </row>
    <row r="967" spans="1:4" x14ac:dyDescent="0.15">
      <c r="A967" s="2">
        <v>35987</v>
      </c>
      <c r="B967" s="1">
        <v>17.8</v>
      </c>
      <c r="C967" s="1">
        <v>8</v>
      </c>
      <c r="D967" s="1">
        <v>1</v>
      </c>
    </row>
    <row r="968" spans="1:4" x14ac:dyDescent="0.15">
      <c r="A968" s="2">
        <v>35988</v>
      </c>
      <c r="B968" s="1">
        <v>17.899999999999999</v>
      </c>
      <c r="C968" s="1">
        <v>8</v>
      </c>
      <c r="D968" s="1">
        <v>1</v>
      </c>
    </row>
    <row r="969" spans="1:4" x14ac:dyDescent="0.15">
      <c r="A969" s="2">
        <v>35989</v>
      </c>
      <c r="B969" s="1">
        <v>18</v>
      </c>
      <c r="C969" s="1">
        <v>8</v>
      </c>
      <c r="D969" s="1">
        <v>1</v>
      </c>
    </row>
    <row r="970" spans="1:4" x14ac:dyDescent="0.15">
      <c r="A970" s="2">
        <v>35990</v>
      </c>
      <c r="B970" s="1">
        <v>17.5</v>
      </c>
      <c r="C970" s="1">
        <v>8</v>
      </c>
      <c r="D970" s="1">
        <v>1</v>
      </c>
    </row>
    <row r="971" spans="1:4" x14ac:dyDescent="0.15">
      <c r="A971" s="2">
        <v>35991</v>
      </c>
      <c r="B971" s="1">
        <v>16.5</v>
      </c>
      <c r="C971" s="1">
        <v>8</v>
      </c>
      <c r="D971" s="1">
        <v>1</v>
      </c>
    </row>
    <row r="972" spans="1:4" x14ac:dyDescent="0.15">
      <c r="A972" s="2">
        <v>35992</v>
      </c>
      <c r="B972" s="1">
        <v>17.3</v>
      </c>
      <c r="C972" s="1">
        <v>8</v>
      </c>
      <c r="D972" s="1">
        <v>1</v>
      </c>
    </row>
    <row r="973" spans="1:4" x14ac:dyDescent="0.15">
      <c r="A973" s="2">
        <v>35993</v>
      </c>
      <c r="B973" s="1">
        <v>17</v>
      </c>
      <c r="C973" s="1">
        <v>8</v>
      </c>
      <c r="D973" s="1">
        <v>1</v>
      </c>
    </row>
    <row r="974" spans="1:4" x14ac:dyDescent="0.15">
      <c r="A974" s="2">
        <v>35994</v>
      </c>
      <c r="B974" s="1">
        <v>17.5</v>
      </c>
      <c r="C974" s="1">
        <v>8</v>
      </c>
      <c r="D974" s="1">
        <v>1</v>
      </c>
    </row>
    <row r="975" spans="1:4" x14ac:dyDescent="0.15">
      <c r="A975" s="2">
        <v>35995</v>
      </c>
      <c r="B975" s="1">
        <v>18.5</v>
      </c>
      <c r="C975" s="1">
        <v>8</v>
      </c>
      <c r="D975" s="1">
        <v>1</v>
      </c>
    </row>
    <row r="976" spans="1:4" x14ac:dyDescent="0.15">
      <c r="A976" s="2">
        <v>35996</v>
      </c>
      <c r="B976" s="1">
        <v>18.3</v>
      </c>
      <c r="C976" s="1">
        <v>8</v>
      </c>
      <c r="D976" s="1">
        <v>1</v>
      </c>
    </row>
    <row r="977" spans="1:4" x14ac:dyDescent="0.15">
      <c r="A977" s="2">
        <v>35997</v>
      </c>
      <c r="B977" s="1">
        <v>18.8</v>
      </c>
      <c r="C977" s="1">
        <v>8</v>
      </c>
      <c r="D977" s="1">
        <v>1</v>
      </c>
    </row>
    <row r="978" spans="1:4" x14ac:dyDescent="0.15">
      <c r="A978" s="2">
        <v>35998</v>
      </c>
      <c r="B978" s="1">
        <v>18.7</v>
      </c>
      <c r="C978" s="1">
        <v>8</v>
      </c>
      <c r="D978" s="1">
        <v>1</v>
      </c>
    </row>
    <row r="979" spans="1:4" x14ac:dyDescent="0.15">
      <c r="A979" s="2">
        <v>35999</v>
      </c>
      <c r="B979" s="1">
        <v>18.8</v>
      </c>
      <c r="C979" s="1">
        <v>8</v>
      </c>
      <c r="D979" s="1">
        <v>1</v>
      </c>
    </row>
    <row r="980" spans="1:4" x14ac:dyDescent="0.15">
      <c r="A980" s="2">
        <v>36000</v>
      </c>
      <c r="B980" s="1">
        <v>19.5</v>
      </c>
      <c r="C980" s="1">
        <v>8</v>
      </c>
      <c r="D980" s="1">
        <v>1</v>
      </c>
    </row>
    <row r="981" spans="1:4" x14ac:dyDescent="0.15">
      <c r="A981" s="2">
        <v>36001</v>
      </c>
      <c r="B981" s="1">
        <v>19.899999999999999</v>
      </c>
      <c r="C981" s="1">
        <v>8</v>
      </c>
      <c r="D981" s="1">
        <v>1</v>
      </c>
    </row>
    <row r="982" spans="1:4" x14ac:dyDescent="0.15">
      <c r="A982" s="2">
        <v>36002</v>
      </c>
      <c r="B982" s="1">
        <v>19.3</v>
      </c>
      <c r="C982" s="1">
        <v>8</v>
      </c>
      <c r="D982" s="1">
        <v>1</v>
      </c>
    </row>
    <row r="983" spans="1:4" x14ac:dyDescent="0.15">
      <c r="A983" s="2">
        <v>36003</v>
      </c>
      <c r="B983" s="1">
        <v>19.899999999999999</v>
      </c>
      <c r="C983" s="1">
        <v>8</v>
      </c>
      <c r="D983" s="1">
        <v>1</v>
      </c>
    </row>
    <row r="984" spans="1:4" x14ac:dyDescent="0.15">
      <c r="A984" s="2">
        <v>36004</v>
      </c>
      <c r="B984" s="1">
        <v>20.2</v>
      </c>
      <c r="C984" s="1">
        <v>8</v>
      </c>
      <c r="D984" s="1">
        <v>1</v>
      </c>
    </row>
    <row r="985" spans="1:4" x14ac:dyDescent="0.15">
      <c r="A985" s="2">
        <v>36005</v>
      </c>
      <c r="B985" s="1">
        <v>20</v>
      </c>
      <c r="C985" s="1">
        <v>8</v>
      </c>
      <c r="D985" s="1">
        <v>1</v>
      </c>
    </row>
    <row r="986" spans="1:4" x14ac:dyDescent="0.15">
      <c r="A986" s="2">
        <v>36006</v>
      </c>
      <c r="B986" s="1">
        <v>18.899999999999999</v>
      </c>
      <c r="C986" s="1">
        <v>8</v>
      </c>
      <c r="D986" s="1">
        <v>1</v>
      </c>
    </row>
    <row r="987" spans="1:4" x14ac:dyDescent="0.15">
      <c r="A987" s="2">
        <v>36007</v>
      </c>
      <c r="B987" s="1">
        <v>18.5</v>
      </c>
      <c r="C987" s="1">
        <v>8</v>
      </c>
      <c r="D987" s="1">
        <v>1</v>
      </c>
    </row>
    <row r="988" spans="1:4" x14ac:dyDescent="0.15">
      <c r="A988" s="2">
        <v>36008</v>
      </c>
      <c r="B988" s="1">
        <v>18</v>
      </c>
      <c r="C988" s="1">
        <v>8</v>
      </c>
      <c r="D988" s="1">
        <v>1</v>
      </c>
    </row>
    <row r="989" spans="1:4" x14ac:dyDescent="0.15">
      <c r="A989" s="2">
        <v>36009</v>
      </c>
      <c r="B989" s="1">
        <v>18.899999999999999</v>
      </c>
      <c r="C989" s="1">
        <v>8</v>
      </c>
      <c r="D989" s="1">
        <v>1</v>
      </c>
    </row>
    <row r="990" spans="1:4" x14ac:dyDescent="0.15">
      <c r="A990" s="2">
        <v>36010</v>
      </c>
      <c r="B990" s="1">
        <v>18.600000000000001</v>
      </c>
      <c r="C990" s="1">
        <v>8</v>
      </c>
      <c r="D990" s="1">
        <v>1</v>
      </c>
    </row>
    <row r="991" spans="1:4" x14ac:dyDescent="0.15">
      <c r="A991" s="2">
        <v>36011</v>
      </c>
      <c r="B991" s="1">
        <v>20.9</v>
      </c>
      <c r="C991" s="1">
        <v>8</v>
      </c>
      <c r="D991" s="1">
        <v>1</v>
      </c>
    </row>
    <row r="992" spans="1:4" x14ac:dyDescent="0.15">
      <c r="A992" s="2">
        <v>36012</v>
      </c>
      <c r="B992" s="1">
        <v>23.6</v>
      </c>
      <c r="C992" s="1">
        <v>8</v>
      </c>
      <c r="D992" s="1">
        <v>1</v>
      </c>
    </row>
    <row r="993" spans="1:4" x14ac:dyDescent="0.15">
      <c r="A993" s="2">
        <v>36013</v>
      </c>
      <c r="B993" s="1">
        <v>19.7</v>
      </c>
      <c r="C993" s="1">
        <v>8</v>
      </c>
      <c r="D993" s="1">
        <v>1</v>
      </c>
    </row>
    <row r="994" spans="1:4" x14ac:dyDescent="0.15">
      <c r="A994" s="2">
        <v>36014</v>
      </c>
      <c r="B994" s="1">
        <v>18.2</v>
      </c>
      <c r="C994" s="1">
        <v>8</v>
      </c>
      <c r="D994" s="1">
        <v>1</v>
      </c>
    </row>
    <row r="995" spans="1:4" x14ac:dyDescent="0.15">
      <c r="A995" s="2">
        <v>36015</v>
      </c>
      <c r="B995" s="1">
        <v>18.8</v>
      </c>
      <c r="C995" s="1">
        <v>8</v>
      </c>
      <c r="D995" s="1">
        <v>1</v>
      </c>
    </row>
    <row r="996" spans="1:4" x14ac:dyDescent="0.15">
      <c r="A996" s="2">
        <v>36016</v>
      </c>
      <c r="B996" s="1">
        <v>18.600000000000001</v>
      </c>
      <c r="C996" s="1">
        <v>8</v>
      </c>
      <c r="D996" s="1">
        <v>1</v>
      </c>
    </row>
    <row r="997" spans="1:4" x14ac:dyDescent="0.15">
      <c r="A997" s="2">
        <v>36017</v>
      </c>
      <c r="B997" s="1">
        <v>18.8</v>
      </c>
      <c r="C997" s="1">
        <v>8</v>
      </c>
      <c r="D997" s="1">
        <v>1</v>
      </c>
    </row>
    <row r="998" spans="1:4" x14ac:dyDescent="0.15">
      <c r="A998" s="2">
        <v>36018</v>
      </c>
      <c r="B998" s="1">
        <v>18.399999999999999</v>
      </c>
      <c r="C998" s="1">
        <v>8</v>
      </c>
      <c r="D998" s="1">
        <v>1</v>
      </c>
    </row>
    <row r="999" spans="1:4" x14ac:dyDescent="0.15">
      <c r="A999" s="2">
        <v>36019</v>
      </c>
      <c r="B999" s="1">
        <v>18.8</v>
      </c>
      <c r="C999" s="1">
        <v>8</v>
      </c>
      <c r="D999" s="1">
        <v>1</v>
      </c>
    </row>
    <row r="1000" spans="1:4" x14ac:dyDescent="0.15">
      <c r="A1000" s="2">
        <v>36020</v>
      </c>
      <c r="B1000" s="1">
        <v>19.7</v>
      </c>
      <c r="C1000" s="1">
        <v>8</v>
      </c>
      <c r="D1000" s="1">
        <v>1</v>
      </c>
    </row>
    <row r="1001" spans="1:4" x14ac:dyDescent="0.15">
      <c r="A1001" s="2">
        <v>36021</v>
      </c>
      <c r="B1001" s="1">
        <v>22</v>
      </c>
      <c r="C1001" s="1">
        <v>8</v>
      </c>
      <c r="D1001" s="1">
        <v>1</v>
      </c>
    </row>
    <row r="1002" spans="1:4" x14ac:dyDescent="0.15">
      <c r="A1002" s="2">
        <v>36022</v>
      </c>
      <c r="B1002" s="1">
        <v>20.100000000000001</v>
      </c>
      <c r="C1002" s="1">
        <v>8</v>
      </c>
      <c r="D1002" s="1">
        <v>1</v>
      </c>
    </row>
    <row r="1003" spans="1:4" x14ac:dyDescent="0.15">
      <c r="A1003" s="2">
        <v>36023</v>
      </c>
      <c r="B1003" s="1">
        <v>18</v>
      </c>
      <c r="C1003" s="1">
        <v>8</v>
      </c>
      <c r="D1003" s="1">
        <v>1</v>
      </c>
    </row>
    <row r="1004" spans="1:4" x14ac:dyDescent="0.15">
      <c r="A1004" s="2">
        <v>36024</v>
      </c>
      <c r="B1004" s="1">
        <v>21</v>
      </c>
      <c r="C1004" s="1">
        <v>8</v>
      </c>
      <c r="D1004" s="1">
        <v>1</v>
      </c>
    </row>
    <row r="1005" spans="1:4" x14ac:dyDescent="0.15">
      <c r="A1005" s="2">
        <v>36025</v>
      </c>
      <c r="B1005" s="1">
        <v>20.8</v>
      </c>
      <c r="C1005" s="1">
        <v>8</v>
      </c>
      <c r="D1005" s="1">
        <v>1</v>
      </c>
    </row>
    <row r="1006" spans="1:4" x14ac:dyDescent="0.15">
      <c r="A1006" s="2">
        <v>36026</v>
      </c>
      <c r="B1006" s="1">
        <v>19.7</v>
      </c>
      <c r="C1006" s="1">
        <v>8</v>
      </c>
      <c r="D1006" s="1">
        <v>1</v>
      </c>
    </row>
    <row r="1007" spans="1:4" x14ac:dyDescent="0.15">
      <c r="A1007" s="2">
        <v>36027</v>
      </c>
      <c r="B1007" s="1">
        <v>21.5</v>
      </c>
      <c r="C1007" s="1">
        <v>8</v>
      </c>
      <c r="D1007" s="1">
        <v>1</v>
      </c>
    </row>
    <row r="1008" spans="1:4" x14ac:dyDescent="0.15">
      <c r="A1008" s="2">
        <v>36028</v>
      </c>
      <c r="B1008" s="1">
        <v>20.3</v>
      </c>
      <c r="C1008" s="1">
        <v>8</v>
      </c>
      <c r="D1008" s="1">
        <v>1</v>
      </c>
    </row>
    <row r="1009" spans="1:4" x14ac:dyDescent="0.15">
      <c r="A1009" s="2">
        <v>36029</v>
      </c>
      <c r="B1009" s="1">
        <v>20</v>
      </c>
      <c r="C1009" s="1">
        <v>8</v>
      </c>
      <c r="D1009" s="1">
        <v>1</v>
      </c>
    </row>
    <row r="1010" spans="1:4" x14ac:dyDescent="0.15">
      <c r="A1010" s="2">
        <v>36030</v>
      </c>
      <c r="B1010" s="1">
        <v>19.600000000000001</v>
      </c>
      <c r="C1010" s="1">
        <v>8</v>
      </c>
      <c r="D1010" s="1">
        <v>1</v>
      </c>
    </row>
    <row r="1011" spans="1:4" x14ac:dyDescent="0.15">
      <c r="A1011" s="2">
        <v>36031</v>
      </c>
      <c r="B1011" s="1">
        <v>20.3</v>
      </c>
      <c r="C1011" s="1">
        <v>8</v>
      </c>
      <c r="D1011" s="1">
        <v>1</v>
      </c>
    </row>
    <row r="1012" spans="1:4" x14ac:dyDescent="0.15">
      <c r="A1012" s="2">
        <v>36032</v>
      </c>
      <c r="B1012" s="1">
        <v>22.4</v>
      </c>
      <c r="C1012" s="1">
        <v>8</v>
      </c>
      <c r="D1012" s="1">
        <v>1</v>
      </c>
    </row>
    <row r="1013" spans="1:4" x14ac:dyDescent="0.15">
      <c r="A1013" s="2">
        <v>36033</v>
      </c>
      <c r="B1013" s="1">
        <v>21.9</v>
      </c>
      <c r="C1013" s="1">
        <v>8</v>
      </c>
      <c r="D1013" s="1">
        <v>1</v>
      </c>
    </row>
    <row r="1014" spans="1:4" x14ac:dyDescent="0.15">
      <c r="A1014" s="2">
        <v>36034</v>
      </c>
      <c r="B1014" s="1">
        <v>20</v>
      </c>
      <c r="C1014" s="1">
        <v>8</v>
      </c>
      <c r="D1014" s="1">
        <v>1</v>
      </c>
    </row>
    <row r="1015" spans="1:4" x14ac:dyDescent="0.15">
      <c r="A1015" s="2">
        <v>36035</v>
      </c>
      <c r="B1015" s="1">
        <v>20.3</v>
      </c>
      <c r="C1015" s="1">
        <v>8</v>
      </c>
      <c r="D1015" s="1">
        <v>1</v>
      </c>
    </row>
    <row r="1016" spans="1:4" x14ac:dyDescent="0.15">
      <c r="A1016" s="2">
        <v>36036</v>
      </c>
      <c r="B1016" s="1">
        <v>20.6</v>
      </c>
      <c r="C1016" s="1">
        <v>8</v>
      </c>
      <c r="D1016" s="1">
        <v>1</v>
      </c>
    </row>
    <row r="1017" spans="1:4" x14ac:dyDescent="0.15">
      <c r="A1017" s="2">
        <v>36037</v>
      </c>
      <c r="B1017" s="1">
        <v>19.7</v>
      </c>
      <c r="C1017" s="1">
        <v>8</v>
      </c>
      <c r="D1017" s="1">
        <v>1</v>
      </c>
    </row>
    <row r="1018" spans="1:4" x14ac:dyDescent="0.15">
      <c r="A1018" s="2">
        <v>36038</v>
      </c>
      <c r="B1018" s="1">
        <v>20.9</v>
      </c>
      <c r="C1018" s="1">
        <v>8</v>
      </c>
      <c r="D1018" s="1">
        <v>1</v>
      </c>
    </row>
    <row r="1019" spans="1:4" x14ac:dyDescent="0.15">
      <c r="A1019" s="2">
        <v>36039</v>
      </c>
      <c r="B1019" s="1">
        <v>21.3</v>
      </c>
      <c r="C1019" s="1">
        <v>8</v>
      </c>
      <c r="D1019" s="1">
        <v>1</v>
      </c>
    </row>
    <row r="1020" spans="1:4" x14ac:dyDescent="0.15">
      <c r="A1020" s="2">
        <v>36040</v>
      </c>
      <c r="B1020" s="1">
        <v>21</v>
      </c>
      <c r="C1020" s="1">
        <v>8</v>
      </c>
      <c r="D1020" s="1">
        <v>1</v>
      </c>
    </row>
    <row r="1021" spans="1:4" x14ac:dyDescent="0.15">
      <c r="A1021" s="2">
        <v>36041</v>
      </c>
      <c r="B1021" s="1">
        <v>20.3</v>
      </c>
      <c r="C1021" s="1">
        <v>8</v>
      </c>
      <c r="D1021" s="1">
        <v>1</v>
      </c>
    </row>
    <row r="1022" spans="1:4" x14ac:dyDescent="0.15">
      <c r="A1022" s="2">
        <v>36042</v>
      </c>
      <c r="B1022" s="1">
        <v>19.100000000000001</v>
      </c>
      <c r="C1022" s="1">
        <v>8</v>
      </c>
      <c r="D1022" s="1">
        <v>1</v>
      </c>
    </row>
    <row r="1023" spans="1:4" x14ac:dyDescent="0.15">
      <c r="A1023" s="2">
        <v>36043</v>
      </c>
      <c r="B1023" s="1">
        <v>18.600000000000001</v>
      </c>
      <c r="C1023" s="1">
        <v>8</v>
      </c>
      <c r="D1023" s="1">
        <v>1</v>
      </c>
    </row>
    <row r="1024" spans="1:4" x14ac:dyDescent="0.15">
      <c r="A1024" s="2">
        <v>36044</v>
      </c>
      <c r="B1024" s="1">
        <v>19.399999999999999</v>
      </c>
      <c r="C1024" s="1">
        <v>8</v>
      </c>
      <c r="D1024" s="1">
        <v>1</v>
      </c>
    </row>
    <row r="1025" spans="1:4" x14ac:dyDescent="0.15">
      <c r="A1025" s="2">
        <v>36045</v>
      </c>
      <c r="B1025" s="1">
        <v>19.899999999999999</v>
      </c>
      <c r="C1025" s="1">
        <v>8</v>
      </c>
      <c r="D1025" s="1">
        <v>1</v>
      </c>
    </row>
    <row r="1026" spans="1:4" x14ac:dyDescent="0.15">
      <c r="A1026" s="2">
        <v>36046</v>
      </c>
      <c r="B1026" s="1">
        <v>19.5</v>
      </c>
      <c r="C1026" s="1">
        <v>8</v>
      </c>
      <c r="D1026" s="1">
        <v>1</v>
      </c>
    </row>
    <row r="1027" spans="1:4" x14ac:dyDescent="0.15">
      <c r="A1027" s="2">
        <v>36047</v>
      </c>
      <c r="B1027" s="1">
        <v>19.100000000000001</v>
      </c>
      <c r="C1027" s="1">
        <v>8</v>
      </c>
      <c r="D1027" s="1">
        <v>1</v>
      </c>
    </row>
    <row r="1028" spans="1:4" x14ac:dyDescent="0.15">
      <c r="A1028" s="2">
        <v>36048</v>
      </c>
      <c r="B1028" s="1">
        <v>19</v>
      </c>
      <c r="C1028" s="1">
        <v>8</v>
      </c>
      <c r="D1028" s="1">
        <v>1</v>
      </c>
    </row>
    <row r="1029" spans="1:4" x14ac:dyDescent="0.15">
      <c r="A1029" s="2">
        <v>36049</v>
      </c>
      <c r="B1029" s="1">
        <v>20.2</v>
      </c>
      <c r="C1029" s="1">
        <v>8</v>
      </c>
      <c r="D1029" s="1">
        <v>1</v>
      </c>
    </row>
    <row r="1030" spans="1:4" x14ac:dyDescent="0.15">
      <c r="A1030" s="2">
        <v>36050</v>
      </c>
      <c r="B1030" s="1">
        <v>21.8</v>
      </c>
      <c r="C1030" s="1">
        <v>8</v>
      </c>
      <c r="D1030" s="1">
        <v>1</v>
      </c>
    </row>
    <row r="1031" spans="1:4" x14ac:dyDescent="0.15">
      <c r="A1031" s="2">
        <v>36051</v>
      </c>
      <c r="B1031" s="1">
        <v>18.3</v>
      </c>
      <c r="C1031" s="1">
        <v>8</v>
      </c>
      <c r="D1031" s="1">
        <v>1</v>
      </c>
    </row>
    <row r="1032" spans="1:4" x14ac:dyDescent="0.15">
      <c r="A1032" s="2">
        <v>36052</v>
      </c>
      <c r="B1032" s="1">
        <v>18.399999999999999</v>
      </c>
      <c r="C1032" s="1">
        <v>8</v>
      </c>
      <c r="D1032" s="1">
        <v>1</v>
      </c>
    </row>
    <row r="1033" spans="1:4" x14ac:dyDescent="0.15">
      <c r="A1033" s="2">
        <v>36053</v>
      </c>
      <c r="B1033" s="1">
        <v>21.9</v>
      </c>
      <c r="C1033" s="1">
        <v>8</v>
      </c>
      <c r="D1033" s="1">
        <v>1</v>
      </c>
    </row>
    <row r="1034" spans="1:4" x14ac:dyDescent="0.15">
      <c r="A1034" s="2">
        <v>36054</v>
      </c>
      <c r="B1034" s="1">
        <v>19.3</v>
      </c>
      <c r="C1034" s="1">
        <v>8</v>
      </c>
      <c r="D1034" s="1">
        <v>1</v>
      </c>
    </row>
    <row r="1035" spans="1:4" x14ac:dyDescent="0.15">
      <c r="A1035" s="2">
        <v>36055</v>
      </c>
      <c r="B1035" s="1">
        <v>18.3</v>
      </c>
      <c r="C1035" s="1">
        <v>8</v>
      </c>
      <c r="D1035" s="1">
        <v>1</v>
      </c>
    </row>
    <row r="1036" spans="1:4" x14ac:dyDescent="0.15">
      <c r="A1036" s="2">
        <v>36056</v>
      </c>
      <c r="B1036" s="1">
        <v>17.7</v>
      </c>
      <c r="C1036" s="1">
        <v>8</v>
      </c>
      <c r="D1036" s="1">
        <v>1</v>
      </c>
    </row>
    <row r="1037" spans="1:4" x14ac:dyDescent="0.15">
      <c r="A1037" s="2">
        <v>36057</v>
      </c>
      <c r="B1037" s="1">
        <v>19.2</v>
      </c>
      <c r="C1037" s="1">
        <v>8</v>
      </c>
      <c r="D1037" s="1">
        <v>1</v>
      </c>
    </row>
    <row r="1038" spans="1:4" x14ac:dyDescent="0.15">
      <c r="A1038" s="2">
        <v>36058</v>
      </c>
      <c r="B1038" s="1">
        <v>19.2</v>
      </c>
      <c r="C1038" s="1">
        <v>8</v>
      </c>
      <c r="D1038" s="1">
        <v>1</v>
      </c>
    </row>
    <row r="1039" spans="1:4" x14ac:dyDescent="0.15">
      <c r="A1039" s="2">
        <v>36059</v>
      </c>
      <c r="B1039" s="1">
        <v>19.600000000000001</v>
      </c>
      <c r="C1039" s="1">
        <v>8</v>
      </c>
      <c r="D1039" s="1">
        <v>1</v>
      </c>
    </row>
    <row r="1040" spans="1:4" x14ac:dyDescent="0.15">
      <c r="A1040" s="2">
        <v>36060</v>
      </c>
      <c r="B1040" s="1">
        <v>20</v>
      </c>
      <c r="C1040" s="1">
        <v>8</v>
      </c>
      <c r="D1040" s="1">
        <v>1</v>
      </c>
    </row>
    <row r="1041" spans="1:4" x14ac:dyDescent="0.15">
      <c r="A1041" s="2">
        <v>36061</v>
      </c>
      <c r="B1041" s="1">
        <v>18.899999999999999</v>
      </c>
      <c r="C1041" s="1">
        <v>8</v>
      </c>
      <c r="D1041" s="1">
        <v>1</v>
      </c>
    </row>
    <row r="1042" spans="1:4" x14ac:dyDescent="0.15">
      <c r="A1042" s="2">
        <v>36062</v>
      </c>
      <c r="B1042" s="1">
        <v>18.100000000000001</v>
      </c>
      <c r="C1042" s="1">
        <v>8</v>
      </c>
      <c r="D1042" s="1">
        <v>1</v>
      </c>
    </row>
    <row r="1043" spans="1:4" x14ac:dyDescent="0.15">
      <c r="A1043" s="2">
        <v>36063</v>
      </c>
      <c r="B1043" s="1">
        <v>18.5</v>
      </c>
      <c r="C1043" s="1">
        <v>8</v>
      </c>
      <c r="D1043" s="1">
        <v>1</v>
      </c>
    </row>
    <row r="1044" spans="1:4" x14ac:dyDescent="0.15">
      <c r="A1044" s="2">
        <v>36064</v>
      </c>
      <c r="B1044" s="1">
        <v>17.899999999999999</v>
      </c>
      <c r="C1044" s="1">
        <v>8</v>
      </c>
      <c r="D1044" s="1">
        <v>1</v>
      </c>
    </row>
    <row r="1045" spans="1:4" x14ac:dyDescent="0.15">
      <c r="A1045" s="2">
        <v>36065</v>
      </c>
      <c r="B1045" s="1">
        <v>19</v>
      </c>
      <c r="C1045" s="1">
        <v>8</v>
      </c>
      <c r="D1045" s="1">
        <v>1</v>
      </c>
    </row>
    <row r="1046" spans="1:4" x14ac:dyDescent="0.15">
      <c r="A1046" s="2">
        <v>36066</v>
      </c>
      <c r="B1046" s="1">
        <v>16.899999999999999</v>
      </c>
      <c r="C1046" s="1">
        <v>8</v>
      </c>
      <c r="D1046" s="1">
        <v>1</v>
      </c>
    </row>
    <row r="1047" spans="1:4" x14ac:dyDescent="0.15">
      <c r="A1047" s="2">
        <v>36067</v>
      </c>
      <c r="B1047" s="1">
        <v>15</v>
      </c>
      <c r="C1047" s="1">
        <v>8</v>
      </c>
      <c r="D1047" s="1">
        <v>1</v>
      </c>
    </row>
    <row r="1048" spans="1:4" x14ac:dyDescent="0.15">
      <c r="A1048" s="2">
        <v>36068</v>
      </c>
      <c r="B1048" s="1">
        <v>17.899999999999999</v>
      </c>
      <c r="C1048" s="1">
        <v>8</v>
      </c>
      <c r="D1048" s="1">
        <v>1</v>
      </c>
    </row>
    <row r="1049" spans="1:4" x14ac:dyDescent="0.15">
      <c r="A1049" s="2">
        <v>36069</v>
      </c>
      <c r="B1049" s="1">
        <v>16</v>
      </c>
      <c r="C1049" s="1">
        <v>8</v>
      </c>
      <c r="D1049" s="1">
        <v>1</v>
      </c>
    </row>
    <row r="1050" spans="1:4" x14ac:dyDescent="0.15">
      <c r="A1050" s="2">
        <v>36070</v>
      </c>
      <c r="B1050" s="1">
        <v>16.5</v>
      </c>
      <c r="C1050" s="1">
        <v>8</v>
      </c>
      <c r="D1050" s="1">
        <v>1</v>
      </c>
    </row>
    <row r="1051" spans="1:4" x14ac:dyDescent="0.15">
      <c r="A1051" s="2">
        <v>36071</v>
      </c>
      <c r="B1051" s="1">
        <v>14.2</v>
      </c>
      <c r="C1051" s="1">
        <v>8</v>
      </c>
      <c r="D1051" s="1">
        <v>1</v>
      </c>
    </row>
    <row r="1052" spans="1:4" x14ac:dyDescent="0.15">
      <c r="A1052" s="2">
        <v>36072</v>
      </c>
      <c r="B1052" s="1">
        <v>11.4</v>
      </c>
      <c r="C1052" s="1">
        <v>8</v>
      </c>
      <c r="D1052" s="1">
        <v>1</v>
      </c>
    </row>
    <row r="1053" spans="1:4" x14ac:dyDescent="0.15">
      <c r="A1053" s="2">
        <v>36073</v>
      </c>
      <c r="B1053" s="1">
        <v>11.6</v>
      </c>
      <c r="C1053" s="1">
        <v>8</v>
      </c>
      <c r="D1053" s="1">
        <v>1</v>
      </c>
    </row>
    <row r="1054" spans="1:4" x14ac:dyDescent="0.15">
      <c r="A1054" s="2">
        <v>36074</v>
      </c>
      <c r="B1054" s="1">
        <v>13.8</v>
      </c>
      <c r="C1054" s="1">
        <v>8</v>
      </c>
      <c r="D1054" s="1">
        <v>1</v>
      </c>
    </row>
    <row r="1055" spans="1:4" x14ac:dyDescent="0.15">
      <c r="A1055" s="2">
        <v>36075</v>
      </c>
      <c r="B1055" s="1">
        <v>12.1</v>
      </c>
      <c r="C1055" s="1">
        <v>8</v>
      </c>
      <c r="D1055" s="1">
        <v>1</v>
      </c>
    </row>
    <row r="1056" spans="1:4" x14ac:dyDescent="0.15">
      <c r="A1056" s="2">
        <v>36076</v>
      </c>
      <c r="B1056" s="1">
        <v>14.5</v>
      </c>
      <c r="C1056" s="1">
        <v>8</v>
      </c>
      <c r="D1056" s="1">
        <v>1</v>
      </c>
    </row>
    <row r="1057" spans="1:4" x14ac:dyDescent="0.15">
      <c r="A1057" s="2">
        <v>36077</v>
      </c>
      <c r="B1057" s="1">
        <v>14.2</v>
      </c>
      <c r="C1057" s="1">
        <v>8</v>
      </c>
      <c r="D1057" s="1">
        <v>1</v>
      </c>
    </row>
    <row r="1058" spans="1:4" x14ac:dyDescent="0.15">
      <c r="A1058" s="2">
        <v>36078</v>
      </c>
      <c r="B1058" s="1">
        <v>11.5</v>
      </c>
      <c r="C1058" s="1">
        <v>8</v>
      </c>
      <c r="D1058" s="1">
        <v>1</v>
      </c>
    </row>
    <row r="1059" spans="1:4" x14ac:dyDescent="0.15">
      <c r="A1059" s="2">
        <v>36079</v>
      </c>
      <c r="B1059" s="1">
        <v>11.8</v>
      </c>
      <c r="C1059" s="1">
        <v>8</v>
      </c>
      <c r="D1059" s="1">
        <v>1</v>
      </c>
    </row>
    <row r="1060" spans="1:4" x14ac:dyDescent="0.15">
      <c r="A1060" s="2">
        <v>36080</v>
      </c>
      <c r="B1060" s="1">
        <v>13.8</v>
      </c>
      <c r="C1060" s="1">
        <v>8</v>
      </c>
      <c r="D1060" s="1">
        <v>1</v>
      </c>
    </row>
    <row r="1061" spans="1:4" x14ac:dyDescent="0.15">
      <c r="A1061" s="2">
        <v>36081</v>
      </c>
      <c r="B1061" s="1">
        <v>15</v>
      </c>
      <c r="C1061" s="1">
        <v>8</v>
      </c>
      <c r="D1061" s="1">
        <v>1</v>
      </c>
    </row>
    <row r="1062" spans="1:4" x14ac:dyDescent="0.15">
      <c r="A1062" s="2">
        <v>36082</v>
      </c>
      <c r="B1062" s="1">
        <v>16.7</v>
      </c>
      <c r="C1062" s="1">
        <v>8</v>
      </c>
      <c r="D1062" s="1">
        <v>1</v>
      </c>
    </row>
    <row r="1063" spans="1:4" x14ac:dyDescent="0.15">
      <c r="A1063" s="2">
        <v>36083</v>
      </c>
      <c r="B1063" s="1">
        <v>19.3</v>
      </c>
      <c r="C1063" s="1">
        <v>8</v>
      </c>
      <c r="D1063" s="1">
        <v>1</v>
      </c>
    </row>
    <row r="1064" spans="1:4" x14ac:dyDescent="0.15">
      <c r="A1064" s="2">
        <v>36084</v>
      </c>
      <c r="B1064" s="1">
        <v>14.7</v>
      </c>
      <c r="C1064" s="1">
        <v>8</v>
      </c>
      <c r="D1064" s="1">
        <v>1</v>
      </c>
    </row>
    <row r="1065" spans="1:4" x14ac:dyDescent="0.15">
      <c r="A1065" s="2">
        <v>36085</v>
      </c>
      <c r="B1065" s="1">
        <v>13.8</v>
      </c>
      <c r="C1065" s="1">
        <v>8</v>
      </c>
      <c r="D1065" s="1">
        <v>1</v>
      </c>
    </row>
    <row r="1066" spans="1:4" x14ac:dyDescent="0.15">
      <c r="A1066" s="2">
        <v>36086</v>
      </c>
      <c r="B1066" s="1">
        <v>16</v>
      </c>
      <c r="C1066" s="1">
        <v>8</v>
      </c>
      <c r="D1066" s="1">
        <v>1</v>
      </c>
    </row>
    <row r="1067" spans="1:4" x14ac:dyDescent="0.15">
      <c r="A1067" s="2">
        <v>36087</v>
      </c>
      <c r="B1067" s="1">
        <v>13.6</v>
      </c>
      <c r="C1067" s="1">
        <v>8</v>
      </c>
      <c r="D1067" s="1">
        <v>1</v>
      </c>
    </row>
    <row r="1068" spans="1:4" x14ac:dyDescent="0.15">
      <c r="A1068" s="2">
        <v>36088</v>
      </c>
      <c r="B1068" s="1">
        <v>10.7</v>
      </c>
      <c r="C1068" s="1">
        <v>8</v>
      </c>
      <c r="D1068" s="1">
        <v>1</v>
      </c>
    </row>
    <row r="1069" spans="1:4" x14ac:dyDescent="0.15">
      <c r="A1069" s="2">
        <v>36089</v>
      </c>
      <c r="B1069" s="1">
        <v>10.3</v>
      </c>
      <c r="C1069" s="1">
        <v>8</v>
      </c>
      <c r="D1069" s="1">
        <v>1</v>
      </c>
    </row>
    <row r="1070" spans="1:4" x14ac:dyDescent="0.15">
      <c r="A1070" s="2">
        <v>36090</v>
      </c>
      <c r="B1070" s="1">
        <v>10.1</v>
      </c>
      <c r="C1070" s="1">
        <v>8</v>
      </c>
      <c r="D1070" s="1">
        <v>1</v>
      </c>
    </row>
    <row r="1071" spans="1:4" x14ac:dyDescent="0.15">
      <c r="A1071" s="2">
        <v>36091</v>
      </c>
      <c r="B1071" s="1">
        <v>10.7</v>
      </c>
      <c r="C1071" s="1">
        <v>8</v>
      </c>
      <c r="D1071" s="1">
        <v>1</v>
      </c>
    </row>
    <row r="1072" spans="1:4" x14ac:dyDescent="0.15">
      <c r="A1072" s="2">
        <v>36092</v>
      </c>
      <c r="B1072" s="1">
        <v>10.7</v>
      </c>
      <c r="C1072" s="1">
        <v>8</v>
      </c>
      <c r="D1072" s="1">
        <v>1</v>
      </c>
    </row>
    <row r="1073" spans="1:4" x14ac:dyDescent="0.15">
      <c r="A1073" s="2">
        <v>36093</v>
      </c>
      <c r="B1073" s="1">
        <v>11.8</v>
      </c>
      <c r="C1073" s="1">
        <v>8</v>
      </c>
      <c r="D1073" s="1">
        <v>1</v>
      </c>
    </row>
    <row r="1074" spans="1:4" x14ac:dyDescent="0.15">
      <c r="A1074" s="2">
        <v>36094</v>
      </c>
      <c r="B1074" s="1">
        <v>9.6999999999999993</v>
      </c>
      <c r="C1074" s="1">
        <v>8</v>
      </c>
      <c r="D1074" s="1">
        <v>1</v>
      </c>
    </row>
    <row r="1075" spans="1:4" x14ac:dyDescent="0.15">
      <c r="A1075" s="2">
        <v>36095</v>
      </c>
      <c r="B1075" s="1">
        <v>9.5</v>
      </c>
      <c r="C1075" s="1">
        <v>8</v>
      </c>
      <c r="D1075" s="1">
        <v>1</v>
      </c>
    </row>
    <row r="1076" spans="1:4" x14ac:dyDescent="0.15">
      <c r="A1076" s="2">
        <v>36096</v>
      </c>
      <c r="B1076" s="1">
        <v>12.1</v>
      </c>
      <c r="C1076" s="1">
        <v>8</v>
      </c>
      <c r="D1076" s="1">
        <v>1</v>
      </c>
    </row>
    <row r="1077" spans="1:4" x14ac:dyDescent="0.15">
      <c r="A1077" s="2">
        <v>36097</v>
      </c>
      <c r="B1077" s="1">
        <v>11</v>
      </c>
      <c r="C1077" s="1">
        <v>8</v>
      </c>
      <c r="D1077" s="1">
        <v>1</v>
      </c>
    </row>
    <row r="1078" spans="1:4" x14ac:dyDescent="0.15">
      <c r="A1078" s="2">
        <v>36098</v>
      </c>
      <c r="B1078" s="1">
        <v>10.1</v>
      </c>
      <c r="C1078" s="1">
        <v>8</v>
      </c>
      <c r="D1078" s="1">
        <v>1</v>
      </c>
    </row>
    <row r="1079" spans="1:4" x14ac:dyDescent="0.15">
      <c r="A1079" s="2">
        <v>36099</v>
      </c>
      <c r="B1079" s="1">
        <v>10.1</v>
      </c>
      <c r="C1079" s="1">
        <v>8</v>
      </c>
      <c r="D1079" s="1">
        <v>1</v>
      </c>
    </row>
    <row r="1080" spans="1:4" x14ac:dyDescent="0.15">
      <c r="A1080" s="2">
        <v>36100</v>
      </c>
      <c r="B1080" s="1">
        <v>10.8</v>
      </c>
      <c r="C1080" s="1">
        <v>8</v>
      </c>
      <c r="D1080" s="1">
        <v>1</v>
      </c>
    </row>
    <row r="1081" spans="1:4" x14ac:dyDescent="0.15">
      <c r="A1081" s="2">
        <v>36251</v>
      </c>
      <c r="B1081" s="1">
        <v>4.0999999999999996</v>
      </c>
      <c r="C1081" s="1">
        <v>8</v>
      </c>
      <c r="D1081" s="1">
        <v>1</v>
      </c>
    </row>
    <row r="1082" spans="1:4" x14ac:dyDescent="0.15">
      <c r="A1082" s="2">
        <v>36252</v>
      </c>
      <c r="B1082" s="1">
        <v>1.9</v>
      </c>
      <c r="C1082" s="1">
        <v>8</v>
      </c>
      <c r="D1082" s="1">
        <v>1</v>
      </c>
    </row>
    <row r="1083" spans="1:4" x14ac:dyDescent="0.15">
      <c r="A1083" s="2">
        <v>36253</v>
      </c>
      <c r="B1083" s="1">
        <v>-0.7</v>
      </c>
      <c r="C1083" s="1">
        <v>8</v>
      </c>
      <c r="D1083" s="1">
        <v>1</v>
      </c>
    </row>
    <row r="1084" spans="1:4" x14ac:dyDescent="0.15">
      <c r="A1084" s="2">
        <v>36254</v>
      </c>
      <c r="B1084" s="1">
        <v>1.5</v>
      </c>
      <c r="C1084" s="1">
        <v>8</v>
      </c>
      <c r="D1084" s="1">
        <v>1</v>
      </c>
    </row>
    <row r="1085" spans="1:4" x14ac:dyDescent="0.15">
      <c r="A1085" s="2">
        <v>36255</v>
      </c>
      <c r="B1085" s="1">
        <v>2.9</v>
      </c>
      <c r="C1085" s="1">
        <v>8</v>
      </c>
      <c r="D1085" s="1">
        <v>1</v>
      </c>
    </row>
    <row r="1086" spans="1:4" x14ac:dyDescent="0.15">
      <c r="A1086" s="2">
        <v>36256</v>
      </c>
      <c r="B1086" s="1">
        <v>0.4</v>
      </c>
      <c r="C1086" s="1">
        <v>8</v>
      </c>
      <c r="D1086" s="1">
        <v>1</v>
      </c>
    </row>
    <row r="1087" spans="1:4" x14ac:dyDescent="0.15">
      <c r="A1087" s="2">
        <v>36257</v>
      </c>
      <c r="B1087" s="1">
        <v>-0.2</v>
      </c>
      <c r="C1087" s="1">
        <v>8</v>
      </c>
      <c r="D1087" s="1">
        <v>1</v>
      </c>
    </row>
    <row r="1088" spans="1:4" x14ac:dyDescent="0.15">
      <c r="A1088" s="2">
        <v>36258</v>
      </c>
      <c r="B1088" s="1">
        <v>0.9</v>
      </c>
      <c r="C1088" s="1">
        <v>8</v>
      </c>
      <c r="D1088" s="1">
        <v>1</v>
      </c>
    </row>
    <row r="1089" spans="1:4" x14ac:dyDescent="0.15">
      <c r="A1089" s="2">
        <v>36259</v>
      </c>
      <c r="B1089" s="1">
        <v>5</v>
      </c>
      <c r="C1089" s="1">
        <v>8</v>
      </c>
      <c r="D1089" s="1">
        <v>1</v>
      </c>
    </row>
    <row r="1090" spans="1:4" x14ac:dyDescent="0.15">
      <c r="A1090" s="2">
        <v>36260</v>
      </c>
      <c r="B1090" s="1">
        <v>7.7</v>
      </c>
      <c r="C1090" s="1">
        <v>8</v>
      </c>
      <c r="D1090" s="1">
        <v>1</v>
      </c>
    </row>
    <row r="1091" spans="1:4" x14ac:dyDescent="0.15">
      <c r="A1091" s="2">
        <v>36261</v>
      </c>
      <c r="B1091" s="1">
        <v>3.8</v>
      </c>
      <c r="C1091" s="1">
        <v>8</v>
      </c>
      <c r="D1091" s="1">
        <v>1</v>
      </c>
    </row>
    <row r="1092" spans="1:4" x14ac:dyDescent="0.15">
      <c r="A1092" s="2">
        <v>36262</v>
      </c>
      <c r="B1092" s="1">
        <v>4.5</v>
      </c>
      <c r="C1092" s="1">
        <v>8</v>
      </c>
      <c r="D1092" s="1">
        <v>1</v>
      </c>
    </row>
    <row r="1093" spans="1:4" x14ac:dyDescent="0.15">
      <c r="A1093" s="2">
        <v>36263</v>
      </c>
      <c r="B1093" s="1">
        <v>5.0999999999999996</v>
      </c>
      <c r="C1093" s="1">
        <v>8</v>
      </c>
      <c r="D1093" s="1">
        <v>1</v>
      </c>
    </row>
    <row r="1094" spans="1:4" x14ac:dyDescent="0.15">
      <c r="A1094" s="2">
        <v>36264</v>
      </c>
      <c r="B1094" s="1">
        <v>5.9</v>
      </c>
      <c r="C1094" s="1">
        <v>8</v>
      </c>
      <c r="D1094" s="1">
        <v>1</v>
      </c>
    </row>
    <row r="1095" spans="1:4" x14ac:dyDescent="0.15">
      <c r="A1095" s="2">
        <v>36265</v>
      </c>
      <c r="B1095" s="1">
        <v>5.3</v>
      </c>
      <c r="C1095" s="1">
        <v>8</v>
      </c>
      <c r="D1095" s="1">
        <v>1</v>
      </c>
    </row>
    <row r="1096" spans="1:4" x14ac:dyDescent="0.15">
      <c r="A1096" s="2">
        <v>36266</v>
      </c>
      <c r="B1096" s="1">
        <v>5</v>
      </c>
      <c r="C1096" s="1">
        <v>8</v>
      </c>
      <c r="D1096" s="1">
        <v>1</v>
      </c>
    </row>
    <row r="1097" spans="1:4" x14ac:dyDescent="0.15">
      <c r="A1097" s="2">
        <v>36267</v>
      </c>
      <c r="B1097" s="1">
        <v>6.8</v>
      </c>
      <c r="C1097" s="1">
        <v>8</v>
      </c>
      <c r="D1097" s="1">
        <v>1</v>
      </c>
    </row>
    <row r="1098" spans="1:4" x14ac:dyDescent="0.15">
      <c r="A1098" s="2">
        <v>36268</v>
      </c>
      <c r="B1098" s="1">
        <v>3</v>
      </c>
      <c r="C1098" s="1">
        <v>8</v>
      </c>
      <c r="D1098" s="1">
        <v>1</v>
      </c>
    </row>
    <row r="1099" spans="1:4" x14ac:dyDescent="0.15">
      <c r="A1099" s="2">
        <v>36269</v>
      </c>
      <c r="B1099" s="1">
        <v>5.4</v>
      </c>
      <c r="C1099" s="1">
        <v>8</v>
      </c>
      <c r="D1099" s="1">
        <v>1</v>
      </c>
    </row>
    <row r="1100" spans="1:4" x14ac:dyDescent="0.15">
      <c r="A1100" s="2">
        <v>36270</v>
      </c>
      <c r="B1100" s="1">
        <v>7.5</v>
      </c>
      <c r="C1100" s="1">
        <v>8</v>
      </c>
      <c r="D1100" s="1">
        <v>1</v>
      </c>
    </row>
    <row r="1101" spans="1:4" x14ac:dyDescent="0.15">
      <c r="A1101" s="2">
        <v>36271</v>
      </c>
      <c r="B1101" s="1">
        <v>5.9</v>
      </c>
      <c r="C1101" s="1">
        <v>8</v>
      </c>
      <c r="D1101" s="1">
        <v>1</v>
      </c>
    </row>
    <row r="1102" spans="1:4" x14ac:dyDescent="0.15">
      <c r="A1102" s="2">
        <v>36272</v>
      </c>
      <c r="B1102" s="1">
        <v>7.4</v>
      </c>
      <c r="C1102" s="1">
        <v>8</v>
      </c>
      <c r="D1102" s="1">
        <v>1</v>
      </c>
    </row>
    <row r="1103" spans="1:4" x14ac:dyDescent="0.15">
      <c r="A1103" s="2">
        <v>36273</v>
      </c>
      <c r="B1103" s="1">
        <v>9.1999999999999993</v>
      </c>
      <c r="C1103" s="1">
        <v>8</v>
      </c>
      <c r="D1103" s="1">
        <v>1</v>
      </c>
    </row>
    <row r="1104" spans="1:4" x14ac:dyDescent="0.15">
      <c r="A1104" s="2">
        <v>36274</v>
      </c>
      <c r="B1104" s="1">
        <v>8.1999999999999993</v>
      </c>
      <c r="C1104" s="1">
        <v>8</v>
      </c>
      <c r="D1104" s="1">
        <v>1</v>
      </c>
    </row>
    <row r="1105" spans="1:4" x14ac:dyDescent="0.15">
      <c r="A1105" s="2">
        <v>36275</v>
      </c>
      <c r="B1105" s="1">
        <v>7.3</v>
      </c>
      <c r="C1105" s="1">
        <v>8</v>
      </c>
      <c r="D1105" s="1">
        <v>1</v>
      </c>
    </row>
    <row r="1106" spans="1:4" x14ac:dyDescent="0.15">
      <c r="A1106" s="2">
        <v>36276</v>
      </c>
      <c r="B1106" s="1">
        <v>9.5</v>
      </c>
      <c r="C1106" s="1">
        <v>8</v>
      </c>
      <c r="D1106" s="1">
        <v>1</v>
      </c>
    </row>
    <row r="1107" spans="1:4" x14ac:dyDescent="0.15">
      <c r="A1107" s="2">
        <v>36277</v>
      </c>
      <c r="B1107" s="1">
        <v>11</v>
      </c>
      <c r="C1107" s="1">
        <v>8</v>
      </c>
      <c r="D1107" s="1">
        <v>1</v>
      </c>
    </row>
    <row r="1108" spans="1:4" x14ac:dyDescent="0.15">
      <c r="A1108" s="2">
        <v>36278</v>
      </c>
      <c r="B1108" s="1">
        <v>7.1</v>
      </c>
      <c r="C1108" s="1">
        <v>8</v>
      </c>
      <c r="D1108" s="1">
        <v>1</v>
      </c>
    </row>
    <row r="1109" spans="1:4" x14ac:dyDescent="0.15">
      <c r="A1109" s="2">
        <v>36279</v>
      </c>
      <c r="B1109" s="1">
        <v>6.2</v>
      </c>
      <c r="C1109" s="1">
        <v>8</v>
      </c>
      <c r="D1109" s="1">
        <v>1</v>
      </c>
    </row>
    <row r="1110" spans="1:4" x14ac:dyDescent="0.15">
      <c r="A1110" s="2">
        <v>36280</v>
      </c>
      <c r="B1110" s="1">
        <v>9.1999999999999993</v>
      </c>
      <c r="C1110" s="1">
        <v>8</v>
      </c>
      <c r="D1110" s="1">
        <v>1</v>
      </c>
    </row>
    <row r="1111" spans="1:4" x14ac:dyDescent="0.15">
      <c r="A1111" s="2">
        <v>36281</v>
      </c>
      <c r="B1111" s="1">
        <v>12</v>
      </c>
      <c r="C1111" s="1">
        <v>8</v>
      </c>
      <c r="D1111" s="1">
        <v>1</v>
      </c>
    </row>
    <row r="1112" spans="1:4" x14ac:dyDescent="0.15">
      <c r="A1112" s="2">
        <v>36282</v>
      </c>
      <c r="B1112" s="1">
        <v>10.9</v>
      </c>
      <c r="C1112" s="1">
        <v>8</v>
      </c>
      <c r="D1112" s="1">
        <v>1</v>
      </c>
    </row>
    <row r="1113" spans="1:4" x14ac:dyDescent="0.15">
      <c r="A1113" s="2">
        <v>36283</v>
      </c>
      <c r="B1113" s="1">
        <v>7.5</v>
      </c>
      <c r="C1113" s="1">
        <v>8</v>
      </c>
      <c r="D1113" s="1">
        <v>1</v>
      </c>
    </row>
    <row r="1114" spans="1:4" x14ac:dyDescent="0.15">
      <c r="A1114" s="2">
        <v>36284</v>
      </c>
      <c r="B1114" s="1">
        <v>7.9</v>
      </c>
      <c r="C1114" s="1">
        <v>8</v>
      </c>
      <c r="D1114" s="1">
        <v>1</v>
      </c>
    </row>
    <row r="1115" spans="1:4" x14ac:dyDescent="0.15">
      <c r="A1115" s="2">
        <v>36285</v>
      </c>
      <c r="B1115" s="1">
        <v>8.8000000000000007</v>
      </c>
      <c r="C1115" s="1">
        <v>8</v>
      </c>
      <c r="D1115" s="1">
        <v>1</v>
      </c>
    </row>
    <row r="1116" spans="1:4" x14ac:dyDescent="0.15">
      <c r="A1116" s="2">
        <v>36286</v>
      </c>
      <c r="B1116" s="1">
        <v>9.9</v>
      </c>
      <c r="C1116" s="1">
        <v>8</v>
      </c>
      <c r="D1116" s="1">
        <v>1</v>
      </c>
    </row>
    <row r="1117" spans="1:4" x14ac:dyDescent="0.15">
      <c r="A1117" s="2">
        <v>36287</v>
      </c>
      <c r="B1117" s="1">
        <v>8.3000000000000007</v>
      </c>
      <c r="C1117" s="1">
        <v>8</v>
      </c>
      <c r="D1117" s="1">
        <v>1</v>
      </c>
    </row>
    <row r="1118" spans="1:4" x14ac:dyDescent="0.15">
      <c r="A1118" s="2">
        <v>36288</v>
      </c>
      <c r="B1118" s="1">
        <v>11.5</v>
      </c>
      <c r="C1118" s="1">
        <v>8</v>
      </c>
      <c r="D1118" s="1">
        <v>1</v>
      </c>
    </row>
    <row r="1119" spans="1:4" x14ac:dyDescent="0.15">
      <c r="A1119" s="2">
        <v>36289</v>
      </c>
      <c r="B1119" s="1">
        <v>9.8000000000000007</v>
      </c>
      <c r="C1119" s="1">
        <v>8</v>
      </c>
      <c r="D1119" s="1">
        <v>1</v>
      </c>
    </row>
    <row r="1120" spans="1:4" x14ac:dyDescent="0.15">
      <c r="A1120" s="2">
        <v>36290</v>
      </c>
      <c r="B1120" s="1">
        <v>9.9</v>
      </c>
      <c r="C1120" s="1">
        <v>8</v>
      </c>
      <c r="D1120" s="1">
        <v>1</v>
      </c>
    </row>
    <row r="1121" spans="1:4" x14ac:dyDescent="0.15">
      <c r="A1121" s="2">
        <v>36291</v>
      </c>
      <c r="B1121" s="1">
        <v>10.4</v>
      </c>
      <c r="C1121" s="1">
        <v>8</v>
      </c>
      <c r="D1121" s="1">
        <v>1</v>
      </c>
    </row>
    <row r="1122" spans="1:4" x14ac:dyDescent="0.15">
      <c r="A1122" s="2">
        <v>36292</v>
      </c>
      <c r="B1122" s="1">
        <v>11.9</v>
      </c>
      <c r="C1122" s="1">
        <v>8</v>
      </c>
      <c r="D1122" s="1">
        <v>1</v>
      </c>
    </row>
    <row r="1123" spans="1:4" x14ac:dyDescent="0.15">
      <c r="A1123" s="2">
        <v>36293</v>
      </c>
      <c r="B1123" s="1">
        <v>9.1</v>
      </c>
      <c r="C1123" s="1">
        <v>8</v>
      </c>
      <c r="D1123" s="1">
        <v>1</v>
      </c>
    </row>
    <row r="1124" spans="1:4" x14ac:dyDescent="0.15">
      <c r="A1124" s="2">
        <v>36294</v>
      </c>
      <c r="B1124" s="1">
        <v>9.9</v>
      </c>
      <c r="C1124" s="1">
        <v>8</v>
      </c>
      <c r="D1124" s="1">
        <v>1</v>
      </c>
    </row>
    <row r="1125" spans="1:4" x14ac:dyDescent="0.15">
      <c r="A1125" s="2">
        <v>36295</v>
      </c>
      <c r="B1125" s="1">
        <v>7.7</v>
      </c>
      <c r="C1125" s="1">
        <v>8</v>
      </c>
      <c r="D1125" s="1">
        <v>1</v>
      </c>
    </row>
    <row r="1126" spans="1:4" x14ac:dyDescent="0.15">
      <c r="A1126" s="2">
        <v>36296</v>
      </c>
      <c r="B1126" s="1">
        <v>8.6</v>
      </c>
      <c r="C1126" s="1">
        <v>8</v>
      </c>
      <c r="D1126" s="1">
        <v>1</v>
      </c>
    </row>
    <row r="1127" spans="1:4" x14ac:dyDescent="0.15">
      <c r="A1127" s="2">
        <v>36297</v>
      </c>
      <c r="B1127" s="1">
        <v>10.3</v>
      </c>
      <c r="C1127" s="1">
        <v>8</v>
      </c>
      <c r="D1127" s="1">
        <v>1</v>
      </c>
    </row>
    <row r="1128" spans="1:4" x14ac:dyDescent="0.15">
      <c r="A1128" s="2">
        <v>36298</v>
      </c>
      <c r="B1128" s="1">
        <v>8</v>
      </c>
      <c r="C1128" s="1">
        <v>8</v>
      </c>
      <c r="D1128" s="1">
        <v>1</v>
      </c>
    </row>
    <row r="1129" spans="1:4" x14ac:dyDescent="0.15">
      <c r="A1129" s="2">
        <v>36299</v>
      </c>
      <c r="B1129" s="1">
        <v>9.6</v>
      </c>
      <c r="C1129" s="1">
        <v>8</v>
      </c>
      <c r="D1129" s="1">
        <v>1</v>
      </c>
    </row>
    <row r="1130" spans="1:4" x14ac:dyDescent="0.15">
      <c r="A1130" s="2">
        <v>36300</v>
      </c>
      <c r="B1130" s="1">
        <v>12.7</v>
      </c>
      <c r="C1130" s="1">
        <v>8</v>
      </c>
      <c r="D1130" s="1">
        <v>1</v>
      </c>
    </row>
    <row r="1131" spans="1:4" x14ac:dyDescent="0.15">
      <c r="A1131" s="2">
        <v>36301</v>
      </c>
      <c r="B1131" s="1">
        <v>15.7</v>
      </c>
      <c r="C1131" s="1">
        <v>8</v>
      </c>
      <c r="D1131" s="1">
        <v>1</v>
      </c>
    </row>
    <row r="1132" spans="1:4" x14ac:dyDescent="0.15">
      <c r="A1132" s="2">
        <v>36302</v>
      </c>
      <c r="B1132" s="1">
        <v>17.3</v>
      </c>
      <c r="C1132" s="1">
        <v>8</v>
      </c>
      <c r="D1132" s="1">
        <v>1</v>
      </c>
    </row>
    <row r="1133" spans="1:4" x14ac:dyDescent="0.15">
      <c r="A1133" s="2">
        <v>36303</v>
      </c>
      <c r="B1133" s="1">
        <v>15.9</v>
      </c>
      <c r="C1133" s="1">
        <v>8</v>
      </c>
      <c r="D1133" s="1">
        <v>1</v>
      </c>
    </row>
    <row r="1134" spans="1:4" x14ac:dyDescent="0.15">
      <c r="A1134" s="2">
        <v>36304</v>
      </c>
      <c r="B1134" s="1">
        <v>11.5</v>
      </c>
      <c r="C1134" s="1">
        <v>8</v>
      </c>
      <c r="D1134" s="1">
        <v>1</v>
      </c>
    </row>
    <row r="1135" spans="1:4" x14ac:dyDescent="0.15">
      <c r="A1135" s="2">
        <v>36305</v>
      </c>
      <c r="B1135" s="1">
        <v>11.6</v>
      </c>
      <c r="C1135" s="1">
        <v>8</v>
      </c>
      <c r="D1135" s="1">
        <v>1</v>
      </c>
    </row>
    <row r="1136" spans="1:4" x14ac:dyDescent="0.15">
      <c r="A1136" s="2">
        <v>36306</v>
      </c>
      <c r="B1136" s="1">
        <v>12.1</v>
      </c>
      <c r="C1136" s="1">
        <v>8</v>
      </c>
      <c r="D1136" s="1">
        <v>1</v>
      </c>
    </row>
    <row r="1137" spans="1:4" x14ac:dyDescent="0.15">
      <c r="A1137" s="2">
        <v>36307</v>
      </c>
      <c r="B1137" s="1">
        <v>10.6</v>
      </c>
      <c r="C1137" s="1">
        <v>8</v>
      </c>
      <c r="D1137" s="1">
        <v>1</v>
      </c>
    </row>
    <row r="1138" spans="1:4" x14ac:dyDescent="0.15">
      <c r="A1138" s="2">
        <v>36308</v>
      </c>
      <c r="B1138" s="1">
        <v>11.9</v>
      </c>
      <c r="C1138" s="1">
        <v>8</v>
      </c>
      <c r="D1138" s="1">
        <v>1</v>
      </c>
    </row>
    <row r="1139" spans="1:4" x14ac:dyDescent="0.15">
      <c r="A1139" s="2">
        <v>36309</v>
      </c>
      <c r="B1139" s="1">
        <v>12.8</v>
      </c>
      <c r="C1139" s="1">
        <v>8</v>
      </c>
      <c r="D1139" s="1">
        <v>1</v>
      </c>
    </row>
    <row r="1140" spans="1:4" x14ac:dyDescent="0.15">
      <c r="A1140" s="2">
        <v>36310</v>
      </c>
      <c r="B1140" s="1">
        <v>14.9</v>
      </c>
      <c r="C1140" s="1">
        <v>8</v>
      </c>
      <c r="D1140" s="1">
        <v>1</v>
      </c>
    </row>
    <row r="1141" spans="1:4" x14ac:dyDescent="0.15">
      <c r="A1141" s="2">
        <v>36311</v>
      </c>
      <c r="B1141" s="1">
        <v>14.2</v>
      </c>
      <c r="C1141" s="1">
        <v>8</v>
      </c>
      <c r="D1141" s="1">
        <v>1</v>
      </c>
    </row>
    <row r="1142" spans="1:4" x14ac:dyDescent="0.15">
      <c r="A1142" s="2">
        <v>36312</v>
      </c>
      <c r="B1142" s="1">
        <v>13</v>
      </c>
      <c r="C1142" s="1">
        <v>8</v>
      </c>
      <c r="D1142" s="1">
        <v>1</v>
      </c>
    </row>
    <row r="1143" spans="1:4" x14ac:dyDescent="0.15">
      <c r="A1143" s="2">
        <v>36313</v>
      </c>
      <c r="B1143" s="1">
        <v>12.3</v>
      </c>
      <c r="C1143" s="1">
        <v>8</v>
      </c>
      <c r="D1143" s="1">
        <v>1</v>
      </c>
    </row>
    <row r="1144" spans="1:4" x14ac:dyDescent="0.15">
      <c r="A1144" s="2">
        <v>36314</v>
      </c>
      <c r="B1144" s="1">
        <v>18.2</v>
      </c>
      <c r="C1144" s="1">
        <v>8</v>
      </c>
      <c r="D1144" s="1">
        <v>1</v>
      </c>
    </row>
    <row r="1145" spans="1:4" x14ac:dyDescent="0.15">
      <c r="A1145" s="2">
        <v>36315</v>
      </c>
      <c r="B1145" s="1">
        <v>14.8</v>
      </c>
      <c r="C1145" s="1">
        <v>8</v>
      </c>
      <c r="D1145" s="1">
        <v>1</v>
      </c>
    </row>
    <row r="1146" spans="1:4" x14ac:dyDescent="0.15">
      <c r="A1146" s="2">
        <v>36316</v>
      </c>
      <c r="B1146" s="1">
        <v>15.8</v>
      </c>
      <c r="C1146" s="1">
        <v>8</v>
      </c>
      <c r="D1146" s="1">
        <v>1</v>
      </c>
    </row>
    <row r="1147" spans="1:4" x14ac:dyDescent="0.15">
      <c r="A1147" s="2">
        <v>36317</v>
      </c>
      <c r="B1147" s="1">
        <v>14.4</v>
      </c>
      <c r="C1147" s="1">
        <v>8</v>
      </c>
      <c r="D1147" s="1">
        <v>1</v>
      </c>
    </row>
    <row r="1148" spans="1:4" x14ac:dyDescent="0.15">
      <c r="A1148" s="2">
        <v>36318</v>
      </c>
      <c r="B1148" s="1">
        <v>11.4</v>
      </c>
      <c r="C1148" s="1">
        <v>8</v>
      </c>
      <c r="D1148" s="1">
        <v>1</v>
      </c>
    </row>
    <row r="1149" spans="1:4" x14ac:dyDescent="0.15">
      <c r="A1149" s="2">
        <v>36319</v>
      </c>
      <c r="B1149" s="1">
        <v>14.1</v>
      </c>
      <c r="C1149" s="1">
        <v>8</v>
      </c>
      <c r="D1149" s="1">
        <v>1</v>
      </c>
    </row>
    <row r="1150" spans="1:4" x14ac:dyDescent="0.15">
      <c r="A1150" s="2">
        <v>36320</v>
      </c>
      <c r="B1150" s="1">
        <v>14.8</v>
      </c>
      <c r="C1150" s="1">
        <v>8</v>
      </c>
      <c r="D1150" s="1">
        <v>1</v>
      </c>
    </row>
    <row r="1151" spans="1:4" x14ac:dyDescent="0.15">
      <c r="A1151" s="2">
        <v>36321</v>
      </c>
      <c r="B1151" s="1">
        <v>16</v>
      </c>
      <c r="C1151" s="1">
        <v>8</v>
      </c>
      <c r="D1151" s="1">
        <v>1</v>
      </c>
    </row>
    <row r="1152" spans="1:4" x14ac:dyDescent="0.15">
      <c r="A1152" s="2">
        <v>36322</v>
      </c>
      <c r="B1152" s="1">
        <v>15</v>
      </c>
      <c r="C1152" s="1">
        <v>8</v>
      </c>
      <c r="D1152" s="1">
        <v>1</v>
      </c>
    </row>
    <row r="1153" spans="1:4" x14ac:dyDescent="0.15">
      <c r="A1153" s="2">
        <v>36323</v>
      </c>
      <c r="B1153" s="1">
        <v>16.899999999999999</v>
      </c>
      <c r="C1153" s="1">
        <v>8</v>
      </c>
      <c r="D1153" s="1">
        <v>1</v>
      </c>
    </row>
    <row r="1154" spans="1:4" x14ac:dyDescent="0.15">
      <c r="A1154" s="2">
        <v>36324</v>
      </c>
      <c r="B1154" s="1">
        <v>19.7</v>
      </c>
      <c r="C1154" s="1">
        <v>8</v>
      </c>
      <c r="D1154" s="1">
        <v>1</v>
      </c>
    </row>
    <row r="1155" spans="1:4" x14ac:dyDescent="0.15">
      <c r="A1155" s="2">
        <v>36325</v>
      </c>
      <c r="B1155" s="1">
        <v>20.3</v>
      </c>
      <c r="C1155" s="1">
        <v>8</v>
      </c>
      <c r="D1155" s="1">
        <v>1</v>
      </c>
    </row>
    <row r="1156" spans="1:4" x14ac:dyDescent="0.15">
      <c r="A1156" s="2">
        <v>36326</v>
      </c>
      <c r="B1156" s="1">
        <v>19.899999999999999</v>
      </c>
      <c r="C1156" s="1">
        <v>8</v>
      </c>
      <c r="D1156" s="1">
        <v>1</v>
      </c>
    </row>
    <row r="1157" spans="1:4" x14ac:dyDescent="0.15">
      <c r="A1157" s="2">
        <v>36327</v>
      </c>
      <c r="B1157" s="1">
        <v>18.7</v>
      </c>
      <c r="C1157" s="1">
        <v>8</v>
      </c>
      <c r="D1157" s="1">
        <v>1</v>
      </c>
    </row>
    <row r="1158" spans="1:4" x14ac:dyDescent="0.15">
      <c r="A1158" s="2">
        <v>36328</v>
      </c>
      <c r="B1158" s="1">
        <v>17.7</v>
      </c>
      <c r="C1158" s="1">
        <v>8</v>
      </c>
      <c r="D1158" s="1">
        <v>1</v>
      </c>
    </row>
    <row r="1159" spans="1:4" x14ac:dyDescent="0.15">
      <c r="A1159" s="2">
        <v>36329</v>
      </c>
      <c r="B1159" s="1">
        <v>18.5</v>
      </c>
      <c r="C1159" s="1">
        <v>8</v>
      </c>
      <c r="D1159" s="1">
        <v>1</v>
      </c>
    </row>
    <row r="1160" spans="1:4" x14ac:dyDescent="0.15">
      <c r="A1160" s="2">
        <v>36330</v>
      </c>
      <c r="B1160" s="1">
        <v>15.7</v>
      </c>
      <c r="C1160" s="1">
        <v>8</v>
      </c>
      <c r="D1160" s="1">
        <v>1</v>
      </c>
    </row>
    <row r="1161" spans="1:4" x14ac:dyDescent="0.15">
      <c r="A1161" s="2">
        <v>36331</v>
      </c>
      <c r="B1161" s="1">
        <v>15.9</v>
      </c>
      <c r="C1161" s="1">
        <v>8</v>
      </c>
      <c r="D1161" s="1">
        <v>1</v>
      </c>
    </row>
    <row r="1162" spans="1:4" x14ac:dyDescent="0.15">
      <c r="A1162" s="2">
        <v>36332</v>
      </c>
      <c r="B1162" s="1">
        <v>17.3</v>
      </c>
      <c r="C1162" s="1">
        <v>8</v>
      </c>
      <c r="D1162" s="1">
        <v>1</v>
      </c>
    </row>
    <row r="1163" spans="1:4" x14ac:dyDescent="0.15">
      <c r="A1163" s="2">
        <v>36333</v>
      </c>
      <c r="B1163" s="1">
        <v>17.100000000000001</v>
      </c>
      <c r="C1163" s="1">
        <v>8</v>
      </c>
      <c r="D1163" s="1">
        <v>1</v>
      </c>
    </row>
    <row r="1164" spans="1:4" x14ac:dyDescent="0.15">
      <c r="A1164" s="2">
        <v>36334</v>
      </c>
      <c r="B1164" s="1">
        <v>18.2</v>
      </c>
      <c r="C1164" s="1">
        <v>8</v>
      </c>
      <c r="D1164" s="1">
        <v>1</v>
      </c>
    </row>
    <row r="1165" spans="1:4" x14ac:dyDescent="0.15">
      <c r="A1165" s="2">
        <v>36335</v>
      </c>
      <c r="B1165" s="1">
        <v>16.2</v>
      </c>
      <c r="C1165" s="1">
        <v>8</v>
      </c>
      <c r="D1165" s="1">
        <v>1</v>
      </c>
    </row>
    <row r="1166" spans="1:4" x14ac:dyDescent="0.15">
      <c r="A1166" s="2">
        <v>36336</v>
      </c>
      <c r="B1166" s="1">
        <v>16</v>
      </c>
      <c r="C1166" s="1">
        <v>8</v>
      </c>
      <c r="D1166" s="1">
        <v>1</v>
      </c>
    </row>
    <row r="1167" spans="1:4" x14ac:dyDescent="0.15">
      <c r="A1167" s="2">
        <v>36337</v>
      </c>
      <c r="B1167" s="1">
        <v>14.5</v>
      </c>
      <c r="C1167" s="1">
        <v>8</v>
      </c>
      <c r="D1167" s="1">
        <v>1</v>
      </c>
    </row>
    <row r="1168" spans="1:4" x14ac:dyDescent="0.15">
      <c r="A1168" s="2">
        <v>36338</v>
      </c>
      <c r="B1168" s="1">
        <v>15.2</v>
      </c>
      <c r="C1168" s="1">
        <v>8</v>
      </c>
      <c r="D1168" s="1">
        <v>1</v>
      </c>
    </row>
    <row r="1169" spans="1:4" x14ac:dyDescent="0.15">
      <c r="A1169" s="2">
        <v>36339</v>
      </c>
      <c r="B1169" s="1">
        <v>15.9</v>
      </c>
      <c r="C1169" s="1">
        <v>8</v>
      </c>
      <c r="D1169" s="1">
        <v>1</v>
      </c>
    </row>
    <row r="1170" spans="1:4" x14ac:dyDescent="0.15">
      <c r="A1170" s="2">
        <v>36340</v>
      </c>
      <c r="B1170" s="1">
        <v>14.7</v>
      </c>
      <c r="C1170" s="1">
        <v>8</v>
      </c>
      <c r="D1170" s="1">
        <v>1</v>
      </c>
    </row>
    <row r="1171" spans="1:4" x14ac:dyDescent="0.15">
      <c r="A1171" s="2">
        <v>36341</v>
      </c>
      <c r="B1171" s="1">
        <v>14.1</v>
      </c>
      <c r="C1171" s="1">
        <v>8</v>
      </c>
      <c r="D1171" s="1">
        <v>1</v>
      </c>
    </row>
    <row r="1172" spans="1:4" x14ac:dyDescent="0.15">
      <c r="A1172" s="2">
        <v>36342</v>
      </c>
      <c r="B1172" s="1">
        <v>14.2</v>
      </c>
      <c r="C1172" s="1">
        <v>8</v>
      </c>
      <c r="D1172" s="1">
        <v>1</v>
      </c>
    </row>
    <row r="1173" spans="1:4" x14ac:dyDescent="0.15">
      <c r="A1173" s="2">
        <v>36343</v>
      </c>
      <c r="B1173" s="1">
        <v>15.6</v>
      </c>
      <c r="C1173" s="1">
        <v>8</v>
      </c>
      <c r="D1173" s="1">
        <v>1</v>
      </c>
    </row>
    <row r="1174" spans="1:4" x14ac:dyDescent="0.15">
      <c r="A1174" s="2">
        <v>36344</v>
      </c>
      <c r="B1174" s="1">
        <v>15.8</v>
      </c>
      <c r="C1174" s="1">
        <v>8</v>
      </c>
      <c r="D1174" s="1">
        <v>1</v>
      </c>
    </row>
    <row r="1175" spans="1:4" x14ac:dyDescent="0.15">
      <c r="A1175" s="2">
        <v>36345</v>
      </c>
      <c r="B1175" s="1">
        <v>18.8</v>
      </c>
      <c r="C1175" s="1">
        <v>8</v>
      </c>
      <c r="D1175" s="1">
        <v>1</v>
      </c>
    </row>
    <row r="1176" spans="1:4" x14ac:dyDescent="0.15">
      <c r="A1176" s="2">
        <v>36346</v>
      </c>
      <c r="B1176" s="1">
        <v>17.3</v>
      </c>
      <c r="C1176" s="1">
        <v>8</v>
      </c>
      <c r="D1176" s="1">
        <v>1</v>
      </c>
    </row>
    <row r="1177" spans="1:4" x14ac:dyDescent="0.15">
      <c r="A1177" s="2">
        <v>36347</v>
      </c>
      <c r="B1177" s="1">
        <v>16.600000000000001</v>
      </c>
      <c r="C1177" s="1">
        <v>8</v>
      </c>
      <c r="D1177" s="1">
        <v>1</v>
      </c>
    </row>
    <row r="1178" spans="1:4" x14ac:dyDescent="0.15">
      <c r="A1178" s="2">
        <v>36348</v>
      </c>
      <c r="B1178" s="1">
        <v>16.8</v>
      </c>
      <c r="C1178" s="1">
        <v>8</v>
      </c>
      <c r="D1178" s="1">
        <v>1</v>
      </c>
    </row>
    <row r="1179" spans="1:4" x14ac:dyDescent="0.15">
      <c r="A1179" s="2">
        <v>36349</v>
      </c>
      <c r="B1179" s="1">
        <v>16.2</v>
      </c>
      <c r="C1179" s="1">
        <v>8</v>
      </c>
      <c r="D1179" s="1">
        <v>1</v>
      </c>
    </row>
    <row r="1180" spans="1:4" x14ac:dyDescent="0.15">
      <c r="A1180" s="2">
        <v>36350</v>
      </c>
      <c r="B1180" s="1">
        <v>16</v>
      </c>
      <c r="C1180" s="1">
        <v>8</v>
      </c>
      <c r="D1180" s="1">
        <v>1</v>
      </c>
    </row>
    <row r="1181" spans="1:4" x14ac:dyDescent="0.15">
      <c r="A1181" s="2">
        <v>36351</v>
      </c>
      <c r="B1181" s="1">
        <v>16.8</v>
      </c>
      <c r="C1181" s="1">
        <v>8</v>
      </c>
      <c r="D1181" s="1">
        <v>1</v>
      </c>
    </row>
    <row r="1182" spans="1:4" x14ac:dyDescent="0.15">
      <c r="A1182" s="2">
        <v>36352</v>
      </c>
      <c r="B1182" s="1">
        <v>17.5</v>
      </c>
      <c r="C1182" s="1">
        <v>8</v>
      </c>
      <c r="D1182" s="1">
        <v>1</v>
      </c>
    </row>
    <row r="1183" spans="1:4" x14ac:dyDescent="0.15">
      <c r="A1183" s="2">
        <v>36353</v>
      </c>
      <c r="B1183" s="1">
        <v>18.2</v>
      </c>
      <c r="C1183" s="1">
        <v>8</v>
      </c>
      <c r="D1183" s="1">
        <v>1</v>
      </c>
    </row>
    <row r="1184" spans="1:4" x14ac:dyDescent="0.15">
      <c r="A1184" s="2">
        <v>36354</v>
      </c>
      <c r="B1184" s="1">
        <v>18.8</v>
      </c>
      <c r="C1184" s="1">
        <v>8</v>
      </c>
      <c r="D1184" s="1">
        <v>1</v>
      </c>
    </row>
    <row r="1185" spans="1:4" x14ac:dyDescent="0.15">
      <c r="A1185" s="2">
        <v>36355</v>
      </c>
      <c r="B1185" s="1">
        <v>18.399999999999999</v>
      </c>
      <c r="C1185" s="1">
        <v>8</v>
      </c>
      <c r="D1185" s="1">
        <v>1</v>
      </c>
    </row>
    <row r="1186" spans="1:4" x14ac:dyDescent="0.15">
      <c r="A1186" s="2">
        <v>36356</v>
      </c>
      <c r="B1186" s="1">
        <v>18.3</v>
      </c>
      <c r="C1186" s="1">
        <v>8</v>
      </c>
      <c r="D1186" s="1">
        <v>1</v>
      </c>
    </row>
    <row r="1187" spans="1:4" x14ac:dyDescent="0.15">
      <c r="A1187" s="2">
        <v>36357</v>
      </c>
      <c r="B1187" s="1">
        <v>19.7</v>
      </c>
      <c r="C1187" s="1">
        <v>8</v>
      </c>
      <c r="D1187" s="1">
        <v>1</v>
      </c>
    </row>
    <row r="1188" spans="1:4" x14ac:dyDescent="0.15">
      <c r="A1188" s="2">
        <v>36358</v>
      </c>
      <c r="B1188" s="1">
        <v>21.1</v>
      </c>
      <c r="C1188" s="1">
        <v>8</v>
      </c>
      <c r="D1188" s="1">
        <v>1</v>
      </c>
    </row>
    <row r="1189" spans="1:4" x14ac:dyDescent="0.15">
      <c r="A1189" s="2">
        <v>36359</v>
      </c>
      <c r="B1189" s="1">
        <v>19</v>
      </c>
      <c r="C1189" s="1">
        <v>8</v>
      </c>
      <c r="D1189" s="1">
        <v>1</v>
      </c>
    </row>
    <row r="1190" spans="1:4" x14ac:dyDescent="0.15">
      <c r="A1190" s="2">
        <v>36360</v>
      </c>
      <c r="B1190" s="1">
        <v>17.899999999999999</v>
      </c>
      <c r="C1190" s="1">
        <v>8</v>
      </c>
      <c r="D1190" s="1">
        <v>1</v>
      </c>
    </row>
    <row r="1191" spans="1:4" x14ac:dyDescent="0.15">
      <c r="A1191" s="2">
        <v>36361</v>
      </c>
      <c r="B1191" s="1">
        <v>18.899999999999999</v>
      </c>
      <c r="C1191" s="1">
        <v>8</v>
      </c>
      <c r="D1191" s="1">
        <v>1</v>
      </c>
    </row>
    <row r="1192" spans="1:4" x14ac:dyDescent="0.15">
      <c r="A1192" s="2">
        <v>36362</v>
      </c>
      <c r="B1192" s="1">
        <v>21.6</v>
      </c>
      <c r="C1192" s="1">
        <v>8</v>
      </c>
      <c r="D1192" s="1">
        <v>1</v>
      </c>
    </row>
    <row r="1193" spans="1:4" x14ac:dyDescent="0.15">
      <c r="A1193" s="2">
        <v>36363</v>
      </c>
      <c r="B1193" s="1">
        <v>24</v>
      </c>
      <c r="C1193" s="1">
        <v>8</v>
      </c>
      <c r="D1193" s="1">
        <v>1</v>
      </c>
    </row>
    <row r="1194" spans="1:4" x14ac:dyDescent="0.15">
      <c r="A1194" s="2">
        <v>36364</v>
      </c>
      <c r="B1194" s="1">
        <v>24.1</v>
      </c>
      <c r="C1194" s="1">
        <v>8</v>
      </c>
      <c r="D1194" s="1">
        <v>1</v>
      </c>
    </row>
    <row r="1195" spans="1:4" x14ac:dyDescent="0.15">
      <c r="A1195" s="2">
        <v>36365</v>
      </c>
      <c r="B1195" s="1">
        <v>23.7</v>
      </c>
      <c r="C1195" s="1">
        <v>8</v>
      </c>
      <c r="D1195" s="1">
        <v>1</v>
      </c>
    </row>
    <row r="1196" spans="1:4" x14ac:dyDescent="0.15">
      <c r="A1196" s="2">
        <v>36366</v>
      </c>
      <c r="B1196" s="1">
        <v>23.6</v>
      </c>
      <c r="C1196" s="1">
        <v>8</v>
      </c>
      <c r="D1196" s="1">
        <v>1</v>
      </c>
    </row>
    <row r="1197" spans="1:4" x14ac:dyDescent="0.15">
      <c r="A1197" s="2">
        <v>36367</v>
      </c>
      <c r="B1197" s="1">
        <v>25.3</v>
      </c>
      <c r="C1197" s="1">
        <v>8</v>
      </c>
      <c r="D1197" s="1">
        <v>1</v>
      </c>
    </row>
    <row r="1198" spans="1:4" x14ac:dyDescent="0.15">
      <c r="A1198" s="2">
        <v>36368</v>
      </c>
      <c r="B1198" s="1">
        <v>27.4</v>
      </c>
      <c r="C1198" s="1">
        <v>8</v>
      </c>
      <c r="D1198" s="1">
        <v>1</v>
      </c>
    </row>
    <row r="1199" spans="1:4" x14ac:dyDescent="0.15">
      <c r="A1199" s="2">
        <v>36369</v>
      </c>
      <c r="B1199" s="1">
        <v>23.7</v>
      </c>
      <c r="C1199" s="1">
        <v>8</v>
      </c>
      <c r="D1199" s="1">
        <v>1</v>
      </c>
    </row>
    <row r="1200" spans="1:4" x14ac:dyDescent="0.15">
      <c r="A1200" s="2">
        <v>36370</v>
      </c>
      <c r="B1200" s="1">
        <v>24.3</v>
      </c>
      <c r="C1200" s="1">
        <v>8</v>
      </c>
      <c r="D1200" s="1">
        <v>1</v>
      </c>
    </row>
    <row r="1201" spans="1:4" x14ac:dyDescent="0.15">
      <c r="A1201" s="2">
        <v>36371</v>
      </c>
      <c r="B1201" s="1">
        <v>24.1</v>
      </c>
      <c r="C1201" s="1">
        <v>8</v>
      </c>
      <c r="D1201" s="1">
        <v>1</v>
      </c>
    </row>
    <row r="1202" spans="1:4" x14ac:dyDescent="0.15">
      <c r="A1202" s="2">
        <v>36372</v>
      </c>
      <c r="B1202" s="1">
        <v>24.3</v>
      </c>
      <c r="C1202" s="1">
        <v>8</v>
      </c>
      <c r="D1202" s="1">
        <v>1</v>
      </c>
    </row>
    <row r="1203" spans="1:4" x14ac:dyDescent="0.15">
      <c r="A1203" s="2">
        <v>36373</v>
      </c>
      <c r="B1203" s="1">
        <v>25.1</v>
      </c>
      <c r="C1203" s="1">
        <v>8</v>
      </c>
      <c r="D1203" s="1">
        <v>1</v>
      </c>
    </row>
    <row r="1204" spans="1:4" x14ac:dyDescent="0.15">
      <c r="A1204" s="2">
        <v>36374</v>
      </c>
      <c r="B1204" s="1">
        <v>21.6</v>
      </c>
      <c r="C1204" s="1">
        <v>8</v>
      </c>
      <c r="D1204" s="1">
        <v>1</v>
      </c>
    </row>
    <row r="1205" spans="1:4" x14ac:dyDescent="0.15">
      <c r="A1205" s="2">
        <v>36375</v>
      </c>
      <c r="B1205" s="1">
        <v>22.7</v>
      </c>
      <c r="C1205" s="1">
        <v>8</v>
      </c>
      <c r="D1205" s="1">
        <v>1</v>
      </c>
    </row>
    <row r="1206" spans="1:4" x14ac:dyDescent="0.15">
      <c r="A1206" s="2">
        <v>36376</v>
      </c>
      <c r="B1206" s="1">
        <v>24</v>
      </c>
      <c r="C1206" s="1">
        <v>8</v>
      </c>
      <c r="D1206" s="1">
        <v>1</v>
      </c>
    </row>
    <row r="1207" spans="1:4" x14ac:dyDescent="0.15">
      <c r="A1207" s="2">
        <v>36377</v>
      </c>
      <c r="B1207" s="1">
        <v>22.8</v>
      </c>
      <c r="C1207" s="1">
        <v>8</v>
      </c>
      <c r="D1207" s="1">
        <v>1</v>
      </c>
    </row>
    <row r="1208" spans="1:4" x14ac:dyDescent="0.15">
      <c r="A1208" s="2">
        <v>36378</v>
      </c>
      <c r="B1208" s="1">
        <v>23.8</v>
      </c>
      <c r="C1208" s="1">
        <v>8</v>
      </c>
      <c r="D1208" s="1">
        <v>1</v>
      </c>
    </row>
    <row r="1209" spans="1:4" x14ac:dyDescent="0.15">
      <c r="A1209" s="2">
        <v>36379</v>
      </c>
      <c r="B1209" s="1">
        <v>24.8</v>
      </c>
      <c r="C1209" s="1">
        <v>8</v>
      </c>
      <c r="D1209" s="1">
        <v>1</v>
      </c>
    </row>
    <row r="1210" spans="1:4" x14ac:dyDescent="0.15">
      <c r="A1210" s="2">
        <v>36380</v>
      </c>
      <c r="B1210" s="1">
        <v>25.1</v>
      </c>
      <c r="C1210" s="1">
        <v>8</v>
      </c>
      <c r="D1210" s="1">
        <v>1</v>
      </c>
    </row>
    <row r="1211" spans="1:4" x14ac:dyDescent="0.15">
      <c r="A1211" s="2">
        <v>36381</v>
      </c>
      <c r="B1211" s="1">
        <v>26.5</v>
      </c>
      <c r="C1211" s="1">
        <v>8</v>
      </c>
      <c r="D1211" s="1">
        <v>1</v>
      </c>
    </row>
    <row r="1212" spans="1:4" x14ac:dyDescent="0.15">
      <c r="A1212" s="2">
        <v>36382</v>
      </c>
      <c r="B1212" s="1">
        <v>26.5</v>
      </c>
      <c r="C1212" s="1">
        <v>8</v>
      </c>
      <c r="D1212" s="1">
        <v>1</v>
      </c>
    </row>
    <row r="1213" spans="1:4" x14ac:dyDescent="0.15">
      <c r="A1213" s="2">
        <v>36383</v>
      </c>
      <c r="B1213" s="1">
        <v>24.5</v>
      </c>
      <c r="C1213" s="1">
        <v>8</v>
      </c>
      <c r="D1213" s="1">
        <v>1</v>
      </c>
    </row>
    <row r="1214" spans="1:4" x14ac:dyDescent="0.15">
      <c r="A1214" s="2">
        <v>36384</v>
      </c>
      <c r="B1214" s="1">
        <v>25.3</v>
      </c>
      <c r="C1214" s="1">
        <v>8</v>
      </c>
      <c r="D1214" s="1">
        <v>1</v>
      </c>
    </row>
    <row r="1215" spans="1:4" x14ac:dyDescent="0.15">
      <c r="A1215" s="2">
        <v>36385</v>
      </c>
      <c r="B1215" s="1">
        <v>24.1</v>
      </c>
      <c r="C1215" s="1">
        <v>8</v>
      </c>
      <c r="D1215" s="1">
        <v>1</v>
      </c>
    </row>
    <row r="1216" spans="1:4" x14ac:dyDescent="0.15">
      <c r="A1216" s="2">
        <v>36386</v>
      </c>
      <c r="B1216" s="1">
        <v>22.6</v>
      </c>
      <c r="C1216" s="1">
        <v>8</v>
      </c>
      <c r="D1216" s="1">
        <v>1</v>
      </c>
    </row>
    <row r="1217" spans="1:4" x14ac:dyDescent="0.15">
      <c r="A1217" s="2">
        <v>36387</v>
      </c>
      <c r="B1217" s="1">
        <v>22.8</v>
      </c>
      <c r="C1217" s="1">
        <v>8</v>
      </c>
      <c r="D1217" s="1">
        <v>1</v>
      </c>
    </row>
    <row r="1218" spans="1:4" x14ac:dyDescent="0.15">
      <c r="A1218" s="2">
        <v>36388</v>
      </c>
      <c r="B1218" s="1">
        <v>23.2</v>
      </c>
      <c r="C1218" s="1">
        <v>8</v>
      </c>
      <c r="D1218" s="1">
        <v>1</v>
      </c>
    </row>
    <row r="1219" spans="1:4" x14ac:dyDescent="0.15">
      <c r="A1219" s="2">
        <v>36389</v>
      </c>
      <c r="B1219" s="1">
        <v>25</v>
      </c>
      <c r="C1219" s="1">
        <v>8</v>
      </c>
      <c r="D1219" s="1">
        <v>1</v>
      </c>
    </row>
    <row r="1220" spans="1:4" x14ac:dyDescent="0.15">
      <c r="A1220" s="2">
        <v>36390</v>
      </c>
      <c r="B1220" s="1">
        <v>24.9</v>
      </c>
      <c r="C1220" s="1">
        <v>8</v>
      </c>
      <c r="D1220" s="1">
        <v>1</v>
      </c>
    </row>
    <row r="1221" spans="1:4" x14ac:dyDescent="0.15">
      <c r="A1221" s="2">
        <v>36391</v>
      </c>
      <c r="B1221" s="1">
        <v>22.6</v>
      </c>
      <c r="C1221" s="1">
        <v>8</v>
      </c>
      <c r="D1221" s="1">
        <v>1</v>
      </c>
    </row>
    <row r="1222" spans="1:4" x14ac:dyDescent="0.15">
      <c r="A1222" s="2">
        <v>36392</v>
      </c>
      <c r="B1222" s="1">
        <v>22.5</v>
      </c>
      <c r="C1222" s="1">
        <v>8</v>
      </c>
      <c r="D1222" s="1">
        <v>1</v>
      </c>
    </row>
    <row r="1223" spans="1:4" x14ac:dyDescent="0.15">
      <c r="A1223" s="2">
        <v>36393</v>
      </c>
      <c r="B1223" s="1">
        <v>25.4</v>
      </c>
      <c r="C1223" s="1">
        <v>8</v>
      </c>
      <c r="D1223" s="1">
        <v>1</v>
      </c>
    </row>
    <row r="1224" spans="1:4" x14ac:dyDescent="0.15">
      <c r="A1224" s="2">
        <v>36394</v>
      </c>
      <c r="B1224" s="1">
        <v>24.2</v>
      </c>
      <c r="C1224" s="1">
        <v>8</v>
      </c>
      <c r="D1224" s="1">
        <v>1</v>
      </c>
    </row>
    <row r="1225" spans="1:4" x14ac:dyDescent="0.15">
      <c r="A1225" s="2">
        <v>36395</v>
      </c>
      <c r="B1225" s="1">
        <v>22.1</v>
      </c>
      <c r="C1225" s="1">
        <v>8</v>
      </c>
      <c r="D1225" s="1">
        <v>1</v>
      </c>
    </row>
    <row r="1226" spans="1:4" x14ac:dyDescent="0.15">
      <c r="A1226" s="2">
        <v>36396</v>
      </c>
      <c r="B1226" s="1">
        <v>20.2</v>
      </c>
      <c r="C1226" s="1">
        <v>8</v>
      </c>
      <c r="D1226" s="1">
        <v>1</v>
      </c>
    </row>
    <row r="1227" spans="1:4" x14ac:dyDescent="0.15">
      <c r="A1227" s="2">
        <v>36397</v>
      </c>
      <c r="B1227" s="1">
        <v>21.8</v>
      </c>
      <c r="C1227" s="1">
        <v>8</v>
      </c>
      <c r="D1227" s="1">
        <v>1</v>
      </c>
    </row>
    <row r="1228" spans="1:4" x14ac:dyDescent="0.15">
      <c r="A1228" s="2">
        <v>36398</v>
      </c>
      <c r="B1228" s="1">
        <v>21.1</v>
      </c>
      <c r="C1228" s="1">
        <v>8</v>
      </c>
      <c r="D1228" s="1">
        <v>1</v>
      </c>
    </row>
    <row r="1229" spans="1:4" x14ac:dyDescent="0.15">
      <c r="A1229" s="2">
        <v>36399</v>
      </c>
      <c r="B1229" s="1">
        <v>20.100000000000001</v>
      </c>
      <c r="C1229" s="1">
        <v>8</v>
      </c>
      <c r="D1229" s="1">
        <v>1</v>
      </c>
    </row>
    <row r="1230" spans="1:4" x14ac:dyDescent="0.15">
      <c r="A1230" s="2">
        <v>36400</v>
      </c>
      <c r="B1230" s="1">
        <v>21.3</v>
      </c>
      <c r="C1230" s="1">
        <v>8</v>
      </c>
      <c r="D1230" s="1">
        <v>1</v>
      </c>
    </row>
    <row r="1231" spans="1:4" x14ac:dyDescent="0.15">
      <c r="A1231" s="2">
        <v>36401</v>
      </c>
      <c r="B1231" s="1">
        <v>21.7</v>
      </c>
      <c r="C1231" s="1">
        <v>8</v>
      </c>
      <c r="D1231" s="1">
        <v>1</v>
      </c>
    </row>
    <row r="1232" spans="1:4" x14ac:dyDescent="0.15">
      <c r="A1232" s="2">
        <v>36402</v>
      </c>
      <c r="B1232" s="1">
        <v>20.8</v>
      </c>
      <c r="C1232" s="1">
        <v>8</v>
      </c>
      <c r="D1232" s="1">
        <v>1</v>
      </c>
    </row>
    <row r="1233" spans="1:4" x14ac:dyDescent="0.15">
      <c r="A1233" s="2">
        <v>36403</v>
      </c>
      <c r="B1233" s="1">
        <v>20.7</v>
      </c>
      <c r="C1233" s="1">
        <v>8</v>
      </c>
      <c r="D1233" s="1">
        <v>1</v>
      </c>
    </row>
    <row r="1234" spans="1:4" x14ac:dyDescent="0.15">
      <c r="A1234" s="2">
        <v>36404</v>
      </c>
      <c r="B1234" s="1">
        <v>21.8</v>
      </c>
      <c r="C1234" s="1">
        <v>8</v>
      </c>
      <c r="D1234" s="1">
        <v>1</v>
      </c>
    </row>
    <row r="1235" spans="1:4" x14ac:dyDescent="0.15">
      <c r="A1235" s="2">
        <v>36405</v>
      </c>
      <c r="B1235" s="1">
        <v>19.8</v>
      </c>
      <c r="C1235" s="1">
        <v>8</v>
      </c>
      <c r="D1235" s="1">
        <v>1</v>
      </c>
    </row>
    <row r="1236" spans="1:4" x14ac:dyDescent="0.15">
      <c r="A1236" s="2">
        <v>36406</v>
      </c>
      <c r="B1236" s="1">
        <v>19.399999999999999</v>
      </c>
      <c r="C1236" s="1">
        <v>8</v>
      </c>
      <c r="D1236" s="1">
        <v>1</v>
      </c>
    </row>
    <row r="1237" spans="1:4" x14ac:dyDescent="0.15">
      <c r="A1237" s="2">
        <v>36407</v>
      </c>
      <c r="B1237" s="1">
        <v>21.4</v>
      </c>
      <c r="C1237" s="1">
        <v>8</v>
      </c>
      <c r="D1237" s="1">
        <v>1</v>
      </c>
    </row>
    <row r="1238" spans="1:4" x14ac:dyDescent="0.15">
      <c r="A1238" s="2">
        <v>36408</v>
      </c>
      <c r="B1238" s="1">
        <v>21.5</v>
      </c>
      <c r="C1238" s="1">
        <v>8</v>
      </c>
      <c r="D1238" s="1">
        <v>1</v>
      </c>
    </row>
    <row r="1239" spans="1:4" x14ac:dyDescent="0.15">
      <c r="A1239" s="2">
        <v>36409</v>
      </c>
      <c r="B1239" s="1">
        <v>22.7</v>
      </c>
      <c r="C1239" s="1">
        <v>8</v>
      </c>
      <c r="D1239" s="1">
        <v>1</v>
      </c>
    </row>
    <row r="1240" spans="1:4" x14ac:dyDescent="0.15">
      <c r="A1240" s="2">
        <v>36410</v>
      </c>
      <c r="B1240" s="1">
        <v>22.6</v>
      </c>
      <c r="C1240" s="1">
        <v>8</v>
      </c>
      <c r="D1240" s="1">
        <v>1</v>
      </c>
    </row>
    <row r="1241" spans="1:4" x14ac:dyDescent="0.15">
      <c r="A1241" s="2">
        <v>36411</v>
      </c>
      <c r="B1241" s="1">
        <v>23.6</v>
      </c>
      <c r="C1241" s="1">
        <v>8</v>
      </c>
      <c r="D1241" s="1">
        <v>1</v>
      </c>
    </row>
    <row r="1242" spans="1:4" x14ac:dyDescent="0.15">
      <c r="A1242" s="2">
        <v>36412</v>
      </c>
      <c r="B1242" s="1">
        <v>23.5</v>
      </c>
      <c r="C1242" s="1">
        <v>8</v>
      </c>
      <c r="D1242" s="1">
        <v>1</v>
      </c>
    </row>
    <row r="1243" spans="1:4" x14ac:dyDescent="0.15">
      <c r="A1243" s="2">
        <v>36413</v>
      </c>
      <c r="B1243" s="1">
        <v>22.1</v>
      </c>
      <c r="C1243" s="1">
        <v>8</v>
      </c>
      <c r="D1243" s="1">
        <v>1</v>
      </c>
    </row>
    <row r="1244" spans="1:4" x14ac:dyDescent="0.15">
      <c r="A1244" s="2">
        <v>36414</v>
      </c>
      <c r="B1244" s="1">
        <v>22.6</v>
      </c>
      <c r="C1244" s="1">
        <v>8</v>
      </c>
      <c r="D1244" s="1">
        <v>1</v>
      </c>
    </row>
    <row r="1245" spans="1:4" x14ac:dyDescent="0.15">
      <c r="A1245" s="2">
        <v>36415</v>
      </c>
      <c r="B1245" s="1">
        <v>22</v>
      </c>
      <c r="C1245" s="1">
        <v>8</v>
      </c>
      <c r="D1245" s="1">
        <v>1</v>
      </c>
    </row>
    <row r="1246" spans="1:4" x14ac:dyDescent="0.15">
      <c r="A1246" s="2">
        <v>36416</v>
      </c>
      <c r="B1246" s="1">
        <v>19.8</v>
      </c>
      <c r="C1246" s="1">
        <v>8</v>
      </c>
      <c r="D1246" s="1">
        <v>1</v>
      </c>
    </row>
    <row r="1247" spans="1:4" x14ac:dyDescent="0.15">
      <c r="A1247" s="2">
        <v>36417</v>
      </c>
      <c r="B1247" s="1">
        <v>20.8</v>
      </c>
      <c r="C1247" s="1">
        <v>8</v>
      </c>
      <c r="D1247" s="1">
        <v>1</v>
      </c>
    </row>
    <row r="1248" spans="1:4" x14ac:dyDescent="0.15">
      <c r="A1248" s="2">
        <v>36418</v>
      </c>
      <c r="B1248" s="1">
        <v>18</v>
      </c>
      <c r="C1248" s="1">
        <v>8</v>
      </c>
      <c r="D1248" s="1">
        <v>1</v>
      </c>
    </row>
    <row r="1249" spans="1:4" x14ac:dyDescent="0.15">
      <c r="A1249" s="2">
        <v>36419</v>
      </c>
      <c r="B1249" s="1">
        <v>15.1</v>
      </c>
      <c r="C1249" s="1">
        <v>8</v>
      </c>
      <c r="D1249" s="1">
        <v>1</v>
      </c>
    </row>
    <row r="1250" spans="1:4" x14ac:dyDescent="0.15">
      <c r="A1250" s="2">
        <v>36420</v>
      </c>
      <c r="B1250" s="1">
        <v>16.7</v>
      </c>
      <c r="C1250" s="1">
        <v>8</v>
      </c>
      <c r="D1250" s="1">
        <v>1</v>
      </c>
    </row>
    <row r="1251" spans="1:4" x14ac:dyDescent="0.15">
      <c r="A1251" s="2">
        <v>36421</v>
      </c>
      <c r="B1251" s="1">
        <v>16.100000000000001</v>
      </c>
      <c r="C1251" s="1">
        <v>8</v>
      </c>
      <c r="D1251" s="1">
        <v>1</v>
      </c>
    </row>
    <row r="1252" spans="1:4" x14ac:dyDescent="0.15">
      <c r="A1252" s="2">
        <v>36422</v>
      </c>
      <c r="B1252" s="1">
        <v>17.3</v>
      </c>
      <c r="C1252" s="1">
        <v>8</v>
      </c>
      <c r="D1252" s="1">
        <v>1</v>
      </c>
    </row>
    <row r="1253" spans="1:4" x14ac:dyDescent="0.15">
      <c r="A1253" s="2">
        <v>36423</v>
      </c>
      <c r="B1253" s="1">
        <v>14.2</v>
      </c>
      <c r="C1253" s="1">
        <v>8</v>
      </c>
      <c r="D1253" s="1">
        <v>1</v>
      </c>
    </row>
    <row r="1254" spans="1:4" x14ac:dyDescent="0.15">
      <c r="A1254" s="2">
        <v>36424</v>
      </c>
      <c r="B1254" s="1">
        <v>15.4</v>
      </c>
      <c r="C1254" s="1">
        <v>8</v>
      </c>
      <c r="D1254" s="1">
        <v>1</v>
      </c>
    </row>
    <row r="1255" spans="1:4" x14ac:dyDescent="0.15">
      <c r="A1255" s="2">
        <v>36425</v>
      </c>
      <c r="B1255" s="1">
        <v>17.100000000000001</v>
      </c>
      <c r="C1255" s="1">
        <v>8</v>
      </c>
      <c r="D1255" s="1">
        <v>1</v>
      </c>
    </row>
    <row r="1256" spans="1:4" x14ac:dyDescent="0.15">
      <c r="A1256" s="2">
        <v>36426</v>
      </c>
      <c r="B1256" s="1">
        <v>17.100000000000001</v>
      </c>
      <c r="C1256" s="1">
        <v>8</v>
      </c>
      <c r="D1256" s="1">
        <v>1</v>
      </c>
    </row>
    <row r="1257" spans="1:4" x14ac:dyDescent="0.15">
      <c r="A1257" s="2">
        <v>36427</v>
      </c>
      <c r="B1257" s="1">
        <v>19.899999999999999</v>
      </c>
      <c r="C1257" s="1">
        <v>8</v>
      </c>
      <c r="D1257" s="1">
        <v>1</v>
      </c>
    </row>
    <row r="1258" spans="1:4" x14ac:dyDescent="0.15">
      <c r="A1258" s="2">
        <v>36428</v>
      </c>
      <c r="B1258" s="1">
        <v>20.100000000000001</v>
      </c>
      <c r="C1258" s="1">
        <v>8</v>
      </c>
      <c r="D1258" s="1">
        <v>1</v>
      </c>
    </row>
    <row r="1259" spans="1:4" x14ac:dyDescent="0.15">
      <c r="A1259" s="2">
        <v>36429</v>
      </c>
      <c r="B1259" s="1">
        <v>17</v>
      </c>
      <c r="C1259" s="1">
        <v>8</v>
      </c>
      <c r="D1259" s="1">
        <v>1</v>
      </c>
    </row>
    <row r="1260" spans="1:4" x14ac:dyDescent="0.15">
      <c r="A1260" s="2">
        <v>36430</v>
      </c>
      <c r="B1260" s="1">
        <v>17.3</v>
      </c>
      <c r="C1260" s="1">
        <v>8</v>
      </c>
      <c r="D1260" s="1">
        <v>1</v>
      </c>
    </row>
    <row r="1261" spans="1:4" x14ac:dyDescent="0.15">
      <c r="A1261" s="2">
        <v>36431</v>
      </c>
      <c r="B1261" s="1">
        <v>18.899999999999999</v>
      </c>
      <c r="C1261" s="1">
        <v>8</v>
      </c>
      <c r="D1261" s="1">
        <v>1</v>
      </c>
    </row>
    <row r="1262" spans="1:4" x14ac:dyDescent="0.15">
      <c r="A1262" s="2">
        <v>36432</v>
      </c>
      <c r="B1262" s="1">
        <v>16.7</v>
      </c>
      <c r="C1262" s="1">
        <v>8</v>
      </c>
      <c r="D1262" s="1">
        <v>1</v>
      </c>
    </row>
    <row r="1263" spans="1:4" x14ac:dyDescent="0.15">
      <c r="A1263" s="2">
        <v>36433</v>
      </c>
      <c r="B1263" s="1">
        <v>17.399999999999999</v>
      </c>
      <c r="C1263" s="1">
        <v>8</v>
      </c>
      <c r="D1263" s="1">
        <v>1</v>
      </c>
    </row>
    <row r="1264" spans="1:4" x14ac:dyDescent="0.15">
      <c r="A1264" s="2">
        <v>36434</v>
      </c>
      <c r="B1264" s="1">
        <v>13.1</v>
      </c>
      <c r="C1264" s="1">
        <v>8</v>
      </c>
      <c r="D1264" s="1">
        <v>1</v>
      </c>
    </row>
    <row r="1265" spans="1:4" x14ac:dyDescent="0.15">
      <c r="A1265" s="2">
        <v>36435</v>
      </c>
      <c r="B1265" s="1">
        <v>13.7</v>
      </c>
      <c r="C1265" s="1">
        <v>8</v>
      </c>
      <c r="D1265" s="1">
        <v>1</v>
      </c>
    </row>
    <row r="1266" spans="1:4" x14ac:dyDescent="0.15">
      <c r="A1266" s="2">
        <v>36436</v>
      </c>
      <c r="B1266" s="1">
        <v>13.4</v>
      </c>
      <c r="C1266" s="1">
        <v>8</v>
      </c>
      <c r="D1266" s="1">
        <v>1</v>
      </c>
    </row>
    <row r="1267" spans="1:4" x14ac:dyDescent="0.15">
      <c r="A1267" s="2">
        <v>36437</v>
      </c>
      <c r="B1267" s="1">
        <v>10.7</v>
      </c>
      <c r="C1267" s="1">
        <v>8</v>
      </c>
      <c r="D1267" s="1">
        <v>1</v>
      </c>
    </row>
    <row r="1268" spans="1:4" x14ac:dyDescent="0.15">
      <c r="A1268" s="2">
        <v>36438</v>
      </c>
      <c r="B1268" s="1">
        <v>8.9</v>
      </c>
      <c r="C1268" s="1">
        <v>8</v>
      </c>
      <c r="D1268" s="1">
        <v>1</v>
      </c>
    </row>
    <row r="1269" spans="1:4" x14ac:dyDescent="0.15">
      <c r="A1269" s="2">
        <v>36439</v>
      </c>
      <c r="B1269" s="1">
        <v>12.6</v>
      </c>
      <c r="C1269" s="1">
        <v>8</v>
      </c>
      <c r="D1269" s="1">
        <v>1</v>
      </c>
    </row>
    <row r="1270" spans="1:4" x14ac:dyDescent="0.15">
      <c r="A1270" s="2">
        <v>36440</v>
      </c>
      <c r="B1270" s="1">
        <v>14.7</v>
      </c>
      <c r="C1270" s="1">
        <v>8</v>
      </c>
      <c r="D1270" s="1">
        <v>1</v>
      </c>
    </row>
    <row r="1271" spans="1:4" x14ac:dyDescent="0.15">
      <c r="A1271" s="2">
        <v>36441</v>
      </c>
      <c r="B1271" s="1">
        <v>13</v>
      </c>
      <c r="C1271" s="1">
        <v>8</v>
      </c>
      <c r="D1271" s="1">
        <v>1</v>
      </c>
    </row>
    <row r="1272" spans="1:4" x14ac:dyDescent="0.15">
      <c r="A1272" s="2">
        <v>36442</v>
      </c>
      <c r="B1272" s="1">
        <v>10.4</v>
      </c>
      <c r="C1272" s="1">
        <v>8</v>
      </c>
      <c r="D1272" s="1">
        <v>1</v>
      </c>
    </row>
    <row r="1273" spans="1:4" x14ac:dyDescent="0.15">
      <c r="A1273" s="2">
        <v>36443</v>
      </c>
      <c r="B1273" s="1">
        <v>10.199999999999999</v>
      </c>
      <c r="C1273" s="1">
        <v>8</v>
      </c>
      <c r="D1273" s="1">
        <v>1</v>
      </c>
    </row>
    <row r="1274" spans="1:4" x14ac:dyDescent="0.15">
      <c r="A1274" s="2">
        <v>36444</v>
      </c>
      <c r="B1274" s="1">
        <v>14.1</v>
      </c>
      <c r="C1274" s="1">
        <v>8</v>
      </c>
      <c r="D1274" s="1">
        <v>1</v>
      </c>
    </row>
    <row r="1275" spans="1:4" x14ac:dyDescent="0.15">
      <c r="A1275" s="2">
        <v>36445</v>
      </c>
      <c r="B1275" s="1">
        <v>14.9</v>
      </c>
      <c r="C1275" s="1">
        <v>8</v>
      </c>
      <c r="D1275" s="1">
        <v>1</v>
      </c>
    </row>
    <row r="1276" spans="1:4" x14ac:dyDescent="0.15">
      <c r="A1276" s="2">
        <v>36446</v>
      </c>
      <c r="B1276" s="1">
        <v>13</v>
      </c>
      <c r="C1276" s="1">
        <v>8</v>
      </c>
      <c r="D1276" s="1">
        <v>1</v>
      </c>
    </row>
    <row r="1277" spans="1:4" x14ac:dyDescent="0.15">
      <c r="A1277" s="2">
        <v>36447</v>
      </c>
      <c r="B1277" s="1">
        <v>11.2</v>
      </c>
      <c r="C1277" s="1">
        <v>8</v>
      </c>
      <c r="D1277" s="1">
        <v>1</v>
      </c>
    </row>
    <row r="1278" spans="1:4" x14ac:dyDescent="0.15">
      <c r="A1278" s="2">
        <v>36448</v>
      </c>
      <c r="B1278" s="1">
        <v>10.3</v>
      </c>
      <c r="C1278" s="1">
        <v>8</v>
      </c>
      <c r="D1278" s="1">
        <v>1</v>
      </c>
    </row>
    <row r="1279" spans="1:4" x14ac:dyDescent="0.15">
      <c r="A1279" s="2">
        <v>36449</v>
      </c>
      <c r="B1279" s="1">
        <v>8.6999999999999993</v>
      </c>
      <c r="C1279" s="1">
        <v>8</v>
      </c>
      <c r="D1279" s="1">
        <v>1</v>
      </c>
    </row>
    <row r="1280" spans="1:4" x14ac:dyDescent="0.15">
      <c r="A1280" s="2">
        <v>36450</v>
      </c>
      <c r="B1280" s="1">
        <v>4.8</v>
      </c>
      <c r="C1280" s="1">
        <v>8</v>
      </c>
      <c r="D1280" s="1">
        <v>1</v>
      </c>
    </row>
    <row r="1281" spans="1:4" x14ac:dyDescent="0.15">
      <c r="A1281" s="2">
        <v>36451</v>
      </c>
      <c r="B1281" s="1">
        <v>7.1</v>
      </c>
      <c r="C1281" s="1">
        <v>8</v>
      </c>
      <c r="D1281" s="1">
        <v>1</v>
      </c>
    </row>
    <row r="1282" spans="1:4" x14ac:dyDescent="0.15">
      <c r="A1282" s="2">
        <v>36452</v>
      </c>
      <c r="B1282" s="1">
        <v>9.1999999999999993</v>
      </c>
      <c r="C1282" s="1">
        <v>8</v>
      </c>
      <c r="D1282" s="1">
        <v>1</v>
      </c>
    </row>
    <row r="1283" spans="1:4" x14ac:dyDescent="0.15">
      <c r="A1283" s="2">
        <v>36453</v>
      </c>
      <c r="B1283" s="1">
        <v>10.3</v>
      </c>
      <c r="C1283" s="1">
        <v>8</v>
      </c>
      <c r="D1283" s="1">
        <v>1</v>
      </c>
    </row>
    <row r="1284" spans="1:4" x14ac:dyDescent="0.15">
      <c r="A1284" s="2">
        <v>36454</v>
      </c>
      <c r="B1284" s="1">
        <v>12</v>
      </c>
      <c r="C1284" s="1">
        <v>8</v>
      </c>
      <c r="D1284" s="1">
        <v>1</v>
      </c>
    </row>
    <row r="1285" spans="1:4" x14ac:dyDescent="0.15">
      <c r="A1285" s="2">
        <v>36455</v>
      </c>
      <c r="B1285" s="1">
        <v>11.3</v>
      </c>
      <c r="C1285" s="1">
        <v>8</v>
      </c>
      <c r="D1285" s="1">
        <v>1</v>
      </c>
    </row>
    <row r="1286" spans="1:4" x14ac:dyDescent="0.15">
      <c r="A1286" s="2">
        <v>36456</v>
      </c>
      <c r="B1286" s="1">
        <v>7.3</v>
      </c>
      <c r="C1286" s="1">
        <v>8</v>
      </c>
      <c r="D1286" s="1">
        <v>1</v>
      </c>
    </row>
    <row r="1287" spans="1:4" x14ac:dyDescent="0.15">
      <c r="A1287" s="2">
        <v>36457</v>
      </c>
      <c r="B1287" s="1">
        <v>7.9</v>
      </c>
      <c r="C1287" s="1">
        <v>8</v>
      </c>
      <c r="D1287" s="1">
        <v>1</v>
      </c>
    </row>
    <row r="1288" spans="1:4" x14ac:dyDescent="0.15">
      <c r="A1288" s="2">
        <v>36458</v>
      </c>
      <c r="B1288" s="1">
        <v>9.1</v>
      </c>
      <c r="C1288" s="1">
        <v>8</v>
      </c>
      <c r="D1288" s="1">
        <v>1</v>
      </c>
    </row>
    <row r="1289" spans="1:4" x14ac:dyDescent="0.15">
      <c r="A1289" s="2">
        <v>36459</v>
      </c>
      <c r="B1289" s="1">
        <v>11.7</v>
      </c>
      <c r="C1289" s="1">
        <v>8</v>
      </c>
      <c r="D1289" s="1">
        <v>1</v>
      </c>
    </row>
    <row r="1290" spans="1:4" x14ac:dyDescent="0.15">
      <c r="A1290" s="2">
        <v>36460</v>
      </c>
      <c r="B1290" s="1">
        <v>12.2</v>
      </c>
      <c r="C1290" s="1">
        <v>8</v>
      </c>
      <c r="D1290" s="1">
        <v>1</v>
      </c>
    </row>
    <row r="1291" spans="1:4" x14ac:dyDescent="0.15">
      <c r="A1291" s="2">
        <v>36461</v>
      </c>
      <c r="B1291" s="1">
        <v>13.3</v>
      </c>
      <c r="C1291" s="1">
        <v>8</v>
      </c>
      <c r="D1291" s="1">
        <v>1</v>
      </c>
    </row>
    <row r="1292" spans="1:4" x14ac:dyDescent="0.15">
      <c r="A1292" s="2">
        <v>36462</v>
      </c>
      <c r="B1292" s="1">
        <v>13.3</v>
      </c>
      <c r="C1292" s="1">
        <v>8</v>
      </c>
      <c r="D1292" s="1">
        <v>1</v>
      </c>
    </row>
    <row r="1293" spans="1:4" x14ac:dyDescent="0.15">
      <c r="A1293" s="2">
        <v>36463</v>
      </c>
      <c r="B1293" s="1">
        <v>8.5</v>
      </c>
      <c r="C1293" s="1">
        <v>8</v>
      </c>
      <c r="D1293" s="1">
        <v>1</v>
      </c>
    </row>
    <row r="1294" spans="1:4" x14ac:dyDescent="0.15">
      <c r="A1294" s="2">
        <v>36464</v>
      </c>
      <c r="B1294" s="1">
        <v>7.4</v>
      </c>
      <c r="C1294" s="1">
        <v>8</v>
      </c>
      <c r="D1294" s="1">
        <v>1</v>
      </c>
    </row>
    <row r="1295" spans="1:4" x14ac:dyDescent="0.15">
      <c r="A1295" s="2">
        <v>36465</v>
      </c>
      <c r="B1295" s="1">
        <v>7</v>
      </c>
      <c r="C1295" s="1">
        <v>8</v>
      </c>
      <c r="D1295" s="1">
        <v>1</v>
      </c>
    </row>
    <row r="1296" spans="1:4" x14ac:dyDescent="0.15">
      <c r="A1296" s="2">
        <v>36617</v>
      </c>
      <c r="B1296" s="1">
        <v>2</v>
      </c>
      <c r="C1296" s="1">
        <v>8</v>
      </c>
      <c r="D1296" s="1">
        <v>1</v>
      </c>
    </row>
    <row r="1297" spans="1:4" x14ac:dyDescent="0.15">
      <c r="A1297" s="2">
        <v>36618</v>
      </c>
      <c r="B1297" s="1">
        <v>2.6</v>
      </c>
      <c r="C1297" s="1">
        <v>8</v>
      </c>
      <c r="D1297" s="1">
        <v>1</v>
      </c>
    </row>
    <row r="1298" spans="1:4" x14ac:dyDescent="0.15">
      <c r="A1298" s="2">
        <v>36619</v>
      </c>
      <c r="B1298" s="1">
        <v>4.5999999999999996</v>
      </c>
      <c r="C1298" s="1">
        <v>8</v>
      </c>
      <c r="D1298" s="1">
        <v>1</v>
      </c>
    </row>
    <row r="1299" spans="1:4" x14ac:dyDescent="0.15">
      <c r="A1299" s="2">
        <v>36620</v>
      </c>
      <c r="B1299" s="1">
        <v>3.9</v>
      </c>
      <c r="C1299" s="1">
        <v>8</v>
      </c>
      <c r="D1299" s="1">
        <v>1</v>
      </c>
    </row>
    <row r="1300" spans="1:4" x14ac:dyDescent="0.15">
      <c r="A1300" s="2">
        <v>36621</v>
      </c>
      <c r="B1300" s="1">
        <v>4</v>
      </c>
      <c r="C1300" s="1">
        <v>8</v>
      </c>
      <c r="D1300" s="1">
        <v>1</v>
      </c>
    </row>
    <row r="1301" spans="1:4" x14ac:dyDescent="0.15">
      <c r="A1301" s="2">
        <v>36622</v>
      </c>
      <c r="B1301" s="1">
        <v>4.5999999999999996</v>
      </c>
      <c r="C1301" s="1">
        <v>8</v>
      </c>
      <c r="D1301" s="1">
        <v>1</v>
      </c>
    </row>
    <row r="1302" spans="1:4" x14ac:dyDescent="0.15">
      <c r="A1302" s="2">
        <v>36623</v>
      </c>
      <c r="B1302" s="1">
        <v>7.8</v>
      </c>
      <c r="C1302" s="1">
        <v>8</v>
      </c>
      <c r="D1302" s="1">
        <v>1</v>
      </c>
    </row>
    <row r="1303" spans="1:4" x14ac:dyDescent="0.15">
      <c r="A1303" s="2">
        <v>36624</v>
      </c>
      <c r="B1303" s="1">
        <v>6</v>
      </c>
      <c r="C1303" s="1">
        <v>8</v>
      </c>
      <c r="D1303" s="1">
        <v>1</v>
      </c>
    </row>
    <row r="1304" spans="1:4" x14ac:dyDescent="0.15">
      <c r="A1304" s="2">
        <v>36625</v>
      </c>
      <c r="B1304" s="1">
        <v>5.0999999999999996</v>
      </c>
      <c r="C1304" s="1">
        <v>8</v>
      </c>
      <c r="D1304" s="1">
        <v>1</v>
      </c>
    </row>
    <row r="1305" spans="1:4" x14ac:dyDescent="0.15">
      <c r="A1305" s="2">
        <v>36626</v>
      </c>
      <c r="B1305" s="1">
        <v>4.0999999999999996</v>
      </c>
      <c r="C1305" s="1">
        <v>8</v>
      </c>
      <c r="D1305" s="1">
        <v>1</v>
      </c>
    </row>
    <row r="1306" spans="1:4" x14ac:dyDescent="0.15">
      <c r="A1306" s="2">
        <v>36627</v>
      </c>
      <c r="B1306" s="1">
        <v>4</v>
      </c>
      <c r="C1306" s="1">
        <v>8</v>
      </c>
      <c r="D1306" s="1">
        <v>1</v>
      </c>
    </row>
    <row r="1307" spans="1:4" x14ac:dyDescent="0.15">
      <c r="A1307" s="2">
        <v>36628</v>
      </c>
      <c r="B1307" s="1">
        <v>3.9</v>
      </c>
      <c r="C1307" s="1">
        <v>8</v>
      </c>
      <c r="D1307" s="1">
        <v>1</v>
      </c>
    </row>
    <row r="1308" spans="1:4" x14ac:dyDescent="0.15">
      <c r="A1308" s="2">
        <v>36629</v>
      </c>
      <c r="B1308" s="1">
        <v>6.3</v>
      </c>
      <c r="C1308" s="1">
        <v>8</v>
      </c>
      <c r="D1308" s="1">
        <v>1</v>
      </c>
    </row>
    <row r="1309" spans="1:4" x14ac:dyDescent="0.15">
      <c r="A1309" s="2">
        <v>36630</v>
      </c>
      <c r="B1309" s="1">
        <v>5.9</v>
      </c>
      <c r="C1309" s="1">
        <v>8</v>
      </c>
      <c r="D1309" s="1">
        <v>1</v>
      </c>
    </row>
    <row r="1310" spans="1:4" x14ac:dyDescent="0.15">
      <c r="A1310" s="2">
        <v>36631</v>
      </c>
      <c r="B1310" s="1">
        <v>6</v>
      </c>
      <c r="C1310" s="1">
        <v>8</v>
      </c>
      <c r="D1310" s="1">
        <v>1</v>
      </c>
    </row>
    <row r="1311" spans="1:4" x14ac:dyDescent="0.15">
      <c r="A1311" s="2">
        <v>36632</v>
      </c>
      <c r="B1311" s="1">
        <v>4.5</v>
      </c>
      <c r="C1311" s="1">
        <v>8</v>
      </c>
      <c r="D1311" s="1">
        <v>1</v>
      </c>
    </row>
    <row r="1312" spans="1:4" x14ac:dyDescent="0.15">
      <c r="A1312" s="2">
        <v>36633</v>
      </c>
      <c r="B1312" s="1">
        <v>4</v>
      </c>
      <c r="C1312" s="1">
        <v>8</v>
      </c>
      <c r="D1312" s="1">
        <v>1</v>
      </c>
    </row>
    <row r="1313" spans="1:4" x14ac:dyDescent="0.15">
      <c r="A1313" s="2">
        <v>36634</v>
      </c>
      <c r="B1313" s="1">
        <v>4.5</v>
      </c>
      <c r="C1313" s="1">
        <v>8</v>
      </c>
      <c r="D1313" s="1">
        <v>1</v>
      </c>
    </row>
    <row r="1314" spans="1:4" x14ac:dyDescent="0.15">
      <c r="A1314" s="2">
        <v>36635</v>
      </c>
      <c r="B1314" s="1">
        <v>5.8</v>
      </c>
      <c r="C1314" s="1">
        <v>8</v>
      </c>
      <c r="D1314" s="1">
        <v>1</v>
      </c>
    </row>
    <row r="1315" spans="1:4" x14ac:dyDescent="0.15">
      <c r="A1315" s="2">
        <v>36636</v>
      </c>
      <c r="B1315" s="1">
        <v>4.5999999999999996</v>
      </c>
      <c r="C1315" s="1">
        <v>8</v>
      </c>
      <c r="D1315" s="1">
        <v>1</v>
      </c>
    </row>
    <row r="1316" spans="1:4" x14ac:dyDescent="0.15">
      <c r="A1316" s="2">
        <v>36637</v>
      </c>
      <c r="B1316" s="1">
        <v>5.5</v>
      </c>
      <c r="C1316" s="1">
        <v>8</v>
      </c>
      <c r="D1316" s="1">
        <v>1</v>
      </c>
    </row>
    <row r="1317" spans="1:4" x14ac:dyDescent="0.15">
      <c r="A1317" s="2">
        <v>36638</v>
      </c>
      <c r="B1317" s="1">
        <v>8.1</v>
      </c>
      <c r="C1317" s="1">
        <v>8</v>
      </c>
      <c r="D1317" s="1">
        <v>1</v>
      </c>
    </row>
    <row r="1318" spans="1:4" x14ac:dyDescent="0.15">
      <c r="A1318" s="2">
        <v>36639</v>
      </c>
      <c r="B1318" s="1">
        <v>7.7</v>
      </c>
      <c r="C1318" s="1">
        <v>8</v>
      </c>
      <c r="D1318" s="1">
        <v>1</v>
      </c>
    </row>
    <row r="1319" spans="1:4" x14ac:dyDescent="0.15">
      <c r="A1319" s="2">
        <v>36640</v>
      </c>
      <c r="B1319" s="1">
        <v>5.8</v>
      </c>
      <c r="C1319" s="1">
        <v>8</v>
      </c>
      <c r="D1319" s="1">
        <v>1</v>
      </c>
    </row>
    <row r="1320" spans="1:4" x14ac:dyDescent="0.15">
      <c r="A1320" s="2">
        <v>36641</v>
      </c>
      <c r="B1320" s="1">
        <v>6.4</v>
      </c>
      <c r="C1320" s="1">
        <v>8</v>
      </c>
      <c r="D1320" s="1">
        <v>1</v>
      </c>
    </row>
    <row r="1321" spans="1:4" x14ac:dyDescent="0.15">
      <c r="A1321" s="2">
        <v>36642</v>
      </c>
      <c r="B1321" s="1">
        <v>7.6</v>
      </c>
      <c r="C1321" s="1">
        <v>8</v>
      </c>
      <c r="D1321" s="1">
        <v>1</v>
      </c>
    </row>
    <row r="1322" spans="1:4" x14ac:dyDescent="0.15">
      <c r="A1322" s="2">
        <v>36643</v>
      </c>
      <c r="B1322" s="1">
        <v>5.5</v>
      </c>
      <c r="C1322" s="1">
        <v>8</v>
      </c>
      <c r="D1322" s="1">
        <v>1</v>
      </c>
    </row>
    <row r="1323" spans="1:4" x14ac:dyDescent="0.15">
      <c r="A1323" s="2">
        <v>36644</v>
      </c>
      <c r="B1323" s="1">
        <v>7.2</v>
      </c>
      <c r="C1323" s="1">
        <v>8</v>
      </c>
      <c r="D1323" s="1">
        <v>1</v>
      </c>
    </row>
    <row r="1324" spans="1:4" x14ac:dyDescent="0.15">
      <c r="A1324" s="2">
        <v>36645</v>
      </c>
      <c r="B1324" s="1">
        <v>6.3</v>
      </c>
      <c r="C1324" s="1">
        <v>8</v>
      </c>
      <c r="D1324" s="1">
        <v>1</v>
      </c>
    </row>
    <row r="1325" spans="1:4" x14ac:dyDescent="0.15">
      <c r="A1325" s="2">
        <v>36646</v>
      </c>
      <c r="B1325" s="1">
        <v>5.9</v>
      </c>
      <c r="C1325" s="1">
        <v>8</v>
      </c>
      <c r="D1325" s="1">
        <v>1</v>
      </c>
    </row>
    <row r="1326" spans="1:4" x14ac:dyDescent="0.15">
      <c r="A1326" s="2">
        <v>36647</v>
      </c>
      <c r="B1326" s="1">
        <v>6.7</v>
      </c>
      <c r="C1326" s="1">
        <v>8</v>
      </c>
      <c r="D1326" s="1">
        <v>1</v>
      </c>
    </row>
    <row r="1327" spans="1:4" x14ac:dyDescent="0.15">
      <c r="A1327" s="2">
        <v>36648</v>
      </c>
      <c r="B1327" s="1">
        <v>7.3</v>
      </c>
      <c r="C1327" s="1">
        <v>8</v>
      </c>
      <c r="D1327" s="1">
        <v>1</v>
      </c>
    </row>
    <row r="1328" spans="1:4" x14ac:dyDescent="0.15">
      <c r="A1328" s="2">
        <v>36649</v>
      </c>
      <c r="B1328" s="1">
        <v>7.6</v>
      </c>
      <c r="C1328" s="1">
        <v>8</v>
      </c>
      <c r="D1328" s="1">
        <v>1</v>
      </c>
    </row>
    <row r="1329" spans="1:4" x14ac:dyDescent="0.15">
      <c r="A1329" s="2">
        <v>36650</v>
      </c>
      <c r="B1329" s="1">
        <v>7.6</v>
      </c>
      <c r="C1329" s="1">
        <v>8</v>
      </c>
      <c r="D1329" s="1">
        <v>1</v>
      </c>
    </row>
    <row r="1330" spans="1:4" x14ac:dyDescent="0.15">
      <c r="A1330" s="2">
        <v>36651</v>
      </c>
      <c r="B1330" s="1">
        <v>10.5</v>
      </c>
      <c r="C1330" s="1">
        <v>8</v>
      </c>
      <c r="D1330" s="1">
        <v>1</v>
      </c>
    </row>
    <row r="1331" spans="1:4" x14ac:dyDescent="0.15">
      <c r="A1331" s="2">
        <v>36652</v>
      </c>
      <c r="B1331" s="1">
        <v>7.5</v>
      </c>
      <c r="C1331" s="1">
        <v>8</v>
      </c>
      <c r="D1331" s="1">
        <v>1</v>
      </c>
    </row>
    <row r="1332" spans="1:4" x14ac:dyDescent="0.15">
      <c r="A1332" s="2">
        <v>36653</v>
      </c>
      <c r="B1332" s="1">
        <v>8.1</v>
      </c>
      <c r="C1332" s="1">
        <v>8</v>
      </c>
      <c r="D1332" s="1">
        <v>1</v>
      </c>
    </row>
    <row r="1333" spans="1:4" x14ac:dyDescent="0.15">
      <c r="A1333" s="2">
        <v>36654</v>
      </c>
      <c r="B1333" s="1">
        <v>8.8000000000000007</v>
      </c>
      <c r="C1333" s="1">
        <v>8</v>
      </c>
      <c r="D1333" s="1">
        <v>1</v>
      </c>
    </row>
    <row r="1334" spans="1:4" x14ac:dyDescent="0.15">
      <c r="A1334" s="2">
        <v>36655</v>
      </c>
      <c r="B1334" s="1">
        <v>11.6</v>
      </c>
      <c r="C1334" s="1">
        <v>8</v>
      </c>
      <c r="D1334" s="1">
        <v>1</v>
      </c>
    </row>
    <row r="1335" spans="1:4" x14ac:dyDescent="0.15">
      <c r="A1335" s="2">
        <v>36656</v>
      </c>
      <c r="B1335" s="1">
        <v>8.5</v>
      </c>
      <c r="C1335" s="1">
        <v>8</v>
      </c>
      <c r="D1335" s="1">
        <v>1</v>
      </c>
    </row>
    <row r="1336" spans="1:4" x14ac:dyDescent="0.15">
      <c r="A1336" s="2">
        <v>36657</v>
      </c>
      <c r="B1336" s="1">
        <v>8.9</v>
      </c>
      <c r="C1336" s="1">
        <v>8</v>
      </c>
      <c r="D1336" s="1">
        <v>1</v>
      </c>
    </row>
    <row r="1337" spans="1:4" x14ac:dyDescent="0.15">
      <c r="A1337" s="2">
        <v>36658</v>
      </c>
      <c r="B1337" s="1">
        <v>9.3000000000000007</v>
      </c>
      <c r="C1337" s="1">
        <v>8</v>
      </c>
      <c r="D1337" s="1">
        <v>1</v>
      </c>
    </row>
    <row r="1338" spans="1:4" x14ac:dyDescent="0.15">
      <c r="A1338" s="2">
        <v>36659</v>
      </c>
      <c r="B1338" s="1">
        <v>9.5</v>
      </c>
      <c r="C1338" s="1">
        <v>8</v>
      </c>
      <c r="D1338" s="1">
        <v>1</v>
      </c>
    </row>
    <row r="1339" spans="1:4" x14ac:dyDescent="0.15">
      <c r="A1339" s="2">
        <v>36660</v>
      </c>
      <c r="B1339" s="1">
        <v>10.7</v>
      </c>
      <c r="C1339" s="1">
        <v>8</v>
      </c>
      <c r="D1339" s="1">
        <v>1</v>
      </c>
    </row>
    <row r="1340" spans="1:4" x14ac:dyDescent="0.15">
      <c r="A1340" s="2">
        <v>36661</v>
      </c>
      <c r="B1340" s="1">
        <v>11.5</v>
      </c>
      <c r="C1340" s="1">
        <v>8</v>
      </c>
      <c r="D1340" s="1">
        <v>1</v>
      </c>
    </row>
    <row r="1341" spans="1:4" x14ac:dyDescent="0.15">
      <c r="A1341" s="2">
        <v>36662</v>
      </c>
      <c r="B1341" s="1">
        <v>11.4</v>
      </c>
      <c r="C1341" s="1">
        <v>8</v>
      </c>
      <c r="D1341" s="1">
        <v>1</v>
      </c>
    </row>
    <row r="1342" spans="1:4" x14ac:dyDescent="0.15">
      <c r="A1342" s="2">
        <v>36663</v>
      </c>
      <c r="B1342" s="1">
        <v>10.3</v>
      </c>
      <c r="C1342" s="1">
        <v>8</v>
      </c>
      <c r="D1342" s="1">
        <v>1</v>
      </c>
    </row>
    <row r="1343" spans="1:4" x14ac:dyDescent="0.15">
      <c r="A1343" s="2">
        <v>36664</v>
      </c>
      <c r="B1343" s="1">
        <v>8.9</v>
      </c>
      <c r="C1343" s="1">
        <v>8</v>
      </c>
      <c r="D1343" s="1">
        <v>1</v>
      </c>
    </row>
    <row r="1344" spans="1:4" x14ac:dyDescent="0.15">
      <c r="A1344" s="2">
        <v>36665</v>
      </c>
      <c r="B1344" s="1">
        <v>10.4</v>
      </c>
      <c r="C1344" s="1">
        <v>8</v>
      </c>
      <c r="D1344" s="1">
        <v>1</v>
      </c>
    </row>
    <row r="1345" spans="1:4" x14ac:dyDescent="0.15">
      <c r="A1345" s="2">
        <v>36666</v>
      </c>
      <c r="B1345" s="1">
        <v>9.1</v>
      </c>
      <c r="C1345" s="1">
        <v>8</v>
      </c>
      <c r="D1345" s="1">
        <v>1</v>
      </c>
    </row>
    <row r="1346" spans="1:4" x14ac:dyDescent="0.15">
      <c r="A1346" s="2">
        <v>36667</v>
      </c>
      <c r="B1346" s="1">
        <v>8.4</v>
      </c>
      <c r="C1346" s="1">
        <v>8</v>
      </c>
      <c r="D1346" s="1">
        <v>1</v>
      </c>
    </row>
    <row r="1347" spans="1:4" x14ac:dyDescent="0.15">
      <c r="A1347" s="2">
        <v>36668</v>
      </c>
      <c r="B1347" s="1">
        <v>9.6999999999999993</v>
      </c>
      <c r="C1347" s="1">
        <v>8</v>
      </c>
      <c r="D1347" s="1">
        <v>1</v>
      </c>
    </row>
    <row r="1348" spans="1:4" x14ac:dyDescent="0.15">
      <c r="A1348" s="2">
        <v>36669</v>
      </c>
      <c r="B1348" s="1">
        <v>11.1</v>
      </c>
      <c r="C1348" s="1">
        <v>8</v>
      </c>
      <c r="D1348" s="1">
        <v>1</v>
      </c>
    </row>
    <row r="1349" spans="1:4" x14ac:dyDescent="0.15">
      <c r="A1349" s="2">
        <v>36670</v>
      </c>
      <c r="B1349" s="1">
        <v>10.8</v>
      </c>
      <c r="C1349" s="1">
        <v>8</v>
      </c>
      <c r="D1349" s="1">
        <v>1</v>
      </c>
    </row>
    <row r="1350" spans="1:4" x14ac:dyDescent="0.15">
      <c r="A1350" s="2">
        <v>36671</v>
      </c>
      <c r="B1350" s="1">
        <v>12.9</v>
      </c>
      <c r="C1350" s="1">
        <v>8</v>
      </c>
      <c r="D1350" s="1">
        <v>1</v>
      </c>
    </row>
    <row r="1351" spans="1:4" x14ac:dyDescent="0.15">
      <c r="A1351" s="2">
        <v>36672</v>
      </c>
      <c r="B1351" s="1">
        <v>17.7</v>
      </c>
      <c r="C1351" s="1">
        <v>8</v>
      </c>
      <c r="D1351" s="1">
        <v>1</v>
      </c>
    </row>
    <row r="1352" spans="1:4" x14ac:dyDescent="0.15">
      <c r="A1352" s="2">
        <v>36673</v>
      </c>
      <c r="B1352" s="1">
        <v>14.5</v>
      </c>
      <c r="C1352" s="1">
        <v>8</v>
      </c>
      <c r="D1352" s="1">
        <v>1</v>
      </c>
    </row>
    <row r="1353" spans="1:4" x14ac:dyDescent="0.15">
      <c r="A1353" s="2">
        <v>36674</v>
      </c>
      <c r="B1353" s="1">
        <v>12.8</v>
      </c>
      <c r="C1353" s="1">
        <v>8</v>
      </c>
      <c r="D1353" s="1">
        <v>1</v>
      </c>
    </row>
    <row r="1354" spans="1:4" x14ac:dyDescent="0.15">
      <c r="A1354" s="2">
        <v>36675</v>
      </c>
      <c r="B1354" s="1">
        <v>16.3</v>
      </c>
      <c r="C1354" s="1">
        <v>8</v>
      </c>
      <c r="D1354" s="1">
        <v>1</v>
      </c>
    </row>
    <row r="1355" spans="1:4" x14ac:dyDescent="0.15">
      <c r="A1355" s="2">
        <v>36676</v>
      </c>
      <c r="B1355" s="1">
        <v>18.100000000000001</v>
      </c>
      <c r="C1355" s="1">
        <v>8</v>
      </c>
      <c r="D1355" s="1">
        <v>1</v>
      </c>
    </row>
    <row r="1356" spans="1:4" x14ac:dyDescent="0.15">
      <c r="A1356" s="2">
        <v>36677</v>
      </c>
      <c r="B1356" s="1">
        <v>12.7</v>
      </c>
      <c r="C1356" s="1">
        <v>8</v>
      </c>
      <c r="D1356" s="1">
        <v>1</v>
      </c>
    </row>
    <row r="1357" spans="1:4" x14ac:dyDescent="0.15">
      <c r="A1357" s="2">
        <v>36678</v>
      </c>
      <c r="B1357" s="1">
        <v>14.4</v>
      </c>
      <c r="C1357" s="1">
        <v>8</v>
      </c>
      <c r="D1357" s="1">
        <v>1</v>
      </c>
    </row>
    <row r="1358" spans="1:4" x14ac:dyDescent="0.15">
      <c r="A1358" s="2">
        <v>36679</v>
      </c>
      <c r="B1358" s="1">
        <v>13.8</v>
      </c>
      <c r="C1358" s="1">
        <v>8</v>
      </c>
      <c r="D1358" s="1">
        <v>1</v>
      </c>
    </row>
    <row r="1359" spans="1:4" x14ac:dyDescent="0.15">
      <c r="A1359" s="2">
        <v>36680</v>
      </c>
      <c r="B1359" s="1">
        <v>13.1</v>
      </c>
      <c r="C1359" s="1">
        <v>8</v>
      </c>
      <c r="D1359" s="1">
        <v>1</v>
      </c>
    </row>
    <row r="1360" spans="1:4" x14ac:dyDescent="0.15">
      <c r="A1360" s="2">
        <v>36681</v>
      </c>
      <c r="B1360" s="1">
        <v>14.3</v>
      </c>
      <c r="C1360" s="1">
        <v>8</v>
      </c>
      <c r="D1360" s="1">
        <v>1</v>
      </c>
    </row>
    <row r="1361" spans="1:4" x14ac:dyDescent="0.15">
      <c r="A1361" s="2">
        <v>36682</v>
      </c>
      <c r="B1361" s="1">
        <v>13.6</v>
      </c>
      <c r="C1361" s="1">
        <v>8</v>
      </c>
      <c r="D1361" s="1">
        <v>1</v>
      </c>
    </row>
    <row r="1362" spans="1:4" x14ac:dyDescent="0.15">
      <c r="A1362" s="2">
        <v>36683</v>
      </c>
      <c r="B1362" s="1">
        <v>17.100000000000001</v>
      </c>
      <c r="C1362" s="1">
        <v>8</v>
      </c>
      <c r="D1362" s="1">
        <v>1</v>
      </c>
    </row>
    <row r="1363" spans="1:4" x14ac:dyDescent="0.15">
      <c r="A1363" s="2">
        <v>36684</v>
      </c>
      <c r="B1363" s="1">
        <v>14.8</v>
      </c>
      <c r="C1363" s="1">
        <v>8</v>
      </c>
      <c r="D1363" s="1">
        <v>1</v>
      </c>
    </row>
    <row r="1364" spans="1:4" x14ac:dyDescent="0.15">
      <c r="A1364" s="2">
        <v>36685</v>
      </c>
      <c r="B1364" s="1">
        <v>11</v>
      </c>
      <c r="C1364" s="1">
        <v>8</v>
      </c>
      <c r="D1364" s="1">
        <v>1</v>
      </c>
    </row>
    <row r="1365" spans="1:4" x14ac:dyDescent="0.15">
      <c r="A1365" s="2">
        <v>36686</v>
      </c>
      <c r="B1365" s="1">
        <v>12.3</v>
      </c>
      <c r="C1365" s="1">
        <v>8</v>
      </c>
      <c r="D1365" s="1">
        <v>1</v>
      </c>
    </row>
    <row r="1366" spans="1:4" x14ac:dyDescent="0.15">
      <c r="A1366" s="2">
        <v>36687</v>
      </c>
      <c r="B1366" s="1">
        <v>14.1</v>
      </c>
      <c r="C1366" s="1">
        <v>8</v>
      </c>
      <c r="D1366" s="1">
        <v>1</v>
      </c>
    </row>
    <row r="1367" spans="1:4" x14ac:dyDescent="0.15">
      <c r="A1367" s="2">
        <v>36688</v>
      </c>
      <c r="B1367" s="1">
        <v>12.6</v>
      </c>
      <c r="C1367" s="1">
        <v>8</v>
      </c>
      <c r="D1367" s="1">
        <v>1</v>
      </c>
    </row>
    <row r="1368" spans="1:4" x14ac:dyDescent="0.15">
      <c r="A1368" s="2">
        <v>36689</v>
      </c>
      <c r="B1368" s="1">
        <v>13.7</v>
      </c>
      <c r="C1368" s="1">
        <v>8</v>
      </c>
      <c r="D1368" s="1">
        <v>1</v>
      </c>
    </row>
    <row r="1369" spans="1:4" x14ac:dyDescent="0.15">
      <c r="A1369" s="2">
        <v>36690</v>
      </c>
      <c r="B1369" s="1">
        <v>13</v>
      </c>
      <c r="C1369" s="1">
        <v>8</v>
      </c>
      <c r="D1369" s="1">
        <v>1</v>
      </c>
    </row>
    <row r="1370" spans="1:4" x14ac:dyDescent="0.15">
      <c r="A1370" s="2">
        <v>36691</v>
      </c>
      <c r="B1370" s="1">
        <v>15.1</v>
      </c>
      <c r="C1370" s="1">
        <v>8</v>
      </c>
      <c r="D1370" s="1">
        <v>1</v>
      </c>
    </row>
    <row r="1371" spans="1:4" x14ac:dyDescent="0.15">
      <c r="A1371" s="2">
        <v>36692</v>
      </c>
      <c r="B1371" s="1">
        <v>17.8</v>
      </c>
      <c r="C1371" s="1">
        <v>8</v>
      </c>
      <c r="D1371" s="1">
        <v>1</v>
      </c>
    </row>
    <row r="1372" spans="1:4" x14ac:dyDescent="0.15">
      <c r="A1372" s="2">
        <v>36693</v>
      </c>
      <c r="B1372" s="1">
        <v>17.100000000000001</v>
      </c>
      <c r="C1372" s="1">
        <v>8</v>
      </c>
      <c r="D1372" s="1">
        <v>1</v>
      </c>
    </row>
    <row r="1373" spans="1:4" x14ac:dyDescent="0.15">
      <c r="A1373" s="2">
        <v>36694</v>
      </c>
      <c r="B1373" s="1">
        <v>19</v>
      </c>
      <c r="C1373" s="1">
        <v>8</v>
      </c>
      <c r="D1373" s="1">
        <v>1</v>
      </c>
    </row>
    <row r="1374" spans="1:4" x14ac:dyDescent="0.15">
      <c r="A1374" s="2">
        <v>36695</v>
      </c>
      <c r="B1374" s="1">
        <v>20.3</v>
      </c>
      <c r="C1374" s="1">
        <v>8</v>
      </c>
      <c r="D1374" s="1">
        <v>1</v>
      </c>
    </row>
    <row r="1375" spans="1:4" x14ac:dyDescent="0.15">
      <c r="A1375" s="2">
        <v>36696</v>
      </c>
      <c r="B1375" s="1">
        <v>19</v>
      </c>
      <c r="C1375" s="1">
        <v>8</v>
      </c>
      <c r="D1375" s="1">
        <v>1</v>
      </c>
    </row>
    <row r="1376" spans="1:4" x14ac:dyDescent="0.15">
      <c r="A1376" s="2">
        <v>36697</v>
      </c>
      <c r="B1376" s="1">
        <v>19.3</v>
      </c>
      <c r="C1376" s="1">
        <v>8</v>
      </c>
      <c r="D1376" s="1">
        <v>1</v>
      </c>
    </row>
    <row r="1377" spans="1:4" x14ac:dyDescent="0.15">
      <c r="A1377" s="2">
        <v>36698</v>
      </c>
      <c r="B1377" s="1">
        <v>20.2</v>
      </c>
      <c r="C1377" s="1">
        <v>8</v>
      </c>
      <c r="D1377" s="1">
        <v>1</v>
      </c>
    </row>
    <row r="1378" spans="1:4" x14ac:dyDescent="0.15">
      <c r="A1378" s="2">
        <v>36699</v>
      </c>
      <c r="B1378" s="1">
        <v>18.8</v>
      </c>
      <c r="C1378" s="1">
        <v>8</v>
      </c>
      <c r="D1378" s="1">
        <v>1</v>
      </c>
    </row>
    <row r="1379" spans="1:4" x14ac:dyDescent="0.15">
      <c r="A1379" s="2">
        <v>36700</v>
      </c>
      <c r="B1379" s="1">
        <v>16.899999999999999</v>
      </c>
      <c r="C1379" s="1">
        <v>8</v>
      </c>
      <c r="D1379" s="1">
        <v>1</v>
      </c>
    </row>
    <row r="1380" spans="1:4" x14ac:dyDescent="0.15">
      <c r="A1380" s="2">
        <v>36701</v>
      </c>
      <c r="B1380" s="1">
        <v>15.8</v>
      </c>
      <c r="C1380" s="1">
        <v>8</v>
      </c>
      <c r="D1380" s="1">
        <v>1</v>
      </c>
    </row>
    <row r="1381" spans="1:4" x14ac:dyDescent="0.15">
      <c r="A1381" s="2">
        <v>36702</v>
      </c>
      <c r="B1381" s="1">
        <v>14.8</v>
      </c>
      <c r="C1381" s="1">
        <v>8</v>
      </c>
      <c r="D1381" s="1">
        <v>1</v>
      </c>
    </row>
    <row r="1382" spans="1:4" x14ac:dyDescent="0.15">
      <c r="A1382" s="2">
        <v>36703</v>
      </c>
      <c r="B1382" s="1">
        <v>14.3</v>
      </c>
      <c r="C1382" s="1">
        <v>8</v>
      </c>
      <c r="D1382" s="1">
        <v>1</v>
      </c>
    </row>
    <row r="1383" spans="1:4" x14ac:dyDescent="0.15">
      <c r="A1383" s="2">
        <v>36704</v>
      </c>
      <c r="B1383" s="1">
        <v>15.1</v>
      </c>
      <c r="C1383" s="1">
        <v>8</v>
      </c>
      <c r="D1383" s="1">
        <v>1</v>
      </c>
    </row>
    <row r="1384" spans="1:4" x14ac:dyDescent="0.15">
      <c r="A1384" s="2">
        <v>36705</v>
      </c>
      <c r="B1384" s="1">
        <v>17</v>
      </c>
      <c r="C1384" s="1">
        <v>8</v>
      </c>
      <c r="D1384" s="1">
        <v>1</v>
      </c>
    </row>
    <row r="1385" spans="1:4" x14ac:dyDescent="0.15">
      <c r="A1385" s="2">
        <v>36706</v>
      </c>
      <c r="B1385" s="1">
        <v>18.600000000000001</v>
      </c>
      <c r="C1385" s="1">
        <v>8</v>
      </c>
      <c r="D1385" s="1">
        <v>1</v>
      </c>
    </row>
    <row r="1386" spans="1:4" x14ac:dyDescent="0.15">
      <c r="A1386" s="2">
        <v>36707</v>
      </c>
      <c r="B1386" s="1">
        <v>17.8</v>
      </c>
      <c r="C1386" s="1">
        <v>8</v>
      </c>
      <c r="D1386" s="1">
        <v>1</v>
      </c>
    </row>
    <row r="1387" spans="1:4" x14ac:dyDescent="0.15">
      <c r="A1387" s="2">
        <v>36708</v>
      </c>
      <c r="B1387" s="1">
        <v>20.100000000000001</v>
      </c>
      <c r="C1387" s="1">
        <v>8</v>
      </c>
      <c r="D1387" s="1">
        <v>1</v>
      </c>
    </row>
    <row r="1388" spans="1:4" x14ac:dyDescent="0.15">
      <c r="A1388" s="2">
        <v>36709</v>
      </c>
      <c r="B1388" s="1">
        <v>22.4</v>
      </c>
      <c r="C1388" s="1">
        <v>8</v>
      </c>
      <c r="D1388" s="1">
        <v>1</v>
      </c>
    </row>
    <row r="1389" spans="1:4" x14ac:dyDescent="0.15">
      <c r="A1389" s="2">
        <v>36710</v>
      </c>
      <c r="B1389" s="1">
        <v>20.6</v>
      </c>
      <c r="C1389" s="1">
        <v>8</v>
      </c>
      <c r="D1389" s="1">
        <v>1</v>
      </c>
    </row>
    <row r="1390" spans="1:4" x14ac:dyDescent="0.15">
      <c r="A1390" s="2">
        <v>36711</v>
      </c>
      <c r="B1390" s="1">
        <v>19.5</v>
      </c>
      <c r="C1390" s="1">
        <v>8</v>
      </c>
      <c r="D1390" s="1">
        <v>1</v>
      </c>
    </row>
    <row r="1391" spans="1:4" x14ac:dyDescent="0.15">
      <c r="A1391" s="2">
        <v>36712</v>
      </c>
      <c r="B1391" s="1">
        <v>18.2</v>
      </c>
      <c r="C1391" s="1">
        <v>8</v>
      </c>
      <c r="D1391" s="1">
        <v>1</v>
      </c>
    </row>
    <row r="1392" spans="1:4" x14ac:dyDescent="0.15">
      <c r="A1392" s="2">
        <v>36713</v>
      </c>
      <c r="B1392" s="1">
        <v>18.399999999999999</v>
      </c>
      <c r="C1392" s="1">
        <v>8</v>
      </c>
      <c r="D1392" s="1">
        <v>1</v>
      </c>
    </row>
    <row r="1393" spans="1:4" x14ac:dyDescent="0.15">
      <c r="A1393" s="2">
        <v>36714</v>
      </c>
      <c r="B1393" s="1">
        <v>18.5</v>
      </c>
      <c r="C1393" s="1">
        <v>8</v>
      </c>
      <c r="D1393" s="1">
        <v>1</v>
      </c>
    </row>
    <row r="1394" spans="1:4" x14ac:dyDescent="0.15">
      <c r="A1394" s="2">
        <v>36715</v>
      </c>
      <c r="B1394" s="1">
        <v>18.8</v>
      </c>
      <c r="C1394" s="1">
        <v>8</v>
      </c>
      <c r="D1394" s="1">
        <v>1</v>
      </c>
    </row>
    <row r="1395" spans="1:4" x14ac:dyDescent="0.15">
      <c r="A1395" s="2">
        <v>36716</v>
      </c>
      <c r="B1395" s="1">
        <v>21.3</v>
      </c>
      <c r="C1395" s="1">
        <v>8</v>
      </c>
      <c r="D1395" s="1">
        <v>1</v>
      </c>
    </row>
    <row r="1396" spans="1:4" x14ac:dyDescent="0.15">
      <c r="A1396" s="2">
        <v>36717</v>
      </c>
      <c r="B1396" s="1">
        <v>20.3</v>
      </c>
      <c r="C1396" s="1">
        <v>8</v>
      </c>
      <c r="D1396" s="1">
        <v>1</v>
      </c>
    </row>
    <row r="1397" spans="1:4" x14ac:dyDescent="0.15">
      <c r="A1397" s="2">
        <v>36718</v>
      </c>
      <c r="B1397" s="1">
        <v>22.2</v>
      </c>
      <c r="C1397" s="1">
        <v>8</v>
      </c>
      <c r="D1397" s="1">
        <v>1</v>
      </c>
    </row>
    <row r="1398" spans="1:4" x14ac:dyDescent="0.15">
      <c r="A1398" s="2">
        <v>36719</v>
      </c>
      <c r="B1398" s="1">
        <v>19.600000000000001</v>
      </c>
      <c r="C1398" s="1">
        <v>8</v>
      </c>
      <c r="D1398" s="1">
        <v>1</v>
      </c>
    </row>
    <row r="1399" spans="1:4" x14ac:dyDescent="0.15">
      <c r="A1399" s="2">
        <v>36720</v>
      </c>
      <c r="B1399" s="1">
        <v>20.2</v>
      </c>
      <c r="C1399" s="1">
        <v>5</v>
      </c>
      <c r="D1399" s="1">
        <v>1</v>
      </c>
    </row>
    <row r="1400" spans="1:4" x14ac:dyDescent="0.15">
      <c r="A1400" s="2">
        <v>36721</v>
      </c>
      <c r="B1400" s="1">
        <v>24.1</v>
      </c>
      <c r="C1400" s="1">
        <v>8</v>
      </c>
      <c r="D1400" s="1">
        <v>1</v>
      </c>
    </row>
    <row r="1401" spans="1:4" x14ac:dyDescent="0.15">
      <c r="A1401" s="2">
        <v>36722</v>
      </c>
      <c r="B1401" s="1">
        <v>24.3</v>
      </c>
      <c r="C1401" s="1">
        <v>8</v>
      </c>
      <c r="D1401" s="1">
        <v>1</v>
      </c>
    </row>
    <row r="1402" spans="1:4" x14ac:dyDescent="0.15">
      <c r="A1402" s="2">
        <v>36723</v>
      </c>
      <c r="B1402" s="1">
        <v>23.5</v>
      </c>
      <c r="C1402" s="1">
        <v>8</v>
      </c>
      <c r="D1402" s="1">
        <v>1</v>
      </c>
    </row>
    <row r="1403" spans="1:4" x14ac:dyDescent="0.15">
      <c r="A1403" s="2">
        <v>36724</v>
      </c>
      <c r="B1403" s="1">
        <v>21.5</v>
      </c>
      <c r="C1403" s="1">
        <v>8</v>
      </c>
      <c r="D1403" s="1">
        <v>1</v>
      </c>
    </row>
    <row r="1404" spans="1:4" x14ac:dyDescent="0.15">
      <c r="A1404" s="2">
        <v>36725</v>
      </c>
      <c r="B1404" s="1">
        <v>21.2</v>
      </c>
      <c r="C1404" s="1">
        <v>8</v>
      </c>
      <c r="D1404" s="1">
        <v>1</v>
      </c>
    </row>
    <row r="1405" spans="1:4" x14ac:dyDescent="0.15">
      <c r="A1405" s="2">
        <v>36726</v>
      </c>
      <c r="B1405" s="1">
        <v>19.399999999999999</v>
      </c>
      <c r="C1405" s="1">
        <v>8</v>
      </c>
      <c r="D1405" s="1">
        <v>1</v>
      </c>
    </row>
    <row r="1406" spans="1:4" x14ac:dyDescent="0.15">
      <c r="A1406" s="2">
        <v>36727</v>
      </c>
      <c r="B1406" s="1">
        <v>18.100000000000001</v>
      </c>
      <c r="C1406" s="1">
        <v>8</v>
      </c>
      <c r="D1406" s="1">
        <v>1</v>
      </c>
    </row>
    <row r="1407" spans="1:4" x14ac:dyDescent="0.15">
      <c r="A1407" s="2">
        <v>36728</v>
      </c>
      <c r="B1407" s="1">
        <v>18.5</v>
      </c>
      <c r="C1407" s="1">
        <v>8</v>
      </c>
      <c r="D1407" s="1">
        <v>1</v>
      </c>
    </row>
    <row r="1408" spans="1:4" x14ac:dyDescent="0.15">
      <c r="A1408" s="2">
        <v>36729</v>
      </c>
      <c r="B1408" s="1">
        <v>22.1</v>
      </c>
      <c r="C1408" s="1">
        <v>8</v>
      </c>
      <c r="D1408" s="1">
        <v>1</v>
      </c>
    </row>
    <row r="1409" spans="1:4" x14ac:dyDescent="0.15">
      <c r="A1409" s="2">
        <v>36730</v>
      </c>
      <c r="B1409" s="1">
        <v>22.9</v>
      </c>
      <c r="C1409" s="1">
        <v>8</v>
      </c>
      <c r="D1409" s="1">
        <v>1</v>
      </c>
    </row>
    <row r="1410" spans="1:4" x14ac:dyDescent="0.15">
      <c r="A1410" s="2">
        <v>36731</v>
      </c>
      <c r="B1410" s="1">
        <v>22.3</v>
      </c>
      <c r="C1410" s="1">
        <v>8</v>
      </c>
      <c r="D1410" s="1">
        <v>1</v>
      </c>
    </row>
    <row r="1411" spans="1:4" x14ac:dyDescent="0.15">
      <c r="A1411" s="2">
        <v>36732</v>
      </c>
      <c r="B1411" s="1">
        <v>20.7</v>
      </c>
      <c r="C1411" s="1">
        <v>8</v>
      </c>
      <c r="D1411" s="1">
        <v>1</v>
      </c>
    </row>
    <row r="1412" spans="1:4" x14ac:dyDescent="0.15">
      <c r="A1412" s="2">
        <v>36733</v>
      </c>
      <c r="B1412" s="1">
        <v>20</v>
      </c>
      <c r="C1412" s="1">
        <v>8</v>
      </c>
      <c r="D1412" s="1">
        <v>1</v>
      </c>
    </row>
    <row r="1413" spans="1:4" x14ac:dyDescent="0.15">
      <c r="A1413" s="2">
        <v>36734</v>
      </c>
      <c r="B1413" s="1">
        <v>20.6</v>
      </c>
      <c r="C1413" s="1">
        <v>8</v>
      </c>
      <c r="D1413" s="1">
        <v>1</v>
      </c>
    </row>
    <row r="1414" spans="1:4" x14ac:dyDescent="0.15">
      <c r="A1414" s="2">
        <v>36735</v>
      </c>
      <c r="B1414" s="1">
        <v>21.1</v>
      </c>
      <c r="C1414" s="1">
        <v>8</v>
      </c>
      <c r="D1414" s="1">
        <v>1</v>
      </c>
    </row>
    <row r="1415" spans="1:4" x14ac:dyDescent="0.15">
      <c r="A1415" s="2">
        <v>36736</v>
      </c>
      <c r="B1415" s="1">
        <v>20.6</v>
      </c>
      <c r="C1415" s="1">
        <v>8</v>
      </c>
      <c r="D1415" s="1">
        <v>1</v>
      </c>
    </row>
    <row r="1416" spans="1:4" x14ac:dyDescent="0.15">
      <c r="A1416" s="2">
        <v>36737</v>
      </c>
      <c r="B1416" s="1">
        <v>20.399999999999999</v>
      </c>
      <c r="C1416" s="1">
        <v>8</v>
      </c>
      <c r="D1416" s="1">
        <v>1</v>
      </c>
    </row>
    <row r="1417" spans="1:4" x14ac:dyDescent="0.15">
      <c r="A1417" s="2">
        <v>36738</v>
      </c>
      <c r="B1417" s="1">
        <v>21.5</v>
      </c>
      <c r="C1417" s="1">
        <v>8</v>
      </c>
      <c r="D1417" s="1">
        <v>1</v>
      </c>
    </row>
    <row r="1418" spans="1:4" x14ac:dyDescent="0.15">
      <c r="A1418" s="2">
        <v>36739</v>
      </c>
      <c r="B1418" s="1">
        <v>22.3</v>
      </c>
      <c r="C1418" s="1">
        <v>8</v>
      </c>
      <c r="D1418" s="1">
        <v>1</v>
      </c>
    </row>
    <row r="1419" spans="1:4" x14ac:dyDescent="0.15">
      <c r="A1419" s="2">
        <v>36740</v>
      </c>
      <c r="B1419" s="1">
        <v>24.4</v>
      </c>
      <c r="C1419" s="1">
        <v>8</v>
      </c>
      <c r="D1419" s="1">
        <v>1</v>
      </c>
    </row>
    <row r="1420" spans="1:4" x14ac:dyDescent="0.15">
      <c r="A1420" s="2">
        <v>36741</v>
      </c>
      <c r="B1420" s="1">
        <v>24.4</v>
      </c>
      <c r="C1420" s="1">
        <v>8</v>
      </c>
      <c r="D1420" s="1">
        <v>1</v>
      </c>
    </row>
    <row r="1421" spans="1:4" x14ac:dyDescent="0.15">
      <c r="A1421" s="2">
        <v>36742</v>
      </c>
      <c r="B1421" s="1">
        <v>21.7</v>
      </c>
      <c r="C1421" s="1">
        <v>8</v>
      </c>
      <c r="D1421" s="1">
        <v>1</v>
      </c>
    </row>
    <row r="1422" spans="1:4" x14ac:dyDescent="0.15">
      <c r="A1422" s="2">
        <v>36743</v>
      </c>
      <c r="B1422" s="1">
        <v>21.7</v>
      </c>
      <c r="C1422" s="1">
        <v>8</v>
      </c>
      <c r="D1422" s="1">
        <v>1</v>
      </c>
    </row>
    <row r="1423" spans="1:4" x14ac:dyDescent="0.15">
      <c r="A1423" s="2">
        <v>36744</v>
      </c>
      <c r="B1423" s="1">
        <v>22.7</v>
      </c>
      <c r="C1423" s="1">
        <v>8</v>
      </c>
      <c r="D1423" s="1">
        <v>1</v>
      </c>
    </row>
    <row r="1424" spans="1:4" x14ac:dyDescent="0.15">
      <c r="A1424" s="2">
        <v>36745</v>
      </c>
      <c r="B1424" s="1">
        <v>22.3</v>
      </c>
      <c r="C1424" s="1">
        <v>8</v>
      </c>
      <c r="D1424" s="1">
        <v>1</v>
      </c>
    </row>
    <row r="1425" spans="1:4" x14ac:dyDescent="0.15">
      <c r="A1425" s="2">
        <v>36746</v>
      </c>
      <c r="B1425" s="1">
        <v>24.2</v>
      </c>
      <c r="C1425" s="1">
        <v>8</v>
      </c>
      <c r="D1425" s="1">
        <v>1</v>
      </c>
    </row>
    <row r="1426" spans="1:4" x14ac:dyDescent="0.15">
      <c r="A1426" s="2">
        <v>36747</v>
      </c>
      <c r="B1426" s="1">
        <v>22.5</v>
      </c>
      <c r="C1426" s="1">
        <v>8</v>
      </c>
      <c r="D1426" s="1">
        <v>1</v>
      </c>
    </row>
    <row r="1427" spans="1:4" x14ac:dyDescent="0.15">
      <c r="A1427" s="2">
        <v>36748</v>
      </c>
      <c r="B1427" s="1">
        <v>23.4</v>
      </c>
      <c r="C1427" s="1">
        <v>8</v>
      </c>
      <c r="D1427" s="1">
        <v>1</v>
      </c>
    </row>
    <row r="1428" spans="1:4" x14ac:dyDescent="0.15">
      <c r="A1428" s="2">
        <v>36749</v>
      </c>
      <c r="B1428" s="1">
        <v>23.3</v>
      </c>
      <c r="C1428" s="1">
        <v>8</v>
      </c>
      <c r="D1428" s="1">
        <v>1</v>
      </c>
    </row>
    <row r="1429" spans="1:4" x14ac:dyDescent="0.15">
      <c r="A1429" s="2">
        <v>36750</v>
      </c>
      <c r="B1429" s="1">
        <v>22.7</v>
      </c>
      <c r="C1429" s="1">
        <v>8</v>
      </c>
      <c r="D1429" s="1">
        <v>1</v>
      </c>
    </row>
    <row r="1430" spans="1:4" x14ac:dyDescent="0.15">
      <c r="A1430" s="2">
        <v>36751</v>
      </c>
      <c r="B1430" s="1">
        <v>21</v>
      </c>
      <c r="C1430" s="1">
        <v>8</v>
      </c>
      <c r="D1430" s="1">
        <v>1</v>
      </c>
    </row>
    <row r="1431" spans="1:4" x14ac:dyDescent="0.15">
      <c r="A1431" s="2">
        <v>36752</v>
      </c>
      <c r="B1431" s="1">
        <v>20.6</v>
      </c>
      <c r="C1431" s="1">
        <v>8</v>
      </c>
      <c r="D1431" s="1">
        <v>1</v>
      </c>
    </row>
    <row r="1432" spans="1:4" x14ac:dyDescent="0.15">
      <c r="A1432" s="2">
        <v>36753</v>
      </c>
      <c r="B1432" s="1">
        <v>22.2</v>
      </c>
      <c r="C1432" s="1">
        <v>8</v>
      </c>
      <c r="D1432" s="1">
        <v>1</v>
      </c>
    </row>
    <row r="1433" spans="1:4" x14ac:dyDescent="0.15">
      <c r="A1433" s="2">
        <v>36754</v>
      </c>
      <c r="B1433" s="1">
        <v>22.3</v>
      </c>
      <c r="C1433" s="1">
        <v>8</v>
      </c>
      <c r="D1433" s="1">
        <v>1</v>
      </c>
    </row>
    <row r="1434" spans="1:4" x14ac:dyDescent="0.15">
      <c r="A1434" s="2">
        <v>36755</v>
      </c>
      <c r="B1434" s="1">
        <v>21.9</v>
      </c>
      <c r="C1434" s="1">
        <v>8</v>
      </c>
      <c r="D1434" s="1">
        <v>1</v>
      </c>
    </row>
    <row r="1435" spans="1:4" x14ac:dyDescent="0.15">
      <c r="A1435" s="2">
        <v>36756</v>
      </c>
      <c r="B1435" s="1">
        <v>22.7</v>
      </c>
      <c r="C1435" s="1">
        <v>8</v>
      </c>
      <c r="D1435" s="1">
        <v>1</v>
      </c>
    </row>
    <row r="1436" spans="1:4" x14ac:dyDescent="0.15">
      <c r="A1436" s="2">
        <v>36757</v>
      </c>
      <c r="B1436" s="1">
        <v>22.3</v>
      </c>
      <c r="C1436" s="1">
        <v>8</v>
      </c>
      <c r="D1436" s="1">
        <v>1</v>
      </c>
    </row>
    <row r="1437" spans="1:4" x14ac:dyDescent="0.15">
      <c r="A1437" s="2">
        <v>36758</v>
      </c>
      <c r="B1437" s="1">
        <v>23.1</v>
      </c>
      <c r="C1437" s="1">
        <v>8</v>
      </c>
      <c r="D1437" s="1">
        <v>1</v>
      </c>
    </row>
    <row r="1438" spans="1:4" x14ac:dyDescent="0.15">
      <c r="A1438" s="2">
        <v>36759</v>
      </c>
      <c r="B1438" s="1">
        <v>22.1</v>
      </c>
      <c r="C1438" s="1">
        <v>8</v>
      </c>
      <c r="D1438" s="1">
        <v>1</v>
      </c>
    </row>
    <row r="1439" spans="1:4" x14ac:dyDescent="0.15">
      <c r="A1439" s="2">
        <v>36760</v>
      </c>
      <c r="B1439" s="1">
        <v>22.9</v>
      </c>
      <c r="C1439" s="1">
        <v>8</v>
      </c>
      <c r="D1439" s="1">
        <v>1</v>
      </c>
    </row>
    <row r="1440" spans="1:4" x14ac:dyDescent="0.15">
      <c r="A1440" s="2">
        <v>36761</v>
      </c>
      <c r="B1440" s="1">
        <v>23.5</v>
      </c>
      <c r="C1440" s="1">
        <v>8</v>
      </c>
      <c r="D1440" s="1">
        <v>1</v>
      </c>
    </row>
    <row r="1441" spans="1:4" x14ac:dyDescent="0.15">
      <c r="A1441" s="2">
        <v>36762</v>
      </c>
      <c r="B1441" s="1">
        <v>23</v>
      </c>
      <c r="C1441" s="1">
        <v>8</v>
      </c>
      <c r="D1441" s="1">
        <v>1</v>
      </c>
    </row>
    <row r="1442" spans="1:4" x14ac:dyDescent="0.15">
      <c r="A1442" s="2">
        <v>36763</v>
      </c>
      <c r="B1442" s="1">
        <v>22</v>
      </c>
      <c r="C1442" s="1">
        <v>8</v>
      </c>
      <c r="D1442" s="1">
        <v>1</v>
      </c>
    </row>
    <row r="1443" spans="1:4" x14ac:dyDescent="0.15">
      <c r="A1443" s="2">
        <v>36764</v>
      </c>
      <c r="B1443" s="1">
        <v>21.8</v>
      </c>
      <c r="C1443" s="1">
        <v>8</v>
      </c>
      <c r="D1443" s="1">
        <v>1</v>
      </c>
    </row>
    <row r="1444" spans="1:4" x14ac:dyDescent="0.15">
      <c r="A1444" s="2">
        <v>36765</v>
      </c>
      <c r="B1444" s="1">
        <v>22.8</v>
      </c>
      <c r="C1444" s="1">
        <v>8</v>
      </c>
      <c r="D1444" s="1">
        <v>1</v>
      </c>
    </row>
    <row r="1445" spans="1:4" x14ac:dyDescent="0.15">
      <c r="A1445" s="2">
        <v>36766</v>
      </c>
      <c r="B1445" s="1">
        <v>21.4</v>
      </c>
      <c r="C1445" s="1">
        <v>8</v>
      </c>
      <c r="D1445" s="1">
        <v>1</v>
      </c>
    </row>
    <row r="1446" spans="1:4" x14ac:dyDescent="0.15">
      <c r="A1446" s="2">
        <v>36767</v>
      </c>
      <c r="B1446" s="1">
        <v>22.1</v>
      </c>
      <c r="C1446" s="1">
        <v>8</v>
      </c>
      <c r="D1446" s="1">
        <v>1</v>
      </c>
    </row>
    <row r="1447" spans="1:4" x14ac:dyDescent="0.15">
      <c r="A1447" s="2">
        <v>36768</v>
      </c>
      <c r="B1447" s="1">
        <v>20.5</v>
      </c>
      <c r="C1447" s="1">
        <v>8</v>
      </c>
      <c r="D1447" s="1">
        <v>1</v>
      </c>
    </row>
    <row r="1448" spans="1:4" x14ac:dyDescent="0.15">
      <c r="A1448" s="2">
        <v>36769</v>
      </c>
      <c r="B1448" s="1">
        <v>22.4</v>
      </c>
      <c r="C1448" s="1">
        <v>8</v>
      </c>
      <c r="D1448" s="1">
        <v>1</v>
      </c>
    </row>
    <row r="1449" spans="1:4" x14ac:dyDescent="0.15">
      <c r="A1449" s="2">
        <v>36770</v>
      </c>
      <c r="B1449" s="1">
        <v>21.7</v>
      </c>
      <c r="C1449" s="1">
        <v>8</v>
      </c>
      <c r="D1449" s="1">
        <v>1</v>
      </c>
    </row>
    <row r="1450" spans="1:4" x14ac:dyDescent="0.15">
      <c r="A1450" s="2">
        <v>36771</v>
      </c>
      <c r="B1450" s="1">
        <v>23</v>
      </c>
      <c r="C1450" s="1">
        <v>8</v>
      </c>
      <c r="D1450" s="1">
        <v>1</v>
      </c>
    </row>
    <row r="1451" spans="1:4" x14ac:dyDescent="0.15">
      <c r="A1451" s="2">
        <v>36772</v>
      </c>
      <c r="B1451" s="1">
        <v>19.600000000000001</v>
      </c>
      <c r="C1451" s="1">
        <v>8</v>
      </c>
      <c r="D1451" s="1">
        <v>1</v>
      </c>
    </row>
    <row r="1452" spans="1:4" x14ac:dyDescent="0.15">
      <c r="A1452" s="2">
        <v>36773</v>
      </c>
      <c r="B1452" s="1">
        <v>19</v>
      </c>
      <c r="C1452" s="1">
        <v>8</v>
      </c>
      <c r="D1452" s="1">
        <v>1</v>
      </c>
    </row>
    <row r="1453" spans="1:4" x14ac:dyDescent="0.15">
      <c r="A1453" s="2">
        <v>36774</v>
      </c>
      <c r="B1453" s="1">
        <v>18.5</v>
      </c>
      <c r="C1453" s="1">
        <v>5</v>
      </c>
      <c r="D1453" s="1">
        <v>1</v>
      </c>
    </row>
    <row r="1454" spans="1:4" x14ac:dyDescent="0.15">
      <c r="A1454" s="2">
        <v>36775</v>
      </c>
      <c r="B1454" s="1">
        <v>18</v>
      </c>
      <c r="C1454" s="1">
        <v>8</v>
      </c>
      <c r="D1454" s="1">
        <v>1</v>
      </c>
    </row>
    <row r="1455" spans="1:4" x14ac:dyDescent="0.15">
      <c r="A1455" s="2">
        <v>36776</v>
      </c>
      <c r="B1455" s="1">
        <v>20.2</v>
      </c>
      <c r="C1455" s="1">
        <v>8</v>
      </c>
      <c r="D1455" s="1">
        <v>1</v>
      </c>
    </row>
    <row r="1456" spans="1:4" x14ac:dyDescent="0.15">
      <c r="A1456" s="2">
        <v>36777</v>
      </c>
      <c r="B1456" s="1">
        <v>18.600000000000001</v>
      </c>
      <c r="C1456" s="1">
        <v>8</v>
      </c>
      <c r="D1456" s="1">
        <v>1</v>
      </c>
    </row>
    <row r="1457" spans="1:4" x14ac:dyDescent="0.15">
      <c r="A1457" s="2">
        <v>36778</v>
      </c>
      <c r="B1457" s="1">
        <v>18.7</v>
      </c>
      <c r="C1457" s="1">
        <v>8</v>
      </c>
      <c r="D1457" s="1">
        <v>1</v>
      </c>
    </row>
    <row r="1458" spans="1:4" x14ac:dyDescent="0.15">
      <c r="A1458" s="2">
        <v>36779</v>
      </c>
      <c r="B1458" s="1">
        <v>17.600000000000001</v>
      </c>
      <c r="C1458" s="1">
        <v>8</v>
      </c>
      <c r="D1458" s="1">
        <v>1</v>
      </c>
    </row>
    <row r="1459" spans="1:4" x14ac:dyDescent="0.15">
      <c r="A1459" s="2">
        <v>36780</v>
      </c>
      <c r="B1459" s="1">
        <v>19.600000000000001</v>
      </c>
      <c r="C1459" s="1">
        <v>8</v>
      </c>
      <c r="D1459" s="1">
        <v>1</v>
      </c>
    </row>
    <row r="1460" spans="1:4" x14ac:dyDescent="0.15">
      <c r="A1460" s="2">
        <v>36781</v>
      </c>
      <c r="B1460" s="1">
        <v>19.5</v>
      </c>
      <c r="C1460" s="1">
        <v>8</v>
      </c>
      <c r="D1460" s="1">
        <v>1</v>
      </c>
    </row>
    <row r="1461" spans="1:4" x14ac:dyDescent="0.15">
      <c r="A1461" s="2">
        <v>36782</v>
      </c>
      <c r="B1461" s="1">
        <v>18.100000000000001</v>
      </c>
      <c r="C1461" s="1">
        <v>8</v>
      </c>
      <c r="D1461" s="1">
        <v>1</v>
      </c>
    </row>
    <row r="1462" spans="1:4" x14ac:dyDescent="0.15">
      <c r="A1462" s="2">
        <v>36783</v>
      </c>
      <c r="B1462" s="1">
        <v>18.899999999999999</v>
      </c>
      <c r="C1462" s="1">
        <v>4</v>
      </c>
      <c r="D1462" s="1">
        <v>1</v>
      </c>
    </row>
    <row r="1463" spans="1:4" x14ac:dyDescent="0.15">
      <c r="A1463" s="2">
        <v>36784</v>
      </c>
      <c r="B1463" s="1">
        <v>20.5</v>
      </c>
      <c r="C1463" s="1">
        <v>4</v>
      </c>
      <c r="D1463" s="1">
        <v>1</v>
      </c>
    </row>
    <row r="1464" spans="1:4" x14ac:dyDescent="0.15">
      <c r="A1464" s="2">
        <v>36785</v>
      </c>
      <c r="B1464" s="1">
        <v>21.7</v>
      </c>
      <c r="C1464" s="1">
        <v>8</v>
      </c>
      <c r="D1464" s="1">
        <v>1</v>
      </c>
    </row>
    <row r="1465" spans="1:4" x14ac:dyDescent="0.15">
      <c r="A1465" s="2">
        <v>36786</v>
      </c>
      <c r="B1465" s="1">
        <v>21</v>
      </c>
      <c r="C1465" s="1">
        <v>8</v>
      </c>
      <c r="D1465" s="1">
        <v>1</v>
      </c>
    </row>
    <row r="1466" spans="1:4" x14ac:dyDescent="0.15">
      <c r="A1466" s="2">
        <v>36787</v>
      </c>
      <c r="B1466" s="1">
        <v>19.5</v>
      </c>
      <c r="C1466" s="1">
        <v>8</v>
      </c>
      <c r="D1466" s="1">
        <v>1</v>
      </c>
    </row>
    <row r="1467" spans="1:4" x14ac:dyDescent="0.15">
      <c r="A1467" s="2">
        <v>36788</v>
      </c>
      <c r="B1467" s="1">
        <v>17.3</v>
      </c>
      <c r="C1467" s="1">
        <v>8</v>
      </c>
      <c r="D1467" s="1">
        <v>1</v>
      </c>
    </row>
    <row r="1468" spans="1:4" x14ac:dyDescent="0.15">
      <c r="A1468" s="2">
        <v>36789</v>
      </c>
      <c r="B1468" s="1">
        <v>17.5</v>
      </c>
      <c r="C1468" s="1">
        <v>8</v>
      </c>
      <c r="D1468" s="1">
        <v>1</v>
      </c>
    </row>
    <row r="1469" spans="1:4" x14ac:dyDescent="0.15">
      <c r="A1469" s="2">
        <v>36790</v>
      </c>
      <c r="B1469" s="1">
        <v>18</v>
      </c>
      <c r="C1469" s="1">
        <v>8</v>
      </c>
      <c r="D1469" s="1">
        <v>1</v>
      </c>
    </row>
    <row r="1470" spans="1:4" x14ac:dyDescent="0.15">
      <c r="A1470" s="2">
        <v>36791</v>
      </c>
      <c r="B1470" s="1">
        <v>16.100000000000001</v>
      </c>
      <c r="C1470" s="1">
        <v>8</v>
      </c>
      <c r="D1470" s="1">
        <v>1</v>
      </c>
    </row>
    <row r="1471" spans="1:4" x14ac:dyDescent="0.15">
      <c r="A1471" s="2">
        <v>36792</v>
      </c>
      <c r="B1471" s="1">
        <v>17.600000000000001</v>
      </c>
      <c r="C1471" s="1">
        <v>8</v>
      </c>
      <c r="D1471" s="1">
        <v>1</v>
      </c>
    </row>
    <row r="1472" spans="1:4" x14ac:dyDescent="0.15">
      <c r="A1472" s="2">
        <v>36793</v>
      </c>
      <c r="B1472" s="1">
        <v>16.899999999999999</v>
      </c>
      <c r="C1472" s="1">
        <v>8</v>
      </c>
      <c r="D1472" s="1">
        <v>1</v>
      </c>
    </row>
    <row r="1473" spans="1:4" x14ac:dyDescent="0.15">
      <c r="A1473" s="2">
        <v>36794</v>
      </c>
      <c r="B1473" s="1">
        <v>17.8</v>
      </c>
      <c r="C1473" s="1">
        <v>8</v>
      </c>
      <c r="D1473" s="1">
        <v>1</v>
      </c>
    </row>
    <row r="1474" spans="1:4" x14ac:dyDescent="0.15">
      <c r="A1474" s="2">
        <v>36795</v>
      </c>
      <c r="B1474" s="1">
        <v>16.7</v>
      </c>
      <c r="C1474" s="1">
        <v>8</v>
      </c>
      <c r="D1474" s="1">
        <v>1</v>
      </c>
    </row>
    <row r="1475" spans="1:4" x14ac:dyDescent="0.15">
      <c r="A1475" s="2">
        <v>36796</v>
      </c>
      <c r="B1475" s="1">
        <v>15.5</v>
      </c>
      <c r="C1475" s="1">
        <v>8</v>
      </c>
      <c r="D1475" s="1">
        <v>1</v>
      </c>
    </row>
    <row r="1476" spans="1:4" x14ac:dyDescent="0.15">
      <c r="A1476" s="2">
        <v>36797</v>
      </c>
      <c r="B1476" s="1">
        <v>15.7</v>
      </c>
      <c r="C1476" s="1">
        <v>8</v>
      </c>
      <c r="D1476" s="1">
        <v>1</v>
      </c>
    </row>
    <row r="1477" spans="1:4" x14ac:dyDescent="0.15">
      <c r="A1477" s="2">
        <v>36798</v>
      </c>
      <c r="B1477" s="1">
        <v>15.8</v>
      </c>
      <c r="C1477" s="1">
        <v>8</v>
      </c>
      <c r="D1477" s="1">
        <v>1</v>
      </c>
    </row>
    <row r="1478" spans="1:4" x14ac:dyDescent="0.15">
      <c r="A1478" s="2">
        <v>36799</v>
      </c>
      <c r="B1478" s="1">
        <v>14.8</v>
      </c>
      <c r="C1478" s="1">
        <v>8</v>
      </c>
      <c r="D1478" s="1">
        <v>1</v>
      </c>
    </row>
    <row r="1479" spans="1:4" x14ac:dyDescent="0.15">
      <c r="A1479" s="2">
        <v>36800</v>
      </c>
      <c r="B1479" s="1">
        <v>16.600000000000001</v>
      </c>
      <c r="C1479" s="1">
        <v>8</v>
      </c>
      <c r="D1479" s="1">
        <v>1</v>
      </c>
    </row>
    <row r="1480" spans="1:4" x14ac:dyDescent="0.15">
      <c r="A1480" s="2">
        <v>36801</v>
      </c>
      <c r="B1480" s="1">
        <v>16.899999999999999</v>
      </c>
      <c r="C1480" s="1">
        <v>8</v>
      </c>
      <c r="D1480" s="1">
        <v>1</v>
      </c>
    </row>
    <row r="1481" spans="1:4" x14ac:dyDescent="0.15">
      <c r="A1481" s="2">
        <v>36802</v>
      </c>
      <c r="B1481" s="1">
        <v>15.1</v>
      </c>
      <c r="C1481" s="1">
        <v>8</v>
      </c>
      <c r="D1481" s="1">
        <v>1</v>
      </c>
    </row>
    <row r="1482" spans="1:4" x14ac:dyDescent="0.15">
      <c r="A1482" s="2">
        <v>36803</v>
      </c>
      <c r="B1482" s="1">
        <v>14.4</v>
      </c>
      <c r="C1482" s="1">
        <v>8</v>
      </c>
      <c r="D1482" s="1">
        <v>1</v>
      </c>
    </row>
    <row r="1483" spans="1:4" x14ac:dyDescent="0.15">
      <c r="A1483" s="2">
        <v>36804</v>
      </c>
      <c r="B1483" s="1">
        <v>12.8</v>
      </c>
      <c r="C1483" s="1">
        <v>8</v>
      </c>
      <c r="D1483" s="1">
        <v>1</v>
      </c>
    </row>
    <row r="1484" spans="1:4" x14ac:dyDescent="0.15">
      <c r="A1484" s="2">
        <v>36805</v>
      </c>
      <c r="B1484" s="1">
        <v>12.7</v>
      </c>
      <c r="C1484" s="1">
        <v>8</v>
      </c>
      <c r="D1484" s="1">
        <v>1</v>
      </c>
    </row>
    <row r="1485" spans="1:4" x14ac:dyDescent="0.15">
      <c r="A1485" s="2">
        <v>36806</v>
      </c>
      <c r="B1485" s="1">
        <v>13.2</v>
      </c>
      <c r="C1485" s="1">
        <v>8</v>
      </c>
      <c r="D1485" s="1">
        <v>1</v>
      </c>
    </row>
    <row r="1486" spans="1:4" x14ac:dyDescent="0.15">
      <c r="A1486" s="2">
        <v>36807</v>
      </c>
      <c r="B1486" s="1">
        <v>16.600000000000001</v>
      </c>
      <c r="C1486" s="1">
        <v>8</v>
      </c>
      <c r="D1486" s="1">
        <v>1</v>
      </c>
    </row>
    <row r="1487" spans="1:4" x14ac:dyDescent="0.15">
      <c r="A1487" s="2">
        <v>36808</v>
      </c>
      <c r="B1487" s="1">
        <v>15.3</v>
      </c>
      <c r="C1487" s="1">
        <v>8</v>
      </c>
      <c r="D1487" s="1">
        <v>1</v>
      </c>
    </row>
    <row r="1488" spans="1:4" x14ac:dyDescent="0.15">
      <c r="A1488" s="2">
        <v>36809</v>
      </c>
      <c r="B1488" s="1">
        <v>12.9</v>
      </c>
      <c r="C1488" s="1">
        <v>8</v>
      </c>
      <c r="D1488" s="1">
        <v>1</v>
      </c>
    </row>
    <row r="1489" spans="1:4" x14ac:dyDescent="0.15">
      <c r="A1489" s="2">
        <v>36810</v>
      </c>
      <c r="B1489" s="1">
        <v>12</v>
      </c>
      <c r="C1489" s="1">
        <v>8</v>
      </c>
      <c r="D1489" s="1">
        <v>1</v>
      </c>
    </row>
    <row r="1490" spans="1:4" x14ac:dyDescent="0.15">
      <c r="A1490" s="2">
        <v>36811</v>
      </c>
      <c r="B1490" s="1">
        <v>11.1</v>
      </c>
      <c r="C1490" s="1">
        <v>8</v>
      </c>
      <c r="D1490" s="1">
        <v>1</v>
      </c>
    </row>
    <row r="1491" spans="1:4" x14ac:dyDescent="0.15">
      <c r="A1491" s="2">
        <v>36812</v>
      </c>
      <c r="B1491" s="1">
        <v>9.1999999999999993</v>
      </c>
      <c r="C1491" s="1">
        <v>8</v>
      </c>
      <c r="D1491" s="1">
        <v>1</v>
      </c>
    </row>
    <row r="1492" spans="1:4" x14ac:dyDescent="0.15">
      <c r="A1492" s="2">
        <v>36813</v>
      </c>
      <c r="B1492" s="1">
        <v>10.199999999999999</v>
      </c>
      <c r="C1492" s="1">
        <v>8</v>
      </c>
      <c r="D1492" s="1">
        <v>1</v>
      </c>
    </row>
    <row r="1493" spans="1:4" x14ac:dyDescent="0.15">
      <c r="A1493" s="2">
        <v>36814</v>
      </c>
      <c r="B1493" s="1">
        <v>10.199999999999999</v>
      </c>
      <c r="C1493" s="1">
        <v>8</v>
      </c>
      <c r="D1493" s="1">
        <v>1</v>
      </c>
    </row>
    <row r="1494" spans="1:4" x14ac:dyDescent="0.15">
      <c r="A1494" s="2">
        <v>36815</v>
      </c>
      <c r="B1494" s="1">
        <v>7.3</v>
      </c>
      <c r="C1494" s="1">
        <v>8</v>
      </c>
      <c r="D1494" s="1">
        <v>1</v>
      </c>
    </row>
    <row r="1495" spans="1:4" x14ac:dyDescent="0.15">
      <c r="A1495" s="2">
        <v>36816</v>
      </c>
      <c r="B1495" s="1">
        <v>10.5</v>
      </c>
      <c r="C1495" s="1">
        <v>8</v>
      </c>
      <c r="D1495" s="1">
        <v>1</v>
      </c>
    </row>
    <row r="1496" spans="1:4" x14ac:dyDescent="0.15">
      <c r="A1496" s="2">
        <v>36817</v>
      </c>
      <c r="B1496" s="1">
        <v>5.4</v>
      </c>
      <c r="C1496" s="1">
        <v>8</v>
      </c>
      <c r="D1496" s="1">
        <v>1</v>
      </c>
    </row>
    <row r="1497" spans="1:4" x14ac:dyDescent="0.15">
      <c r="A1497" s="2">
        <v>36818</v>
      </c>
      <c r="B1497" s="1">
        <v>7.7</v>
      </c>
      <c r="C1497" s="1">
        <v>8</v>
      </c>
      <c r="D1497" s="1">
        <v>1</v>
      </c>
    </row>
    <row r="1498" spans="1:4" x14ac:dyDescent="0.15">
      <c r="A1498" s="2">
        <v>36819</v>
      </c>
      <c r="B1498" s="1">
        <v>8.9</v>
      </c>
      <c r="C1498" s="1">
        <v>8</v>
      </c>
      <c r="D1498" s="1">
        <v>1</v>
      </c>
    </row>
    <row r="1499" spans="1:4" x14ac:dyDescent="0.15">
      <c r="A1499" s="2">
        <v>36820</v>
      </c>
      <c r="B1499" s="1">
        <v>10.8</v>
      </c>
      <c r="C1499" s="1">
        <v>8</v>
      </c>
      <c r="D1499" s="1">
        <v>1</v>
      </c>
    </row>
    <row r="1500" spans="1:4" x14ac:dyDescent="0.15">
      <c r="A1500" s="2">
        <v>36821</v>
      </c>
      <c r="B1500" s="1">
        <v>8</v>
      </c>
      <c r="C1500" s="1">
        <v>8</v>
      </c>
      <c r="D1500" s="1">
        <v>1</v>
      </c>
    </row>
    <row r="1501" spans="1:4" x14ac:dyDescent="0.15">
      <c r="A1501" s="2">
        <v>36822</v>
      </c>
      <c r="B1501" s="1">
        <v>7.7</v>
      </c>
      <c r="C1501" s="1">
        <v>8</v>
      </c>
      <c r="D1501" s="1">
        <v>1</v>
      </c>
    </row>
    <row r="1502" spans="1:4" x14ac:dyDescent="0.15">
      <c r="A1502" s="2">
        <v>36823</v>
      </c>
      <c r="B1502" s="1">
        <v>9.1</v>
      </c>
      <c r="C1502" s="1">
        <v>8</v>
      </c>
      <c r="D1502" s="1">
        <v>1</v>
      </c>
    </row>
    <row r="1503" spans="1:4" x14ac:dyDescent="0.15">
      <c r="A1503" s="2">
        <v>36824</v>
      </c>
      <c r="B1503" s="1">
        <v>10.6</v>
      </c>
      <c r="C1503" s="1">
        <v>8</v>
      </c>
      <c r="D1503" s="1">
        <v>1</v>
      </c>
    </row>
    <row r="1504" spans="1:4" x14ac:dyDescent="0.15">
      <c r="A1504" s="2">
        <v>36825</v>
      </c>
      <c r="B1504" s="1">
        <v>6.8</v>
      </c>
      <c r="C1504" s="1">
        <v>8</v>
      </c>
      <c r="D1504" s="1">
        <v>1</v>
      </c>
    </row>
    <row r="1505" spans="1:4" x14ac:dyDescent="0.15">
      <c r="A1505" s="2">
        <v>36826</v>
      </c>
      <c r="B1505" s="1">
        <v>7.6</v>
      </c>
      <c r="C1505" s="1">
        <v>8</v>
      </c>
      <c r="D1505" s="1">
        <v>1</v>
      </c>
    </row>
    <row r="1506" spans="1:4" x14ac:dyDescent="0.15">
      <c r="A1506" s="2">
        <v>36827</v>
      </c>
      <c r="B1506" s="1">
        <v>9.9</v>
      </c>
      <c r="C1506" s="1">
        <v>8</v>
      </c>
      <c r="D1506" s="1">
        <v>1</v>
      </c>
    </row>
    <row r="1507" spans="1:4" x14ac:dyDescent="0.15">
      <c r="A1507" s="2">
        <v>36828</v>
      </c>
      <c r="B1507" s="1">
        <v>7.6</v>
      </c>
      <c r="C1507" s="1">
        <v>8</v>
      </c>
      <c r="D1507" s="1">
        <v>1</v>
      </c>
    </row>
    <row r="1508" spans="1:4" x14ac:dyDescent="0.15">
      <c r="A1508" s="2">
        <v>36829</v>
      </c>
      <c r="B1508" s="1">
        <v>5.9</v>
      </c>
      <c r="C1508" s="1">
        <v>8</v>
      </c>
      <c r="D1508" s="1">
        <v>1</v>
      </c>
    </row>
    <row r="1509" spans="1:4" x14ac:dyDescent="0.15">
      <c r="A1509" s="2">
        <v>36830</v>
      </c>
      <c r="B1509" s="1">
        <v>10.7</v>
      </c>
      <c r="C1509" s="1">
        <v>8</v>
      </c>
      <c r="D1509" s="1">
        <v>1</v>
      </c>
    </row>
    <row r="1510" spans="1:4" x14ac:dyDescent="0.15">
      <c r="A1510" s="2">
        <v>36831</v>
      </c>
      <c r="B1510" s="1">
        <v>11.2</v>
      </c>
      <c r="C1510" s="1">
        <v>8</v>
      </c>
      <c r="D1510" s="1">
        <v>1</v>
      </c>
    </row>
    <row r="1511" spans="1:4" x14ac:dyDescent="0.15">
      <c r="A1511" s="2">
        <v>36982</v>
      </c>
      <c r="B1511" s="1">
        <v>1.6</v>
      </c>
      <c r="C1511" s="1">
        <v>8</v>
      </c>
      <c r="D1511" s="1">
        <v>1</v>
      </c>
    </row>
    <row r="1512" spans="1:4" x14ac:dyDescent="0.15">
      <c r="A1512" s="2">
        <v>36983</v>
      </c>
      <c r="B1512" s="1">
        <v>2.4</v>
      </c>
      <c r="C1512" s="1">
        <v>8</v>
      </c>
      <c r="D1512" s="1">
        <v>1</v>
      </c>
    </row>
    <row r="1513" spans="1:4" x14ac:dyDescent="0.15">
      <c r="A1513" s="2">
        <v>36984</v>
      </c>
      <c r="B1513" s="1">
        <v>3.8</v>
      </c>
      <c r="C1513" s="1">
        <v>8</v>
      </c>
      <c r="D1513" s="1">
        <v>1</v>
      </c>
    </row>
    <row r="1514" spans="1:4" x14ac:dyDescent="0.15">
      <c r="A1514" s="2">
        <v>36985</v>
      </c>
      <c r="B1514" s="1">
        <v>2.2000000000000002</v>
      </c>
      <c r="C1514" s="1">
        <v>8</v>
      </c>
      <c r="D1514" s="1">
        <v>1</v>
      </c>
    </row>
    <row r="1515" spans="1:4" x14ac:dyDescent="0.15">
      <c r="A1515" s="2">
        <v>36986</v>
      </c>
      <c r="B1515" s="1">
        <v>4.5</v>
      </c>
      <c r="C1515" s="1">
        <v>8</v>
      </c>
      <c r="D1515" s="1">
        <v>1</v>
      </c>
    </row>
    <row r="1516" spans="1:4" x14ac:dyDescent="0.15">
      <c r="A1516" s="2">
        <v>36987</v>
      </c>
      <c r="B1516" s="1">
        <v>5</v>
      </c>
      <c r="C1516" s="1">
        <v>8</v>
      </c>
      <c r="D1516" s="1">
        <v>1</v>
      </c>
    </row>
    <row r="1517" spans="1:4" x14ac:dyDescent="0.15">
      <c r="A1517" s="2">
        <v>36988</v>
      </c>
      <c r="B1517" s="1">
        <v>2.7</v>
      </c>
      <c r="C1517" s="1">
        <v>8</v>
      </c>
      <c r="D1517" s="1">
        <v>1</v>
      </c>
    </row>
    <row r="1518" spans="1:4" x14ac:dyDescent="0.15">
      <c r="A1518" s="2">
        <v>36989</v>
      </c>
      <c r="B1518" s="1">
        <v>3.5</v>
      </c>
      <c r="C1518" s="1">
        <v>8</v>
      </c>
      <c r="D1518" s="1">
        <v>1</v>
      </c>
    </row>
    <row r="1519" spans="1:4" x14ac:dyDescent="0.15">
      <c r="A1519" s="2">
        <v>36990</v>
      </c>
      <c r="B1519" s="1">
        <v>5</v>
      </c>
      <c r="C1519" s="1">
        <v>8</v>
      </c>
      <c r="D1519" s="1">
        <v>1</v>
      </c>
    </row>
    <row r="1520" spans="1:4" x14ac:dyDescent="0.15">
      <c r="A1520" s="2">
        <v>36991</v>
      </c>
      <c r="B1520" s="1">
        <v>7</v>
      </c>
      <c r="C1520" s="1">
        <v>8</v>
      </c>
      <c r="D1520" s="1">
        <v>1</v>
      </c>
    </row>
    <row r="1521" spans="1:4" x14ac:dyDescent="0.15">
      <c r="A1521" s="2">
        <v>36992</v>
      </c>
      <c r="B1521" s="1">
        <v>5.4</v>
      </c>
      <c r="C1521" s="1">
        <v>8</v>
      </c>
      <c r="D1521" s="1">
        <v>1</v>
      </c>
    </row>
    <row r="1522" spans="1:4" x14ac:dyDescent="0.15">
      <c r="A1522" s="2">
        <v>36993</v>
      </c>
      <c r="B1522" s="1">
        <v>6.4</v>
      </c>
      <c r="C1522" s="1">
        <v>8</v>
      </c>
      <c r="D1522" s="1">
        <v>1</v>
      </c>
    </row>
    <row r="1523" spans="1:4" x14ac:dyDescent="0.15">
      <c r="A1523" s="2">
        <v>36994</v>
      </c>
      <c r="B1523" s="1">
        <v>6.2</v>
      </c>
      <c r="C1523" s="1">
        <v>8</v>
      </c>
      <c r="D1523" s="1">
        <v>1</v>
      </c>
    </row>
    <row r="1524" spans="1:4" x14ac:dyDescent="0.15">
      <c r="A1524" s="2">
        <v>36995</v>
      </c>
      <c r="B1524" s="1">
        <v>8.1</v>
      </c>
      <c r="C1524" s="1">
        <v>8</v>
      </c>
      <c r="D1524" s="1">
        <v>1</v>
      </c>
    </row>
    <row r="1525" spans="1:4" x14ac:dyDescent="0.15">
      <c r="A1525" s="2">
        <v>36996</v>
      </c>
      <c r="B1525" s="1">
        <v>8.3000000000000007</v>
      </c>
      <c r="C1525" s="1">
        <v>8</v>
      </c>
      <c r="D1525" s="1">
        <v>1</v>
      </c>
    </row>
    <row r="1526" spans="1:4" x14ac:dyDescent="0.15">
      <c r="A1526" s="2">
        <v>36997</v>
      </c>
      <c r="B1526" s="1">
        <v>8.3000000000000007</v>
      </c>
      <c r="C1526" s="1">
        <v>8</v>
      </c>
      <c r="D1526" s="1">
        <v>1</v>
      </c>
    </row>
    <row r="1527" spans="1:4" x14ac:dyDescent="0.15">
      <c r="A1527" s="2">
        <v>36998</v>
      </c>
      <c r="B1527" s="1">
        <v>11</v>
      </c>
      <c r="C1527" s="1">
        <v>8</v>
      </c>
      <c r="D1527" s="1">
        <v>1</v>
      </c>
    </row>
    <row r="1528" spans="1:4" x14ac:dyDescent="0.15">
      <c r="A1528" s="2">
        <v>36999</v>
      </c>
      <c r="B1528" s="1">
        <v>8.6</v>
      </c>
      <c r="C1528" s="1">
        <v>8</v>
      </c>
      <c r="D1528" s="1">
        <v>1</v>
      </c>
    </row>
    <row r="1529" spans="1:4" x14ac:dyDescent="0.15">
      <c r="A1529" s="2">
        <v>37000</v>
      </c>
      <c r="B1529" s="1">
        <v>5.7</v>
      </c>
      <c r="C1529" s="1">
        <v>8</v>
      </c>
      <c r="D1529" s="1">
        <v>1</v>
      </c>
    </row>
    <row r="1530" spans="1:4" x14ac:dyDescent="0.15">
      <c r="A1530" s="2">
        <v>37001</v>
      </c>
      <c r="B1530" s="1">
        <v>3.8</v>
      </c>
      <c r="C1530" s="1">
        <v>8</v>
      </c>
      <c r="D1530" s="1">
        <v>1</v>
      </c>
    </row>
    <row r="1531" spans="1:4" x14ac:dyDescent="0.15">
      <c r="A1531" s="2">
        <v>37002</v>
      </c>
      <c r="B1531" s="1">
        <v>5.3</v>
      </c>
      <c r="C1531" s="1">
        <v>8</v>
      </c>
      <c r="D1531" s="1">
        <v>1</v>
      </c>
    </row>
    <row r="1532" spans="1:4" x14ac:dyDescent="0.15">
      <c r="A1532" s="2">
        <v>37003</v>
      </c>
      <c r="B1532" s="1">
        <v>4.3</v>
      </c>
      <c r="C1532" s="1">
        <v>8</v>
      </c>
      <c r="D1532" s="1">
        <v>1</v>
      </c>
    </row>
    <row r="1533" spans="1:4" x14ac:dyDescent="0.15">
      <c r="A1533" s="2">
        <v>37004</v>
      </c>
      <c r="B1533" s="1">
        <v>7</v>
      </c>
      <c r="C1533" s="1">
        <v>8</v>
      </c>
      <c r="D1533" s="1">
        <v>1</v>
      </c>
    </row>
    <row r="1534" spans="1:4" x14ac:dyDescent="0.15">
      <c r="A1534" s="2">
        <v>37005</v>
      </c>
      <c r="B1534" s="1">
        <v>7.4</v>
      </c>
      <c r="C1534" s="1">
        <v>8</v>
      </c>
      <c r="D1534" s="1">
        <v>1</v>
      </c>
    </row>
    <row r="1535" spans="1:4" x14ac:dyDescent="0.15">
      <c r="A1535" s="2">
        <v>37006</v>
      </c>
      <c r="B1535" s="1">
        <v>5.0999999999999996</v>
      </c>
      <c r="C1535" s="1">
        <v>8</v>
      </c>
      <c r="D1535" s="1">
        <v>1</v>
      </c>
    </row>
    <row r="1536" spans="1:4" x14ac:dyDescent="0.15">
      <c r="A1536" s="2">
        <v>37007</v>
      </c>
      <c r="B1536" s="1">
        <v>7.2</v>
      </c>
      <c r="C1536" s="1">
        <v>8</v>
      </c>
      <c r="D1536" s="1">
        <v>1</v>
      </c>
    </row>
    <row r="1537" spans="1:4" x14ac:dyDescent="0.15">
      <c r="A1537" s="2">
        <v>37008</v>
      </c>
      <c r="B1537" s="1">
        <v>11</v>
      </c>
      <c r="C1537" s="1">
        <v>8</v>
      </c>
      <c r="D1537" s="1">
        <v>1</v>
      </c>
    </row>
    <row r="1538" spans="1:4" x14ac:dyDescent="0.15">
      <c r="A1538" s="2">
        <v>37009</v>
      </c>
      <c r="B1538" s="1">
        <v>11.4</v>
      </c>
      <c r="C1538" s="1">
        <v>8</v>
      </c>
      <c r="D1538" s="1">
        <v>1</v>
      </c>
    </row>
    <row r="1539" spans="1:4" x14ac:dyDescent="0.15">
      <c r="A1539" s="2">
        <v>37010</v>
      </c>
      <c r="B1539" s="1">
        <v>6.3</v>
      </c>
      <c r="C1539" s="1">
        <v>8</v>
      </c>
      <c r="D1539" s="1">
        <v>1</v>
      </c>
    </row>
    <row r="1540" spans="1:4" x14ac:dyDescent="0.15">
      <c r="A1540" s="2">
        <v>37011</v>
      </c>
      <c r="B1540" s="1">
        <v>7.4</v>
      </c>
      <c r="C1540" s="1">
        <v>8</v>
      </c>
      <c r="D1540" s="1">
        <v>1</v>
      </c>
    </row>
    <row r="1541" spans="1:4" x14ac:dyDescent="0.15">
      <c r="A1541" s="2">
        <v>37012</v>
      </c>
      <c r="B1541" s="1">
        <v>6.7</v>
      </c>
      <c r="C1541" s="1">
        <v>8</v>
      </c>
      <c r="D1541" s="1">
        <v>1</v>
      </c>
    </row>
    <row r="1542" spans="1:4" x14ac:dyDescent="0.15">
      <c r="A1542" s="2">
        <v>37013</v>
      </c>
      <c r="B1542" s="1">
        <v>4.5999999999999996</v>
      </c>
      <c r="C1542" s="1">
        <v>8</v>
      </c>
      <c r="D1542" s="1">
        <v>1</v>
      </c>
    </row>
    <row r="1543" spans="1:4" x14ac:dyDescent="0.15">
      <c r="A1543" s="2">
        <v>37014</v>
      </c>
      <c r="B1543" s="1">
        <v>5.7</v>
      </c>
      <c r="C1543" s="1">
        <v>8</v>
      </c>
      <c r="D1543" s="1">
        <v>1</v>
      </c>
    </row>
    <row r="1544" spans="1:4" x14ac:dyDescent="0.15">
      <c r="A1544" s="2">
        <v>37015</v>
      </c>
      <c r="B1544" s="1">
        <v>7.3</v>
      </c>
      <c r="C1544" s="1">
        <v>8</v>
      </c>
      <c r="D1544" s="1">
        <v>1</v>
      </c>
    </row>
    <row r="1545" spans="1:4" x14ac:dyDescent="0.15">
      <c r="A1545" s="2">
        <v>37016</v>
      </c>
      <c r="B1545" s="1">
        <v>7</v>
      </c>
      <c r="C1545" s="1">
        <v>8</v>
      </c>
      <c r="D1545" s="1">
        <v>1</v>
      </c>
    </row>
    <row r="1546" spans="1:4" x14ac:dyDescent="0.15">
      <c r="A1546" s="2">
        <v>37017</v>
      </c>
      <c r="B1546" s="1">
        <v>7.2</v>
      </c>
      <c r="C1546" s="1">
        <v>8</v>
      </c>
      <c r="D1546" s="1">
        <v>1</v>
      </c>
    </row>
    <row r="1547" spans="1:4" x14ac:dyDescent="0.15">
      <c r="A1547" s="2">
        <v>37018</v>
      </c>
      <c r="B1547" s="1">
        <v>7.6</v>
      </c>
      <c r="C1547" s="1">
        <v>8</v>
      </c>
      <c r="D1547" s="1">
        <v>1</v>
      </c>
    </row>
    <row r="1548" spans="1:4" x14ac:dyDescent="0.15">
      <c r="A1548" s="2">
        <v>37019</v>
      </c>
      <c r="B1548" s="1">
        <v>7.6</v>
      </c>
      <c r="C1548" s="1">
        <v>8</v>
      </c>
      <c r="D1548" s="1">
        <v>1</v>
      </c>
    </row>
    <row r="1549" spans="1:4" x14ac:dyDescent="0.15">
      <c r="A1549" s="2">
        <v>37020</v>
      </c>
      <c r="B1549" s="1">
        <v>8.6999999999999993</v>
      </c>
      <c r="C1549" s="1">
        <v>8</v>
      </c>
      <c r="D1549" s="1">
        <v>1</v>
      </c>
    </row>
    <row r="1550" spans="1:4" x14ac:dyDescent="0.15">
      <c r="A1550" s="2">
        <v>37021</v>
      </c>
      <c r="B1550" s="1">
        <v>8.9</v>
      </c>
      <c r="C1550" s="1">
        <v>8</v>
      </c>
      <c r="D1550" s="1">
        <v>1</v>
      </c>
    </row>
    <row r="1551" spans="1:4" x14ac:dyDescent="0.15">
      <c r="A1551" s="2">
        <v>37022</v>
      </c>
      <c r="B1551" s="1">
        <v>7.8</v>
      </c>
      <c r="C1551" s="1">
        <v>8</v>
      </c>
      <c r="D1551" s="1">
        <v>1</v>
      </c>
    </row>
    <row r="1552" spans="1:4" x14ac:dyDescent="0.15">
      <c r="A1552" s="2">
        <v>37023</v>
      </c>
      <c r="B1552" s="1">
        <v>10.9</v>
      </c>
      <c r="C1552" s="1">
        <v>8</v>
      </c>
      <c r="D1552" s="1">
        <v>1</v>
      </c>
    </row>
    <row r="1553" spans="1:4" x14ac:dyDescent="0.15">
      <c r="A1553" s="2">
        <v>37024</v>
      </c>
      <c r="B1553" s="1">
        <v>15.7</v>
      </c>
      <c r="C1553" s="1">
        <v>8</v>
      </c>
      <c r="D1553" s="1">
        <v>1</v>
      </c>
    </row>
    <row r="1554" spans="1:4" x14ac:dyDescent="0.15">
      <c r="A1554" s="2">
        <v>37025</v>
      </c>
      <c r="B1554" s="1">
        <v>17.7</v>
      </c>
      <c r="C1554" s="1">
        <v>8</v>
      </c>
      <c r="D1554" s="1">
        <v>1</v>
      </c>
    </row>
    <row r="1555" spans="1:4" x14ac:dyDescent="0.15">
      <c r="A1555" s="2">
        <v>37026</v>
      </c>
      <c r="B1555" s="1">
        <v>17</v>
      </c>
      <c r="C1555" s="1">
        <v>8</v>
      </c>
      <c r="D1555" s="1">
        <v>1</v>
      </c>
    </row>
    <row r="1556" spans="1:4" x14ac:dyDescent="0.15">
      <c r="A1556" s="2">
        <v>37027</v>
      </c>
      <c r="B1556" s="1">
        <v>12.2</v>
      </c>
      <c r="C1556" s="1">
        <v>8</v>
      </c>
      <c r="D1556" s="1">
        <v>1</v>
      </c>
    </row>
    <row r="1557" spans="1:4" x14ac:dyDescent="0.15">
      <c r="A1557" s="2">
        <v>37028</v>
      </c>
      <c r="B1557" s="1">
        <v>13.3</v>
      </c>
      <c r="C1557" s="1">
        <v>8</v>
      </c>
      <c r="D1557" s="1">
        <v>1</v>
      </c>
    </row>
    <row r="1558" spans="1:4" x14ac:dyDescent="0.15">
      <c r="A1558" s="2">
        <v>37029</v>
      </c>
      <c r="B1558" s="1">
        <v>16.399999999999999</v>
      </c>
      <c r="C1558" s="1">
        <v>8</v>
      </c>
      <c r="D1558" s="1">
        <v>1</v>
      </c>
    </row>
    <row r="1559" spans="1:4" x14ac:dyDescent="0.15">
      <c r="A1559" s="2">
        <v>37030</v>
      </c>
      <c r="B1559" s="1">
        <v>13.4</v>
      </c>
      <c r="C1559" s="1">
        <v>8</v>
      </c>
      <c r="D1559" s="1">
        <v>1</v>
      </c>
    </row>
    <row r="1560" spans="1:4" x14ac:dyDescent="0.15">
      <c r="A1560" s="2">
        <v>37031</v>
      </c>
      <c r="B1560" s="1">
        <v>14.1</v>
      </c>
      <c r="C1560" s="1">
        <v>8</v>
      </c>
      <c r="D1560" s="1">
        <v>1</v>
      </c>
    </row>
    <row r="1561" spans="1:4" x14ac:dyDescent="0.15">
      <c r="A1561" s="2">
        <v>37032</v>
      </c>
      <c r="B1561" s="1">
        <v>10</v>
      </c>
      <c r="C1561" s="1">
        <v>8</v>
      </c>
      <c r="D1561" s="1">
        <v>1</v>
      </c>
    </row>
    <row r="1562" spans="1:4" x14ac:dyDescent="0.15">
      <c r="A1562" s="2">
        <v>37033</v>
      </c>
      <c r="B1562" s="1">
        <v>7.9</v>
      </c>
      <c r="C1562" s="1">
        <v>8</v>
      </c>
      <c r="D1562" s="1">
        <v>1</v>
      </c>
    </row>
    <row r="1563" spans="1:4" x14ac:dyDescent="0.15">
      <c r="A1563" s="2">
        <v>37034</v>
      </c>
      <c r="B1563" s="1">
        <v>9.6</v>
      </c>
      <c r="C1563" s="1">
        <v>8</v>
      </c>
      <c r="D1563" s="1">
        <v>1</v>
      </c>
    </row>
    <row r="1564" spans="1:4" x14ac:dyDescent="0.15">
      <c r="A1564" s="2">
        <v>37035</v>
      </c>
      <c r="B1564" s="1">
        <v>9.8000000000000007</v>
      </c>
      <c r="C1564" s="1">
        <v>8</v>
      </c>
      <c r="D1564" s="1">
        <v>1</v>
      </c>
    </row>
    <row r="1565" spans="1:4" x14ac:dyDescent="0.15">
      <c r="A1565" s="2">
        <v>37036</v>
      </c>
      <c r="B1565" s="1">
        <v>16</v>
      </c>
      <c r="C1565" s="1">
        <v>8</v>
      </c>
      <c r="D1565" s="1">
        <v>1</v>
      </c>
    </row>
    <row r="1566" spans="1:4" x14ac:dyDescent="0.15">
      <c r="A1566" s="2">
        <v>37037</v>
      </c>
      <c r="B1566" s="1">
        <v>12.3</v>
      </c>
      <c r="C1566" s="1">
        <v>8</v>
      </c>
      <c r="D1566" s="1">
        <v>1</v>
      </c>
    </row>
    <row r="1567" spans="1:4" x14ac:dyDescent="0.15">
      <c r="A1567" s="2">
        <v>37038</v>
      </c>
      <c r="B1567" s="1">
        <v>12.4</v>
      </c>
      <c r="C1567" s="1">
        <v>8</v>
      </c>
      <c r="D1567" s="1">
        <v>1</v>
      </c>
    </row>
    <row r="1568" spans="1:4" x14ac:dyDescent="0.15">
      <c r="A1568" s="2">
        <v>37039</v>
      </c>
      <c r="B1568" s="1">
        <v>13.4</v>
      </c>
      <c r="C1568" s="1">
        <v>8</v>
      </c>
      <c r="D1568" s="1">
        <v>1</v>
      </c>
    </row>
    <row r="1569" spans="1:4" x14ac:dyDescent="0.15">
      <c r="A1569" s="2">
        <v>37040</v>
      </c>
      <c r="B1569" s="1">
        <v>12.4</v>
      </c>
      <c r="C1569" s="1">
        <v>8</v>
      </c>
      <c r="D1569" s="1">
        <v>1</v>
      </c>
    </row>
    <row r="1570" spans="1:4" x14ac:dyDescent="0.15">
      <c r="A1570" s="2">
        <v>37041</v>
      </c>
      <c r="B1570" s="1">
        <v>11.5</v>
      </c>
      <c r="C1570" s="1">
        <v>8</v>
      </c>
      <c r="D1570" s="1">
        <v>1</v>
      </c>
    </row>
    <row r="1571" spans="1:4" x14ac:dyDescent="0.15">
      <c r="A1571" s="2">
        <v>37042</v>
      </c>
      <c r="B1571" s="1">
        <v>12.6</v>
      </c>
      <c r="C1571" s="1">
        <v>8</v>
      </c>
      <c r="D1571" s="1">
        <v>1</v>
      </c>
    </row>
    <row r="1572" spans="1:4" x14ac:dyDescent="0.15">
      <c r="A1572" s="2">
        <v>37043</v>
      </c>
      <c r="B1572" s="1">
        <v>14.2</v>
      </c>
      <c r="C1572" s="1">
        <v>8</v>
      </c>
      <c r="D1572" s="1">
        <v>1</v>
      </c>
    </row>
    <row r="1573" spans="1:4" x14ac:dyDescent="0.15">
      <c r="A1573" s="2">
        <v>37044</v>
      </c>
      <c r="B1573" s="1">
        <v>16</v>
      </c>
      <c r="C1573" s="1">
        <v>8</v>
      </c>
      <c r="D1573" s="1">
        <v>1</v>
      </c>
    </row>
    <row r="1574" spans="1:4" x14ac:dyDescent="0.15">
      <c r="A1574" s="2">
        <v>37045</v>
      </c>
      <c r="B1574" s="1">
        <v>16.600000000000001</v>
      </c>
      <c r="C1574" s="1">
        <v>8</v>
      </c>
      <c r="D1574" s="1">
        <v>1</v>
      </c>
    </row>
    <row r="1575" spans="1:4" x14ac:dyDescent="0.15">
      <c r="A1575" s="2">
        <v>37046</v>
      </c>
      <c r="B1575" s="1">
        <v>16.8</v>
      </c>
      <c r="C1575" s="1">
        <v>8</v>
      </c>
      <c r="D1575" s="1">
        <v>1</v>
      </c>
    </row>
    <row r="1576" spans="1:4" x14ac:dyDescent="0.15">
      <c r="A1576" s="2">
        <v>37047</v>
      </c>
      <c r="B1576" s="1">
        <v>13.1</v>
      </c>
      <c r="C1576" s="1">
        <v>8</v>
      </c>
      <c r="D1576" s="1">
        <v>1</v>
      </c>
    </row>
    <row r="1577" spans="1:4" x14ac:dyDescent="0.15">
      <c r="A1577" s="2">
        <v>37048</v>
      </c>
      <c r="B1577" s="1">
        <v>13.4</v>
      </c>
      <c r="C1577" s="1">
        <v>8</v>
      </c>
      <c r="D1577" s="1">
        <v>1</v>
      </c>
    </row>
    <row r="1578" spans="1:4" x14ac:dyDescent="0.15">
      <c r="A1578" s="2">
        <v>37049</v>
      </c>
      <c r="B1578" s="1">
        <v>13.1</v>
      </c>
      <c r="C1578" s="1">
        <v>8</v>
      </c>
      <c r="D1578" s="1">
        <v>1</v>
      </c>
    </row>
    <row r="1579" spans="1:4" x14ac:dyDescent="0.15">
      <c r="A1579" s="2">
        <v>37050</v>
      </c>
      <c r="B1579" s="1">
        <v>13</v>
      </c>
      <c r="C1579" s="1">
        <v>8</v>
      </c>
      <c r="D1579" s="1">
        <v>1</v>
      </c>
    </row>
    <row r="1580" spans="1:4" x14ac:dyDescent="0.15">
      <c r="A1580" s="2">
        <v>37051</v>
      </c>
      <c r="B1580" s="1">
        <v>11.8</v>
      </c>
      <c r="C1580" s="1">
        <v>8</v>
      </c>
      <c r="D1580" s="1">
        <v>1</v>
      </c>
    </row>
    <row r="1581" spans="1:4" x14ac:dyDescent="0.15">
      <c r="A1581" s="2">
        <v>37052</v>
      </c>
      <c r="B1581" s="1">
        <v>10.9</v>
      </c>
      <c r="C1581" s="1">
        <v>8</v>
      </c>
      <c r="D1581" s="1">
        <v>1</v>
      </c>
    </row>
    <row r="1582" spans="1:4" x14ac:dyDescent="0.15">
      <c r="A1582" s="2">
        <v>37053</v>
      </c>
      <c r="B1582" s="1">
        <v>12.7</v>
      </c>
      <c r="C1582" s="1">
        <v>8</v>
      </c>
      <c r="D1582" s="1">
        <v>1</v>
      </c>
    </row>
    <row r="1583" spans="1:4" x14ac:dyDescent="0.15">
      <c r="A1583" s="2">
        <v>37054</v>
      </c>
      <c r="B1583" s="1">
        <v>11.9</v>
      </c>
      <c r="C1583" s="1">
        <v>8</v>
      </c>
      <c r="D1583" s="1">
        <v>1</v>
      </c>
    </row>
    <row r="1584" spans="1:4" x14ac:dyDescent="0.15">
      <c r="A1584" s="2">
        <v>37055</v>
      </c>
      <c r="B1584" s="1">
        <v>12.6</v>
      </c>
      <c r="C1584" s="1">
        <v>8</v>
      </c>
      <c r="D1584" s="1">
        <v>1</v>
      </c>
    </row>
    <row r="1585" spans="1:4" x14ac:dyDescent="0.15">
      <c r="A1585" s="2">
        <v>37056</v>
      </c>
      <c r="B1585" s="1">
        <v>12.3</v>
      </c>
      <c r="C1585" s="1">
        <v>8</v>
      </c>
      <c r="D1585" s="1">
        <v>1</v>
      </c>
    </row>
    <row r="1586" spans="1:4" x14ac:dyDescent="0.15">
      <c r="A1586" s="2">
        <v>37057</v>
      </c>
      <c r="B1586" s="1">
        <v>12.8</v>
      </c>
      <c r="C1586" s="1">
        <v>8</v>
      </c>
      <c r="D1586" s="1">
        <v>1</v>
      </c>
    </row>
    <row r="1587" spans="1:4" x14ac:dyDescent="0.15">
      <c r="A1587" s="2">
        <v>37058</v>
      </c>
      <c r="B1587" s="1">
        <v>13.8</v>
      </c>
      <c r="C1587" s="1">
        <v>8</v>
      </c>
      <c r="D1587" s="1">
        <v>1</v>
      </c>
    </row>
    <row r="1588" spans="1:4" x14ac:dyDescent="0.15">
      <c r="A1588" s="2">
        <v>37059</v>
      </c>
      <c r="B1588" s="1">
        <v>15.7</v>
      </c>
      <c r="C1588" s="1">
        <v>8</v>
      </c>
      <c r="D1588" s="1">
        <v>1</v>
      </c>
    </row>
    <row r="1589" spans="1:4" x14ac:dyDescent="0.15">
      <c r="A1589" s="2">
        <v>37060</v>
      </c>
      <c r="B1589" s="1">
        <v>16.399999999999999</v>
      </c>
      <c r="C1589" s="1">
        <v>8</v>
      </c>
      <c r="D1589" s="1">
        <v>1</v>
      </c>
    </row>
    <row r="1590" spans="1:4" x14ac:dyDescent="0.15">
      <c r="A1590" s="2">
        <v>37061</v>
      </c>
      <c r="B1590" s="1">
        <v>15</v>
      </c>
      <c r="C1590" s="1">
        <v>8</v>
      </c>
      <c r="D1590" s="1">
        <v>1</v>
      </c>
    </row>
    <row r="1591" spans="1:4" x14ac:dyDescent="0.15">
      <c r="A1591" s="2">
        <v>37062</v>
      </c>
      <c r="B1591" s="1">
        <v>13.8</v>
      </c>
      <c r="C1591" s="1">
        <v>8</v>
      </c>
      <c r="D1591" s="1">
        <v>1</v>
      </c>
    </row>
    <row r="1592" spans="1:4" x14ac:dyDescent="0.15">
      <c r="A1592" s="2">
        <v>37063</v>
      </c>
      <c r="B1592" s="1">
        <v>13.1</v>
      </c>
      <c r="C1592" s="1">
        <v>8</v>
      </c>
      <c r="D1592" s="1">
        <v>1</v>
      </c>
    </row>
    <row r="1593" spans="1:4" x14ac:dyDescent="0.15">
      <c r="A1593" s="2">
        <v>37064</v>
      </c>
      <c r="B1593" s="1">
        <v>13.1</v>
      </c>
      <c r="C1593" s="1">
        <v>8</v>
      </c>
      <c r="D1593" s="1">
        <v>1</v>
      </c>
    </row>
    <row r="1594" spans="1:4" x14ac:dyDescent="0.15">
      <c r="A1594" s="2">
        <v>37065</v>
      </c>
      <c r="B1594" s="1">
        <v>15.8</v>
      </c>
      <c r="C1594" s="1">
        <v>8</v>
      </c>
      <c r="D1594" s="1">
        <v>1</v>
      </c>
    </row>
    <row r="1595" spans="1:4" x14ac:dyDescent="0.15">
      <c r="A1595" s="2">
        <v>37066</v>
      </c>
      <c r="B1595" s="1">
        <v>18.7</v>
      </c>
      <c r="C1595" s="1">
        <v>8</v>
      </c>
      <c r="D1595" s="1">
        <v>1</v>
      </c>
    </row>
    <row r="1596" spans="1:4" x14ac:dyDescent="0.15">
      <c r="A1596" s="2">
        <v>37067</v>
      </c>
      <c r="B1596" s="1">
        <v>20.8</v>
      </c>
      <c r="C1596" s="1">
        <v>8</v>
      </c>
      <c r="D1596" s="1">
        <v>1</v>
      </c>
    </row>
    <row r="1597" spans="1:4" x14ac:dyDescent="0.15">
      <c r="A1597" s="2">
        <v>37068</v>
      </c>
      <c r="B1597" s="1">
        <v>20.3</v>
      </c>
      <c r="C1597" s="1">
        <v>8</v>
      </c>
      <c r="D1597" s="1">
        <v>1</v>
      </c>
    </row>
    <row r="1598" spans="1:4" x14ac:dyDescent="0.15">
      <c r="A1598" s="2">
        <v>37069</v>
      </c>
      <c r="B1598" s="1">
        <v>18</v>
      </c>
      <c r="C1598" s="1">
        <v>8</v>
      </c>
      <c r="D1598" s="1">
        <v>1</v>
      </c>
    </row>
    <row r="1599" spans="1:4" x14ac:dyDescent="0.15">
      <c r="A1599" s="2">
        <v>37070</v>
      </c>
      <c r="B1599" s="1">
        <v>22.1</v>
      </c>
      <c r="C1599" s="1">
        <v>8</v>
      </c>
      <c r="D1599" s="1">
        <v>1</v>
      </c>
    </row>
    <row r="1600" spans="1:4" x14ac:dyDescent="0.15">
      <c r="A1600" s="2">
        <v>37071</v>
      </c>
      <c r="B1600" s="1">
        <v>22.2</v>
      </c>
      <c r="C1600" s="1">
        <v>8</v>
      </c>
      <c r="D1600" s="1">
        <v>1</v>
      </c>
    </row>
    <row r="1601" spans="1:4" x14ac:dyDescent="0.15">
      <c r="A1601" s="2">
        <v>37072</v>
      </c>
      <c r="B1601" s="1">
        <v>18.8</v>
      </c>
      <c r="C1601" s="1">
        <v>8</v>
      </c>
      <c r="D1601" s="1">
        <v>1</v>
      </c>
    </row>
    <row r="1602" spans="1:4" x14ac:dyDescent="0.15">
      <c r="A1602" s="2">
        <v>37073</v>
      </c>
      <c r="B1602" s="1">
        <v>19.2</v>
      </c>
      <c r="C1602" s="1">
        <v>8</v>
      </c>
      <c r="D1602" s="1">
        <v>1</v>
      </c>
    </row>
    <row r="1603" spans="1:4" x14ac:dyDescent="0.15">
      <c r="A1603" s="2">
        <v>37074</v>
      </c>
      <c r="B1603" s="1">
        <v>19.100000000000001</v>
      </c>
      <c r="C1603" s="1">
        <v>8</v>
      </c>
      <c r="D1603" s="1">
        <v>1</v>
      </c>
    </row>
    <row r="1604" spans="1:4" x14ac:dyDescent="0.15">
      <c r="A1604" s="2">
        <v>37075</v>
      </c>
      <c r="B1604" s="1">
        <v>18.399999999999999</v>
      </c>
      <c r="C1604" s="1">
        <v>8</v>
      </c>
      <c r="D1604" s="1">
        <v>1</v>
      </c>
    </row>
    <row r="1605" spans="1:4" x14ac:dyDescent="0.15">
      <c r="A1605" s="2">
        <v>37076</v>
      </c>
      <c r="B1605" s="1">
        <v>19.399999999999999</v>
      </c>
      <c r="C1605" s="1">
        <v>8</v>
      </c>
      <c r="D1605" s="1">
        <v>1</v>
      </c>
    </row>
    <row r="1606" spans="1:4" x14ac:dyDescent="0.15">
      <c r="A1606" s="2">
        <v>37077</v>
      </c>
      <c r="B1606" s="1">
        <v>18.899999999999999</v>
      </c>
      <c r="C1606" s="1">
        <v>8</v>
      </c>
      <c r="D1606" s="1">
        <v>1</v>
      </c>
    </row>
    <row r="1607" spans="1:4" x14ac:dyDescent="0.15">
      <c r="A1607" s="2">
        <v>37078</v>
      </c>
      <c r="B1607" s="1">
        <v>16.7</v>
      </c>
      <c r="C1607" s="1">
        <v>8</v>
      </c>
      <c r="D1607" s="1">
        <v>1</v>
      </c>
    </row>
    <row r="1608" spans="1:4" x14ac:dyDescent="0.15">
      <c r="A1608" s="2">
        <v>37079</v>
      </c>
      <c r="B1608" s="1">
        <v>19</v>
      </c>
      <c r="C1608" s="1">
        <v>8</v>
      </c>
      <c r="D1608" s="1">
        <v>1</v>
      </c>
    </row>
    <row r="1609" spans="1:4" x14ac:dyDescent="0.15">
      <c r="A1609" s="2">
        <v>37080</v>
      </c>
      <c r="B1609" s="1">
        <v>20.9</v>
      </c>
      <c r="C1609" s="1">
        <v>8</v>
      </c>
      <c r="D1609" s="1">
        <v>1</v>
      </c>
    </row>
    <row r="1610" spans="1:4" x14ac:dyDescent="0.15">
      <c r="A1610" s="2">
        <v>37081</v>
      </c>
      <c r="B1610" s="1">
        <v>18</v>
      </c>
      <c r="C1610" s="1">
        <v>8</v>
      </c>
      <c r="D1610" s="1">
        <v>1</v>
      </c>
    </row>
    <row r="1611" spans="1:4" x14ac:dyDescent="0.15">
      <c r="A1611" s="2">
        <v>37082</v>
      </c>
      <c r="B1611" s="1">
        <v>15.7</v>
      </c>
      <c r="C1611" s="1">
        <v>8</v>
      </c>
      <c r="D1611" s="1">
        <v>1</v>
      </c>
    </row>
    <row r="1612" spans="1:4" x14ac:dyDescent="0.15">
      <c r="A1612" s="2">
        <v>37083</v>
      </c>
      <c r="B1612" s="1">
        <v>16.5</v>
      </c>
      <c r="C1612" s="1">
        <v>8</v>
      </c>
      <c r="D1612" s="1">
        <v>1</v>
      </c>
    </row>
    <row r="1613" spans="1:4" x14ac:dyDescent="0.15">
      <c r="A1613" s="2">
        <v>37084</v>
      </c>
      <c r="B1613" s="1">
        <v>18</v>
      </c>
      <c r="C1613" s="1">
        <v>8</v>
      </c>
      <c r="D1613" s="1">
        <v>1</v>
      </c>
    </row>
    <row r="1614" spans="1:4" x14ac:dyDescent="0.15">
      <c r="A1614" s="2">
        <v>37085</v>
      </c>
      <c r="B1614" s="1">
        <v>18.3</v>
      </c>
      <c r="C1614" s="1">
        <v>8</v>
      </c>
      <c r="D1614" s="1">
        <v>1</v>
      </c>
    </row>
    <row r="1615" spans="1:4" x14ac:dyDescent="0.15">
      <c r="A1615" s="2">
        <v>37086</v>
      </c>
      <c r="B1615" s="1">
        <v>20.9</v>
      </c>
      <c r="C1615" s="1">
        <v>8</v>
      </c>
      <c r="D1615" s="1">
        <v>1</v>
      </c>
    </row>
    <row r="1616" spans="1:4" x14ac:dyDescent="0.15">
      <c r="A1616" s="2">
        <v>37087</v>
      </c>
      <c r="B1616" s="1">
        <v>22.2</v>
      </c>
      <c r="C1616" s="1">
        <v>8</v>
      </c>
      <c r="D1616" s="1">
        <v>1</v>
      </c>
    </row>
    <row r="1617" spans="1:4" x14ac:dyDescent="0.15">
      <c r="A1617" s="2">
        <v>37088</v>
      </c>
      <c r="B1617" s="1">
        <v>20.6</v>
      </c>
      <c r="C1617" s="1">
        <v>8</v>
      </c>
      <c r="D1617" s="1">
        <v>1</v>
      </c>
    </row>
    <row r="1618" spans="1:4" x14ac:dyDescent="0.15">
      <c r="A1618" s="2">
        <v>37089</v>
      </c>
      <c r="B1618" s="1">
        <v>19.5</v>
      </c>
      <c r="C1618" s="1">
        <v>8</v>
      </c>
      <c r="D1618" s="1">
        <v>1</v>
      </c>
    </row>
    <row r="1619" spans="1:4" x14ac:dyDescent="0.15">
      <c r="A1619" s="2">
        <v>37090</v>
      </c>
      <c r="B1619" s="1">
        <v>19</v>
      </c>
      <c r="C1619" s="1">
        <v>8</v>
      </c>
      <c r="D1619" s="1">
        <v>1</v>
      </c>
    </row>
    <row r="1620" spans="1:4" x14ac:dyDescent="0.15">
      <c r="A1620" s="2">
        <v>37091</v>
      </c>
      <c r="B1620" s="1">
        <v>16.899999999999999</v>
      </c>
      <c r="C1620" s="1">
        <v>8</v>
      </c>
      <c r="D1620" s="1">
        <v>1</v>
      </c>
    </row>
    <row r="1621" spans="1:4" x14ac:dyDescent="0.15">
      <c r="A1621" s="2">
        <v>37092</v>
      </c>
      <c r="B1621" s="1">
        <v>18.100000000000001</v>
      </c>
      <c r="C1621" s="1">
        <v>8</v>
      </c>
      <c r="D1621" s="1">
        <v>1</v>
      </c>
    </row>
    <row r="1622" spans="1:4" x14ac:dyDescent="0.15">
      <c r="A1622" s="2">
        <v>37093</v>
      </c>
      <c r="B1622" s="1">
        <v>18.2</v>
      </c>
      <c r="C1622" s="1">
        <v>8</v>
      </c>
      <c r="D1622" s="1">
        <v>1</v>
      </c>
    </row>
    <row r="1623" spans="1:4" x14ac:dyDescent="0.15">
      <c r="A1623" s="2">
        <v>37094</v>
      </c>
      <c r="B1623" s="1">
        <v>18.7</v>
      </c>
      <c r="C1623" s="1">
        <v>8</v>
      </c>
      <c r="D1623" s="1">
        <v>1</v>
      </c>
    </row>
    <row r="1624" spans="1:4" x14ac:dyDescent="0.15">
      <c r="A1624" s="2">
        <v>37095</v>
      </c>
      <c r="B1624" s="1">
        <v>24.2</v>
      </c>
      <c r="C1624" s="1">
        <v>8</v>
      </c>
      <c r="D1624" s="1">
        <v>1</v>
      </c>
    </row>
    <row r="1625" spans="1:4" x14ac:dyDescent="0.15">
      <c r="A1625" s="2">
        <v>37096</v>
      </c>
      <c r="B1625" s="1">
        <v>23.4</v>
      </c>
      <c r="C1625" s="1">
        <v>8</v>
      </c>
      <c r="D1625" s="1">
        <v>1</v>
      </c>
    </row>
    <row r="1626" spans="1:4" x14ac:dyDescent="0.15">
      <c r="A1626" s="2">
        <v>37097</v>
      </c>
      <c r="B1626" s="1">
        <v>23.3</v>
      </c>
      <c r="C1626" s="1">
        <v>8</v>
      </c>
      <c r="D1626" s="1">
        <v>1</v>
      </c>
    </row>
    <row r="1627" spans="1:4" x14ac:dyDescent="0.15">
      <c r="A1627" s="2">
        <v>37098</v>
      </c>
      <c r="B1627" s="1">
        <v>20.9</v>
      </c>
      <c r="C1627" s="1">
        <v>8</v>
      </c>
      <c r="D1627" s="1">
        <v>1</v>
      </c>
    </row>
    <row r="1628" spans="1:4" x14ac:dyDescent="0.15">
      <c r="A1628" s="2">
        <v>37099</v>
      </c>
      <c r="B1628" s="1">
        <v>18.600000000000001</v>
      </c>
      <c r="C1628" s="1">
        <v>8</v>
      </c>
      <c r="D1628" s="1">
        <v>1</v>
      </c>
    </row>
    <row r="1629" spans="1:4" x14ac:dyDescent="0.15">
      <c r="A1629" s="2">
        <v>37100</v>
      </c>
      <c r="B1629" s="1">
        <v>18.2</v>
      </c>
      <c r="C1629" s="1">
        <v>8</v>
      </c>
      <c r="D1629" s="1">
        <v>1</v>
      </c>
    </row>
    <row r="1630" spans="1:4" x14ac:dyDescent="0.15">
      <c r="A1630" s="2">
        <v>37101</v>
      </c>
      <c r="B1630" s="1">
        <v>17.2</v>
      </c>
      <c r="C1630" s="1">
        <v>8</v>
      </c>
      <c r="D1630" s="1">
        <v>1</v>
      </c>
    </row>
    <row r="1631" spans="1:4" x14ac:dyDescent="0.15">
      <c r="A1631" s="2">
        <v>37102</v>
      </c>
      <c r="B1631" s="1">
        <v>18.5</v>
      </c>
      <c r="C1631" s="1">
        <v>8</v>
      </c>
      <c r="D1631" s="1">
        <v>1</v>
      </c>
    </row>
    <row r="1632" spans="1:4" x14ac:dyDescent="0.15">
      <c r="A1632" s="2">
        <v>37103</v>
      </c>
      <c r="B1632" s="1">
        <v>20.9</v>
      </c>
      <c r="C1632" s="1">
        <v>8</v>
      </c>
      <c r="D1632" s="1">
        <v>1</v>
      </c>
    </row>
    <row r="1633" spans="1:4" x14ac:dyDescent="0.15">
      <c r="A1633" s="2">
        <v>37104</v>
      </c>
      <c r="B1633" s="1">
        <v>18.5</v>
      </c>
      <c r="C1633" s="1">
        <v>8</v>
      </c>
      <c r="D1633" s="1">
        <v>1</v>
      </c>
    </row>
    <row r="1634" spans="1:4" x14ac:dyDescent="0.15">
      <c r="A1634" s="2">
        <v>37105</v>
      </c>
      <c r="B1634" s="1">
        <v>17.899999999999999</v>
      </c>
      <c r="C1634" s="1">
        <v>8</v>
      </c>
      <c r="D1634" s="1">
        <v>1</v>
      </c>
    </row>
    <row r="1635" spans="1:4" x14ac:dyDescent="0.15">
      <c r="A1635" s="2">
        <v>37106</v>
      </c>
      <c r="B1635" s="1">
        <v>17.5</v>
      </c>
      <c r="C1635" s="1">
        <v>8</v>
      </c>
      <c r="D1635" s="1">
        <v>1</v>
      </c>
    </row>
    <row r="1636" spans="1:4" x14ac:dyDescent="0.15">
      <c r="A1636" s="2">
        <v>37107</v>
      </c>
      <c r="B1636" s="1">
        <v>20.7</v>
      </c>
      <c r="C1636" s="1">
        <v>8</v>
      </c>
      <c r="D1636" s="1">
        <v>1</v>
      </c>
    </row>
    <row r="1637" spans="1:4" x14ac:dyDescent="0.15">
      <c r="A1637" s="2">
        <v>37108</v>
      </c>
      <c r="B1637" s="1">
        <v>18.899999999999999</v>
      </c>
      <c r="C1637" s="1">
        <v>8</v>
      </c>
      <c r="D1637" s="1">
        <v>1</v>
      </c>
    </row>
    <row r="1638" spans="1:4" x14ac:dyDescent="0.15">
      <c r="A1638" s="2">
        <v>37109</v>
      </c>
      <c r="B1638" s="1">
        <v>18.600000000000001</v>
      </c>
      <c r="C1638" s="1">
        <v>8</v>
      </c>
      <c r="D1638" s="1">
        <v>1</v>
      </c>
    </row>
    <row r="1639" spans="1:4" x14ac:dyDescent="0.15">
      <c r="A1639" s="2">
        <v>37110</v>
      </c>
      <c r="B1639" s="1">
        <v>18.5</v>
      </c>
      <c r="C1639" s="1">
        <v>8</v>
      </c>
      <c r="D1639" s="1">
        <v>1</v>
      </c>
    </row>
    <row r="1640" spans="1:4" x14ac:dyDescent="0.15">
      <c r="A1640" s="2">
        <v>37111</v>
      </c>
      <c r="B1640" s="1">
        <v>18</v>
      </c>
      <c r="C1640" s="1">
        <v>8</v>
      </c>
      <c r="D1640" s="1">
        <v>1</v>
      </c>
    </row>
    <row r="1641" spans="1:4" x14ac:dyDescent="0.15">
      <c r="A1641" s="2">
        <v>37112</v>
      </c>
      <c r="B1641" s="1">
        <v>17.5</v>
      </c>
      <c r="C1641" s="1">
        <v>8</v>
      </c>
      <c r="D1641" s="1">
        <v>1</v>
      </c>
    </row>
    <row r="1642" spans="1:4" x14ac:dyDescent="0.15">
      <c r="A1642" s="2">
        <v>37113</v>
      </c>
      <c r="B1642" s="1">
        <v>19.7</v>
      </c>
      <c r="C1642" s="1">
        <v>8</v>
      </c>
      <c r="D1642" s="1">
        <v>1</v>
      </c>
    </row>
    <row r="1643" spans="1:4" x14ac:dyDescent="0.15">
      <c r="A1643" s="2">
        <v>37114</v>
      </c>
      <c r="B1643" s="1">
        <v>20.9</v>
      </c>
      <c r="C1643" s="1">
        <v>8</v>
      </c>
      <c r="D1643" s="1">
        <v>1</v>
      </c>
    </row>
    <row r="1644" spans="1:4" x14ac:dyDescent="0.15">
      <c r="A1644" s="2">
        <v>37115</v>
      </c>
      <c r="B1644" s="1">
        <v>20.100000000000001</v>
      </c>
      <c r="C1644" s="1">
        <v>8</v>
      </c>
      <c r="D1644" s="1">
        <v>1</v>
      </c>
    </row>
    <row r="1645" spans="1:4" x14ac:dyDescent="0.15">
      <c r="A1645" s="2">
        <v>37116</v>
      </c>
      <c r="B1645" s="1">
        <v>19.7</v>
      </c>
      <c r="C1645" s="1">
        <v>8</v>
      </c>
      <c r="D1645" s="1">
        <v>1</v>
      </c>
    </row>
    <row r="1646" spans="1:4" x14ac:dyDescent="0.15">
      <c r="A1646" s="2">
        <v>37117</v>
      </c>
      <c r="B1646" s="1">
        <v>19.7</v>
      </c>
      <c r="C1646" s="1">
        <v>8</v>
      </c>
      <c r="D1646" s="1">
        <v>1</v>
      </c>
    </row>
    <row r="1647" spans="1:4" x14ac:dyDescent="0.15">
      <c r="A1647" s="2">
        <v>37118</v>
      </c>
      <c r="B1647" s="1">
        <v>20.2</v>
      </c>
      <c r="C1647" s="1">
        <v>8</v>
      </c>
      <c r="D1647" s="1">
        <v>1</v>
      </c>
    </row>
    <row r="1648" spans="1:4" x14ac:dyDescent="0.15">
      <c r="A1648" s="2">
        <v>37119</v>
      </c>
      <c r="B1648" s="1">
        <v>20.7</v>
      </c>
      <c r="C1648" s="1">
        <v>8</v>
      </c>
      <c r="D1648" s="1">
        <v>1</v>
      </c>
    </row>
    <row r="1649" spans="1:4" x14ac:dyDescent="0.15">
      <c r="A1649" s="2">
        <v>37120</v>
      </c>
      <c r="B1649" s="1">
        <v>21.3</v>
      </c>
      <c r="C1649" s="1">
        <v>8</v>
      </c>
      <c r="D1649" s="1">
        <v>1</v>
      </c>
    </row>
    <row r="1650" spans="1:4" x14ac:dyDescent="0.15">
      <c r="A1650" s="2">
        <v>37121</v>
      </c>
      <c r="B1650" s="1">
        <v>20.8</v>
      </c>
      <c r="C1650" s="1">
        <v>8</v>
      </c>
      <c r="D1650" s="1">
        <v>1</v>
      </c>
    </row>
    <row r="1651" spans="1:4" x14ac:dyDescent="0.15">
      <c r="A1651" s="2">
        <v>37122</v>
      </c>
      <c r="B1651" s="1">
        <v>17.5</v>
      </c>
      <c r="C1651" s="1">
        <v>8</v>
      </c>
      <c r="D1651" s="1">
        <v>1</v>
      </c>
    </row>
    <row r="1652" spans="1:4" x14ac:dyDescent="0.15">
      <c r="A1652" s="2">
        <v>37123</v>
      </c>
      <c r="B1652" s="1">
        <v>17.899999999999999</v>
      </c>
      <c r="C1652" s="1">
        <v>8</v>
      </c>
      <c r="D1652" s="1">
        <v>1</v>
      </c>
    </row>
    <row r="1653" spans="1:4" x14ac:dyDescent="0.15">
      <c r="A1653" s="2">
        <v>37124</v>
      </c>
      <c r="B1653" s="1">
        <v>19.7</v>
      </c>
      <c r="C1653" s="1">
        <v>8</v>
      </c>
      <c r="D1653" s="1">
        <v>1</v>
      </c>
    </row>
    <row r="1654" spans="1:4" x14ac:dyDescent="0.15">
      <c r="A1654" s="2">
        <v>37125</v>
      </c>
      <c r="B1654" s="1">
        <v>21</v>
      </c>
      <c r="C1654" s="1">
        <v>8</v>
      </c>
      <c r="D1654" s="1">
        <v>1</v>
      </c>
    </row>
    <row r="1655" spans="1:4" x14ac:dyDescent="0.15">
      <c r="A1655" s="2">
        <v>37126</v>
      </c>
      <c r="B1655" s="1">
        <v>22</v>
      </c>
      <c r="C1655" s="1">
        <v>8</v>
      </c>
      <c r="D1655" s="1">
        <v>1</v>
      </c>
    </row>
    <row r="1656" spans="1:4" x14ac:dyDescent="0.15">
      <c r="A1656" s="2">
        <v>37127</v>
      </c>
      <c r="B1656" s="1">
        <v>20.6</v>
      </c>
      <c r="C1656" s="1">
        <v>8</v>
      </c>
      <c r="D1656" s="1">
        <v>1</v>
      </c>
    </row>
    <row r="1657" spans="1:4" x14ac:dyDescent="0.15">
      <c r="A1657" s="2">
        <v>37128</v>
      </c>
      <c r="B1657" s="1">
        <v>21</v>
      </c>
      <c r="C1657" s="1">
        <v>8</v>
      </c>
      <c r="D1657" s="1">
        <v>1</v>
      </c>
    </row>
    <row r="1658" spans="1:4" x14ac:dyDescent="0.15">
      <c r="A1658" s="2">
        <v>37129</v>
      </c>
      <c r="B1658" s="1">
        <v>21.2</v>
      </c>
      <c r="C1658" s="1">
        <v>8</v>
      </c>
      <c r="D1658" s="1">
        <v>1</v>
      </c>
    </row>
    <row r="1659" spans="1:4" x14ac:dyDescent="0.15">
      <c r="A1659" s="2">
        <v>37130</v>
      </c>
      <c r="B1659" s="1">
        <v>20.2</v>
      </c>
      <c r="C1659" s="1">
        <v>8</v>
      </c>
      <c r="D1659" s="1">
        <v>1</v>
      </c>
    </row>
    <row r="1660" spans="1:4" x14ac:dyDescent="0.15">
      <c r="A1660" s="2">
        <v>37131</v>
      </c>
      <c r="B1660" s="1">
        <v>18.899999999999999</v>
      </c>
      <c r="C1660" s="1">
        <v>8</v>
      </c>
      <c r="D1660" s="1">
        <v>1</v>
      </c>
    </row>
    <row r="1661" spans="1:4" x14ac:dyDescent="0.15">
      <c r="A1661" s="2">
        <v>37132</v>
      </c>
      <c r="B1661" s="1">
        <v>19.5</v>
      </c>
      <c r="C1661" s="1">
        <v>8</v>
      </c>
      <c r="D1661" s="1">
        <v>1</v>
      </c>
    </row>
    <row r="1662" spans="1:4" x14ac:dyDescent="0.15">
      <c r="A1662" s="2">
        <v>37133</v>
      </c>
      <c r="B1662" s="1">
        <v>19.8</v>
      </c>
      <c r="C1662" s="1">
        <v>8</v>
      </c>
      <c r="D1662" s="1">
        <v>1</v>
      </c>
    </row>
    <row r="1663" spans="1:4" x14ac:dyDescent="0.15">
      <c r="A1663" s="2">
        <v>37134</v>
      </c>
      <c r="B1663" s="1">
        <v>19.5</v>
      </c>
      <c r="C1663" s="1">
        <v>8</v>
      </c>
      <c r="D1663" s="1">
        <v>1</v>
      </c>
    </row>
    <row r="1664" spans="1:4" x14ac:dyDescent="0.15">
      <c r="A1664" s="2">
        <v>37135</v>
      </c>
      <c r="B1664" s="1">
        <v>20.2</v>
      </c>
      <c r="C1664" s="1">
        <v>8</v>
      </c>
      <c r="D1664" s="1">
        <v>1</v>
      </c>
    </row>
    <row r="1665" spans="1:4" x14ac:dyDescent="0.15">
      <c r="A1665" s="2">
        <v>37136</v>
      </c>
      <c r="B1665" s="1">
        <v>19.399999999999999</v>
      </c>
      <c r="C1665" s="1">
        <v>8</v>
      </c>
      <c r="D1665" s="1">
        <v>1</v>
      </c>
    </row>
    <row r="1666" spans="1:4" x14ac:dyDescent="0.15">
      <c r="A1666" s="2">
        <v>37137</v>
      </c>
      <c r="B1666" s="1">
        <v>18.100000000000001</v>
      </c>
      <c r="C1666" s="1">
        <v>8</v>
      </c>
      <c r="D1666" s="1">
        <v>1</v>
      </c>
    </row>
    <row r="1667" spans="1:4" x14ac:dyDescent="0.15">
      <c r="A1667" s="2">
        <v>37138</v>
      </c>
      <c r="B1667" s="1">
        <v>18</v>
      </c>
      <c r="C1667" s="1">
        <v>8</v>
      </c>
      <c r="D1667" s="1">
        <v>1</v>
      </c>
    </row>
    <row r="1668" spans="1:4" x14ac:dyDescent="0.15">
      <c r="A1668" s="2">
        <v>37139</v>
      </c>
      <c r="B1668" s="1">
        <v>17.399999999999999</v>
      </c>
      <c r="C1668" s="1">
        <v>8</v>
      </c>
      <c r="D1668" s="1">
        <v>1</v>
      </c>
    </row>
    <row r="1669" spans="1:4" x14ac:dyDescent="0.15">
      <c r="A1669" s="2">
        <v>37140</v>
      </c>
      <c r="B1669" s="1">
        <v>17.100000000000001</v>
      </c>
      <c r="C1669" s="1">
        <v>8</v>
      </c>
      <c r="D1669" s="1">
        <v>1</v>
      </c>
    </row>
    <row r="1670" spans="1:4" x14ac:dyDescent="0.15">
      <c r="A1670" s="2">
        <v>37141</v>
      </c>
      <c r="B1670" s="1">
        <v>17.2</v>
      </c>
      <c r="C1670" s="1">
        <v>8</v>
      </c>
      <c r="D1670" s="1">
        <v>1</v>
      </c>
    </row>
    <row r="1671" spans="1:4" x14ac:dyDescent="0.15">
      <c r="A1671" s="2">
        <v>37142</v>
      </c>
      <c r="B1671" s="1">
        <v>19</v>
      </c>
      <c r="C1671" s="1">
        <v>8</v>
      </c>
      <c r="D1671" s="1">
        <v>1</v>
      </c>
    </row>
    <row r="1672" spans="1:4" x14ac:dyDescent="0.15">
      <c r="A1672" s="2">
        <v>37143</v>
      </c>
      <c r="B1672" s="1">
        <v>20.2</v>
      </c>
      <c r="C1672" s="1">
        <v>8</v>
      </c>
      <c r="D1672" s="1">
        <v>1</v>
      </c>
    </row>
    <row r="1673" spans="1:4" x14ac:dyDescent="0.15">
      <c r="A1673" s="2">
        <v>37144</v>
      </c>
      <c r="B1673" s="1">
        <v>20.100000000000001</v>
      </c>
      <c r="C1673" s="1">
        <v>8</v>
      </c>
      <c r="D1673" s="1">
        <v>1</v>
      </c>
    </row>
    <row r="1674" spans="1:4" x14ac:dyDescent="0.15">
      <c r="A1674" s="2">
        <v>37145</v>
      </c>
      <c r="B1674" s="1">
        <v>17.600000000000001</v>
      </c>
      <c r="C1674" s="1">
        <v>8</v>
      </c>
      <c r="D1674" s="1">
        <v>1</v>
      </c>
    </row>
    <row r="1675" spans="1:4" x14ac:dyDescent="0.15">
      <c r="A1675" s="2">
        <v>37146</v>
      </c>
      <c r="B1675" s="1">
        <v>18</v>
      </c>
      <c r="C1675" s="1">
        <v>8</v>
      </c>
      <c r="D1675" s="1">
        <v>1</v>
      </c>
    </row>
    <row r="1676" spans="1:4" x14ac:dyDescent="0.15">
      <c r="A1676" s="2">
        <v>37147</v>
      </c>
      <c r="B1676" s="1">
        <v>17.100000000000001</v>
      </c>
      <c r="C1676" s="1">
        <v>8</v>
      </c>
      <c r="D1676" s="1">
        <v>1</v>
      </c>
    </row>
    <row r="1677" spans="1:4" x14ac:dyDescent="0.15">
      <c r="A1677" s="2">
        <v>37148</v>
      </c>
      <c r="B1677" s="1">
        <v>19</v>
      </c>
      <c r="C1677" s="1">
        <v>8</v>
      </c>
      <c r="D1677" s="1">
        <v>1</v>
      </c>
    </row>
    <row r="1678" spans="1:4" x14ac:dyDescent="0.15">
      <c r="A1678" s="2">
        <v>37149</v>
      </c>
      <c r="B1678" s="1">
        <v>19</v>
      </c>
      <c r="C1678" s="1">
        <v>8</v>
      </c>
      <c r="D1678" s="1">
        <v>1</v>
      </c>
    </row>
    <row r="1679" spans="1:4" x14ac:dyDescent="0.15">
      <c r="A1679" s="2">
        <v>37150</v>
      </c>
      <c r="B1679" s="1">
        <v>19.5</v>
      </c>
      <c r="C1679" s="1">
        <v>8</v>
      </c>
      <c r="D1679" s="1">
        <v>1</v>
      </c>
    </row>
    <row r="1680" spans="1:4" x14ac:dyDescent="0.15">
      <c r="A1680" s="2">
        <v>37151</v>
      </c>
      <c r="B1680" s="1">
        <v>19.100000000000001</v>
      </c>
      <c r="C1680" s="1">
        <v>8</v>
      </c>
      <c r="D1680" s="1">
        <v>1</v>
      </c>
    </row>
    <row r="1681" spans="1:4" x14ac:dyDescent="0.15">
      <c r="A1681" s="2">
        <v>37152</v>
      </c>
      <c r="B1681" s="1">
        <v>19.2</v>
      </c>
      <c r="C1681" s="1">
        <v>8</v>
      </c>
      <c r="D1681" s="1">
        <v>1</v>
      </c>
    </row>
    <row r="1682" spans="1:4" x14ac:dyDescent="0.15">
      <c r="A1682" s="2">
        <v>37153</v>
      </c>
      <c r="B1682" s="1">
        <v>15.4</v>
      </c>
      <c r="C1682" s="1">
        <v>8</v>
      </c>
      <c r="D1682" s="1">
        <v>1</v>
      </c>
    </row>
    <row r="1683" spans="1:4" x14ac:dyDescent="0.15">
      <c r="A1683" s="2">
        <v>37154</v>
      </c>
      <c r="B1683" s="1">
        <v>15.2</v>
      </c>
      <c r="C1683" s="1">
        <v>8</v>
      </c>
      <c r="D1683" s="1">
        <v>1</v>
      </c>
    </row>
    <row r="1684" spans="1:4" x14ac:dyDescent="0.15">
      <c r="A1684" s="2">
        <v>37155</v>
      </c>
      <c r="B1684" s="1">
        <v>10.8</v>
      </c>
      <c r="C1684" s="1">
        <v>8</v>
      </c>
      <c r="D1684" s="1">
        <v>1</v>
      </c>
    </row>
    <row r="1685" spans="1:4" x14ac:dyDescent="0.15">
      <c r="A1685" s="2">
        <v>37156</v>
      </c>
      <c r="B1685" s="1">
        <v>10.199999999999999</v>
      </c>
      <c r="C1685" s="1">
        <v>8</v>
      </c>
      <c r="D1685" s="1">
        <v>1</v>
      </c>
    </row>
    <row r="1686" spans="1:4" x14ac:dyDescent="0.15">
      <c r="A1686" s="2">
        <v>37157</v>
      </c>
      <c r="B1686" s="1">
        <v>12.4</v>
      </c>
      <c r="C1686" s="1">
        <v>8</v>
      </c>
      <c r="D1686" s="1">
        <v>1</v>
      </c>
    </row>
    <row r="1687" spans="1:4" x14ac:dyDescent="0.15">
      <c r="A1687" s="2">
        <v>37158</v>
      </c>
      <c r="B1687" s="1">
        <v>15.7</v>
      </c>
      <c r="C1687" s="1">
        <v>8</v>
      </c>
      <c r="D1687" s="1">
        <v>1</v>
      </c>
    </row>
    <row r="1688" spans="1:4" x14ac:dyDescent="0.15">
      <c r="A1688" s="2">
        <v>37159</v>
      </c>
      <c r="B1688" s="1">
        <v>15</v>
      </c>
      <c r="C1688" s="1">
        <v>8</v>
      </c>
      <c r="D1688" s="1">
        <v>1</v>
      </c>
    </row>
    <row r="1689" spans="1:4" x14ac:dyDescent="0.15">
      <c r="A1689" s="2">
        <v>37160</v>
      </c>
      <c r="B1689" s="1">
        <v>13.3</v>
      </c>
      <c r="C1689" s="1">
        <v>8</v>
      </c>
      <c r="D1689" s="1">
        <v>1</v>
      </c>
    </row>
    <row r="1690" spans="1:4" x14ac:dyDescent="0.15">
      <c r="A1690" s="2">
        <v>37161</v>
      </c>
      <c r="B1690" s="1">
        <v>13.8</v>
      </c>
      <c r="C1690" s="1">
        <v>8</v>
      </c>
      <c r="D1690" s="1">
        <v>1</v>
      </c>
    </row>
    <row r="1691" spans="1:4" x14ac:dyDescent="0.15">
      <c r="A1691" s="2">
        <v>37162</v>
      </c>
      <c r="B1691" s="1">
        <v>11.2</v>
      </c>
      <c r="C1691" s="1">
        <v>8</v>
      </c>
      <c r="D1691" s="1">
        <v>1</v>
      </c>
    </row>
    <row r="1692" spans="1:4" x14ac:dyDescent="0.15">
      <c r="A1692" s="2">
        <v>37163</v>
      </c>
      <c r="B1692" s="1">
        <v>10.7</v>
      </c>
      <c r="C1692" s="1">
        <v>8</v>
      </c>
      <c r="D1692" s="1">
        <v>1</v>
      </c>
    </row>
    <row r="1693" spans="1:4" x14ac:dyDescent="0.15">
      <c r="A1693" s="2">
        <v>37164</v>
      </c>
      <c r="B1693" s="1">
        <v>14.8</v>
      </c>
      <c r="C1693" s="1">
        <v>8</v>
      </c>
      <c r="D1693" s="1">
        <v>1</v>
      </c>
    </row>
    <row r="1694" spans="1:4" x14ac:dyDescent="0.15">
      <c r="A1694" s="2">
        <v>37165</v>
      </c>
      <c r="B1694" s="1">
        <v>14.5</v>
      </c>
      <c r="C1694" s="1">
        <v>8</v>
      </c>
      <c r="D1694" s="1">
        <v>1</v>
      </c>
    </row>
    <row r="1695" spans="1:4" x14ac:dyDescent="0.15">
      <c r="A1695" s="2">
        <v>37166</v>
      </c>
      <c r="B1695" s="1">
        <v>13.8</v>
      </c>
      <c r="C1695" s="1">
        <v>8</v>
      </c>
      <c r="D1695" s="1">
        <v>1</v>
      </c>
    </row>
    <row r="1696" spans="1:4" x14ac:dyDescent="0.15">
      <c r="A1696" s="2">
        <v>37167</v>
      </c>
      <c r="B1696" s="1">
        <v>12.6</v>
      </c>
      <c r="C1696" s="1">
        <v>8</v>
      </c>
      <c r="D1696" s="1">
        <v>1</v>
      </c>
    </row>
    <row r="1697" spans="1:4" x14ac:dyDescent="0.15">
      <c r="A1697" s="2">
        <v>37168</v>
      </c>
      <c r="B1697" s="1">
        <v>11.7</v>
      </c>
      <c r="C1697" s="1">
        <v>8</v>
      </c>
      <c r="D1697" s="1">
        <v>1</v>
      </c>
    </row>
    <row r="1698" spans="1:4" x14ac:dyDescent="0.15">
      <c r="A1698" s="2">
        <v>37169</v>
      </c>
      <c r="B1698" s="1">
        <v>13.7</v>
      </c>
      <c r="C1698" s="1">
        <v>8</v>
      </c>
      <c r="D1698" s="1">
        <v>1</v>
      </c>
    </row>
    <row r="1699" spans="1:4" x14ac:dyDescent="0.15">
      <c r="A1699" s="2">
        <v>37170</v>
      </c>
      <c r="B1699" s="1">
        <v>14.1</v>
      </c>
      <c r="C1699" s="1">
        <v>8</v>
      </c>
      <c r="D1699" s="1">
        <v>1</v>
      </c>
    </row>
    <row r="1700" spans="1:4" x14ac:dyDescent="0.15">
      <c r="A1700" s="2">
        <v>37171</v>
      </c>
      <c r="B1700" s="1">
        <v>12.2</v>
      </c>
      <c r="C1700" s="1">
        <v>8</v>
      </c>
      <c r="D1700" s="1">
        <v>1</v>
      </c>
    </row>
    <row r="1701" spans="1:4" x14ac:dyDescent="0.15">
      <c r="A1701" s="2">
        <v>37172</v>
      </c>
      <c r="B1701" s="1">
        <v>11.4</v>
      </c>
      <c r="C1701" s="1">
        <v>8</v>
      </c>
      <c r="D1701" s="1">
        <v>1</v>
      </c>
    </row>
    <row r="1702" spans="1:4" x14ac:dyDescent="0.15">
      <c r="A1702" s="2">
        <v>37173</v>
      </c>
      <c r="B1702" s="1">
        <v>11.8</v>
      </c>
      <c r="C1702" s="1">
        <v>8</v>
      </c>
      <c r="D1702" s="1">
        <v>1</v>
      </c>
    </row>
    <row r="1703" spans="1:4" x14ac:dyDescent="0.15">
      <c r="A1703" s="2">
        <v>37174</v>
      </c>
      <c r="B1703" s="1">
        <v>11.8</v>
      </c>
      <c r="C1703" s="1">
        <v>8</v>
      </c>
      <c r="D1703" s="1">
        <v>1</v>
      </c>
    </row>
    <row r="1704" spans="1:4" x14ac:dyDescent="0.15">
      <c r="A1704" s="2">
        <v>37175</v>
      </c>
      <c r="B1704" s="1">
        <v>14.3</v>
      </c>
      <c r="C1704" s="1">
        <v>8</v>
      </c>
      <c r="D1704" s="1">
        <v>1</v>
      </c>
    </row>
    <row r="1705" spans="1:4" x14ac:dyDescent="0.15">
      <c r="A1705" s="2">
        <v>37176</v>
      </c>
      <c r="B1705" s="1">
        <v>14.8</v>
      </c>
      <c r="C1705" s="1">
        <v>8</v>
      </c>
      <c r="D1705" s="1">
        <v>1</v>
      </c>
    </row>
    <row r="1706" spans="1:4" x14ac:dyDescent="0.15">
      <c r="A1706" s="2">
        <v>37177</v>
      </c>
      <c r="B1706" s="1">
        <v>14.8</v>
      </c>
      <c r="C1706" s="1">
        <v>8</v>
      </c>
      <c r="D1706" s="1">
        <v>1</v>
      </c>
    </row>
    <row r="1707" spans="1:4" x14ac:dyDescent="0.15">
      <c r="A1707" s="2">
        <v>37178</v>
      </c>
      <c r="B1707" s="1">
        <v>13.5</v>
      </c>
      <c r="C1707" s="1">
        <v>8</v>
      </c>
      <c r="D1707" s="1">
        <v>1</v>
      </c>
    </row>
    <row r="1708" spans="1:4" x14ac:dyDescent="0.15">
      <c r="A1708" s="2">
        <v>37179</v>
      </c>
      <c r="B1708" s="1">
        <v>11.3</v>
      </c>
      <c r="C1708" s="1">
        <v>8</v>
      </c>
      <c r="D1708" s="1">
        <v>1</v>
      </c>
    </row>
    <row r="1709" spans="1:4" x14ac:dyDescent="0.15">
      <c r="A1709" s="2">
        <v>37180</v>
      </c>
      <c r="B1709" s="1">
        <v>12.8</v>
      </c>
      <c r="C1709" s="1">
        <v>8</v>
      </c>
      <c r="D1709" s="1">
        <v>1</v>
      </c>
    </row>
    <row r="1710" spans="1:4" x14ac:dyDescent="0.15">
      <c r="A1710" s="2">
        <v>37181</v>
      </c>
      <c r="B1710" s="1">
        <v>11.3</v>
      </c>
      <c r="C1710" s="1">
        <v>8</v>
      </c>
      <c r="D1710" s="1">
        <v>1</v>
      </c>
    </row>
    <row r="1711" spans="1:4" x14ac:dyDescent="0.15">
      <c r="A1711" s="2">
        <v>37182</v>
      </c>
      <c r="B1711" s="1">
        <v>7.7</v>
      </c>
      <c r="C1711" s="1">
        <v>8</v>
      </c>
      <c r="D1711" s="1">
        <v>1</v>
      </c>
    </row>
    <row r="1712" spans="1:4" x14ac:dyDescent="0.15">
      <c r="A1712" s="2">
        <v>37183</v>
      </c>
      <c r="B1712" s="1">
        <v>7.2</v>
      </c>
      <c r="C1712" s="1">
        <v>8</v>
      </c>
      <c r="D1712" s="1">
        <v>1</v>
      </c>
    </row>
    <row r="1713" spans="1:4" x14ac:dyDescent="0.15">
      <c r="A1713" s="2">
        <v>37184</v>
      </c>
      <c r="B1713" s="1">
        <v>9.1</v>
      </c>
      <c r="C1713" s="1">
        <v>8</v>
      </c>
      <c r="D1713" s="1">
        <v>1</v>
      </c>
    </row>
    <row r="1714" spans="1:4" x14ac:dyDescent="0.15">
      <c r="A1714" s="2">
        <v>37185</v>
      </c>
      <c r="B1714" s="1">
        <v>11.3</v>
      </c>
      <c r="C1714" s="1">
        <v>8</v>
      </c>
      <c r="D1714" s="1">
        <v>1</v>
      </c>
    </row>
    <row r="1715" spans="1:4" x14ac:dyDescent="0.15">
      <c r="A1715" s="2">
        <v>37186</v>
      </c>
      <c r="B1715" s="1">
        <v>12.2</v>
      </c>
      <c r="C1715" s="1">
        <v>8</v>
      </c>
      <c r="D1715" s="1">
        <v>1</v>
      </c>
    </row>
    <row r="1716" spans="1:4" x14ac:dyDescent="0.15">
      <c r="A1716" s="2">
        <v>37187</v>
      </c>
      <c r="B1716" s="1">
        <v>13.1</v>
      </c>
      <c r="C1716" s="1">
        <v>8</v>
      </c>
      <c r="D1716" s="1">
        <v>1</v>
      </c>
    </row>
    <row r="1717" spans="1:4" x14ac:dyDescent="0.15">
      <c r="A1717" s="2">
        <v>37188</v>
      </c>
      <c r="B1717" s="1">
        <v>11.7</v>
      </c>
      <c r="C1717" s="1">
        <v>8</v>
      </c>
      <c r="D1717" s="1">
        <v>1</v>
      </c>
    </row>
    <row r="1718" spans="1:4" x14ac:dyDescent="0.15">
      <c r="A1718" s="2">
        <v>37189</v>
      </c>
      <c r="B1718" s="1">
        <v>7.8</v>
      </c>
      <c r="C1718" s="1">
        <v>8</v>
      </c>
      <c r="D1718" s="1">
        <v>1</v>
      </c>
    </row>
    <row r="1719" spans="1:4" x14ac:dyDescent="0.15">
      <c r="A1719" s="2">
        <v>37190</v>
      </c>
      <c r="B1719" s="1">
        <v>5.7</v>
      </c>
      <c r="C1719" s="1">
        <v>8</v>
      </c>
      <c r="D1719" s="1">
        <v>1</v>
      </c>
    </row>
    <row r="1720" spans="1:4" x14ac:dyDescent="0.15">
      <c r="A1720" s="2">
        <v>37191</v>
      </c>
      <c r="B1720" s="1">
        <v>9</v>
      </c>
      <c r="C1720" s="1">
        <v>8</v>
      </c>
      <c r="D1720" s="1">
        <v>1</v>
      </c>
    </row>
    <row r="1721" spans="1:4" x14ac:dyDescent="0.15">
      <c r="A1721" s="2">
        <v>37192</v>
      </c>
      <c r="B1721" s="1">
        <v>10.199999999999999</v>
      </c>
      <c r="C1721" s="1">
        <v>8</v>
      </c>
      <c r="D1721" s="1">
        <v>1</v>
      </c>
    </row>
    <row r="1722" spans="1:4" x14ac:dyDescent="0.15">
      <c r="A1722" s="2">
        <v>37193</v>
      </c>
      <c r="B1722" s="1">
        <v>8.1</v>
      </c>
      <c r="C1722" s="1">
        <v>8</v>
      </c>
      <c r="D1722" s="1">
        <v>1</v>
      </c>
    </row>
    <row r="1723" spans="1:4" x14ac:dyDescent="0.15">
      <c r="A1723" s="2">
        <v>37194</v>
      </c>
      <c r="B1723" s="1">
        <v>7.7</v>
      </c>
      <c r="C1723" s="1">
        <v>8</v>
      </c>
      <c r="D1723" s="1">
        <v>1</v>
      </c>
    </row>
    <row r="1724" spans="1:4" x14ac:dyDescent="0.15">
      <c r="A1724" s="2">
        <v>37195</v>
      </c>
      <c r="B1724" s="1">
        <v>9.9</v>
      </c>
      <c r="C1724" s="1">
        <v>8</v>
      </c>
      <c r="D1724" s="1">
        <v>1</v>
      </c>
    </row>
    <row r="1725" spans="1:4" x14ac:dyDescent="0.15">
      <c r="A1725" s="2">
        <v>37196</v>
      </c>
      <c r="B1725" s="1">
        <v>12</v>
      </c>
      <c r="C1725" s="1">
        <v>8</v>
      </c>
      <c r="D1725" s="1">
        <v>1</v>
      </c>
    </row>
    <row r="1726" spans="1:4" x14ac:dyDescent="0.15">
      <c r="A1726" s="2">
        <v>37347</v>
      </c>
      <c r="B1726" s="1">
        <v>7</v>
      </c>
      <c r="C1726" s="1">
        <v>8</v>
      </c>
      <c r="D1726" s="1">
        <v>1</v>
      </c>
    </row>
    <row r="1727" spans="1:4" x14ac:dyDescent="0.15">
      <c r="A1727" s="2">
        <v>37348</v>
      </c>
      <c r="B1727" s="1">
        <v>8.9</v>
      </c>
      <c r="C1727" s="1">
        <v>8</v>
      </c>
      <c r="D1727" s="1">
        <v>1</v>
      </c>
    </row>
    <row r="1728" spans="1:4" x14ac:dyDescent="0.15">
      <c r="A1728" s="2">
        <v>37349</v>
      </c>
      <c r="B1728" s="1">
        <v>3.8</v>
      </c>
      <c r="C1728" s="1">
        <v>8</v>
      </c>
      <c r="D1728" s="1">
        <v>1</v>
      </c>
    </row>
    <row r="1729" spans="1:4" x14ac:dyDescent="0.15">
      <c r="A1729" s="2">
        <v>37350</v>
      </c>
      <c r="B1729" s="1">
        <v>4.0999999999999996</v>
      </c>
      <c r="C1729" s="1">
        <v>8</v>
      </c>
      <c r="D1729" s="1">
        <v>1</v>
      </c>
    </row>
    <row r="1730" spans="1:4" x14ac:dyDescent="0.15">
      <c r="A1730" s="2">
        <v>37351</v>
      </c>
      <c r="B1730" s="1">
        <v>6.3</v>
      </c>
      <c r="C1730" s="1">
        <v>8</v>
      </c>
      <c r="D1730" s="1">
        <v>1</v>
      </c>
    </row>
    <row r="1731" spans="1:4" x14ac:dyDescent="0.15">
      <c r="A1731" s="2">
        <v>37352</v>
      </c>
      <c r="B1731" s="1">
        <v>5.9</v>
      </c>
      <c r="C1731" s="1">
        <v>8</v>
      </c>
      <c r="D1731" s="1">
        <v>1</v>
      </c>
    </row>
    <row r="1732" spans="1:4" x14ac:dyDescent="0.15">
      <c r="A1732" s="2">
        <v>37353</v>
      </c>
      <c r="B1732" s="1">
        <v>4.7</v>
      </c>
      <c r="C1732" s="1">
        <v>8</v>
      </c>
      <c r="D1732" s="1">
        <v>1</v>
      </c>
    </row>
    <row r="1733" spans="1:4" x14ac:dyDescent="0.15">
      <c r="A1733" s="2">
        <v>37354</v>
      </c>
      <c r="B1733" s="1">
        <v>4.8</v>
      </c>
      <c r="C1733" s="1">
        <v>8</v>
      </c>
      <c r="D1733" s="1">
        <v>1</v>
      </c>
    </row>
    <row r="1734" spans="1:4" x14ac:dyDescent="0.15">
      <c r="A1734" s="2">
        <v>37355</v>
      </c>
      <c r="B1734" s="1">
        <v>6.4</v>
      </c>
      <c r="C1734" s="1">
        <v>8</v>
      </c>
      <c r="D1734" s="1">
        <v>1</v>
      </c>
    </row>
    <row r="1735" spans="1:4" x14ac:dyDescent="0.15">
      <c r="A1735" s="2">
        <v>37356</v>
      </c>
      <c r="B1735" s="1">
        <v>6.5</v>
      </c>
      <c r="C1735" s="1">
        <v>8</v>
      </c>
      <c r="D1735" s="1">
        <v>1</v>
      </c>
    </row>
    <row r="1736" spans="1:4" x14ac:dyDescent="0.15">
      <c r="A1736" s="2">
        <v>37357</v>
      </c>
      <c r="B1736" s="1">
        <v>7.4</v>
      </c>
      <c r="C1736" s="1">
        <v>8</v>
      </c>
      <c r="D1736" s="1">
        <v>1</v>
      </c>
    </row>
    <row r="1737" spans="1:4" x14ac:dyDescent="0.15">
      <c r="A1737" s="2">
        <v>37358</v>
      </c>
      <c r="B1737" s="1">
        <v>5.0999999999999996</v>
      </c>
      <c r="C1737" s="1">
        <v>8</v>
      </c>
      <c r="D1737" s="1">
        <v>1</v>
      </c>
    </row>
    <row r="1738" spans="1:4" x14ac:dyDescent="0.15">
      <c r="A1738" s="2">
        <v>37359</v>
      </c>
      <c r="B1738" s="1">
        <v>3.1</v>
      </c>
      <c r="C1738" s="1">
        <v>8</v>
      </c>
      <c r="D1738" s="1">
        <v>1</v>
      </c>
    </row>
    <row r="1739" spans="1:4" x14ac:dyDescent="0.15">
      <c r="A1739" s="2">
        <v>37360</v>
      </c>
      <c r="B1739" s="1">
        <v>9.3000000000000007</v>
      </c>
      <c r="C1739" s="1">
        <v>8</v>
      </c>
      <c r="D1739" s="1">
        <v>1</v>
      </c>
    </row>
    <row r="1740" spans="1:4" x14ac:dyDescent="0.15">
      <c r="A1740" s="2">
        <v>37361</v>
      </c>
      <c r="B1740" s="1">
        <v>11.2</v>
      </c>
      <c r="C1740" s="1">
        <v>8</v>
      </c>
      <c r="D1740" s="1">
        <v>1</v>
      </c>
    </row>
    <row r="1741" spans="1:4" x14ac:dyDescent="0.15">
      <c r="A1741" s="2">
        <v>37362</v>
      </c>
      <c r="B1741" s="1">
        <v>10.8</v>
      </c>
      <c r="C1741" s="1">
        <v>8</v>
      </c>
      <c r="D1741" s="1">
        <v>1</v>
      </c>
    </row>
    <row r="1742" spans="1:4" x14ac:dyDescent="0.15">
      <c r="A1742" s="2">
        <v>37363</v>
      </c>
      <c r="B1742" s="1">
        <v>10.1</v>
      </c>
      <c r="C1742" s="1">
        <v>8</v>
      </c>
      <c r="D1742" s="1">
        <v>1</v>
      </c>
    </row>
    <row r="1743" spans="1:4" x14ac:dyDescent="0.15">
      <c r="A1743" s="2">
        <v>37364</v>
      </c>
      <c r="B1743" s="1">
        <v>8.4</v>
      </c>
      <c r="C1743" s="1">
        <v>8</v>
      </c>
      <c r="D1743" s="1">
        <v>1</v>
      </c>
    </row>
    <row r="1744" spans="1:4" x14ac:dyDescent="0.15">
      <c r="A1744" s="2">
        <v>37365</v>
      </c>
      <c r="B1744" s="1">
        <v>10.1</v>
      </c>
      <c r="C1744" s="1">
        <v>8</v>
      </c>
      <c r="D1744" s="1">
        <v>1</v>
      </c>
    </row>
    <row r="1745" spans="1:4" x14ac:dyDescent="0.15">
      <c r="A1745" s="2">
        <v>37366</v>
      </c>
      <c r="B1745" s="1">
        <v>8.6999999999999993</v>
      </c>
      <c r="C1745" s="1">
        <v>8</v>
      </c>
      <c r="D1745" s="1">
        <v>1</v>
      </c>
    </row>
    <row r="1746" spans="1:4" x14ac:dyDescent="0.15">
      <c r="A1746" s="2">
        <v>37367</v>
      </c>
      <c r="B1746" s="1">
        <v>7.7</v>
      </c>
      <c r="C1746" s="1">
        <v>8</v>
      </c>
      <c r="D1746" s="1">
        <v>1</v>
      </c>
    </row>
    <row r="1747" spans="1:4" x14ac:dyDescent="0.15">
      <c r="A1747" s="2">
        <v>37368</v>
      </c>
      <c r="B1747" s="1">
        <v>7.3</v>
      </c>
      <c r="C1747" s="1">
        <v>8</v>
      </c>
      <c r="D1747" s="1">
        <v>1</v>
      </c>
    </row>
    <row r="1748" spans="1:4" x14ac:dyDescent="0.15">
      <c r="A1748" s="2">
        <v>37369</v>
      </c>
      <c r="B1748" s="1">
        <v>7</v>
      </c>
      <c r="C1748" s="1">
        <v>8</v>
      </c>
      <c r="D1748" s="1">
        <v>1</v>
      </c>
    </row>
    <row r="1749" spans="1:4" x14ac:dyDescent="0.15">
      <c r="A1749" s="2">
        <v>37370</v>
      </c>
      <c r="B1749" s="1">
        <v>7.5</v>
      </c>
      <c r="C1749" s="1">
        <v>8</v>
      </c>
      <c r="D1749" s="1">
        <v>1</v>
      </c>
    </row>
    <row r="1750" spans="1:4" x14ac:dyDescent="0.15">
      <c r="A1750" s="2">
        <v>37371</v>
      </c>
      <c r="B1750" s="1">
        <v>8.1</v>
      </c>
      <c r="C1750" s="1">
        <v>8</v>
      </c>
      <c r="D1750" s="1">
        <v>1</v>
      </c>
    </row>
    <row r="1751" spans="1:4" x14ac:dyDescent="0.15">
      <c r="A1751" s="2">
        <v>37372</v>
      </c>
      <c r="B1751" s="1">
        <v>7.7</v>
      </c>
      <c r="C1751" s="1">
        <v>8</v>
      </c>
      <c r="D1751" s="1">
        <v>1</v>
      </c>
    </row>
    <row r="1752" spans="1:4" x14ac:dyDescent="0.15">
      <c r="A1752" s="2">
        <v>37373</v>
      </c>
      <c r="B1752" s="1">
        <v>6.7</v>
      </c>
      <c r="C1752" s="1">
        <v>8</v>
      </c>
      <c r="D1752" s="1">
        <v>1</v>
      </c>
    </row>
    <row r="1753" spans="1:4" x14ac:dyDescent="0.15">
      <c r="A1753" s="2">
        <v>37374</v>
      </c>
      <c r="B1753" s="1">
        <v>8.5</v>
      </c>
      <c r="C1753" s="1">
        <v>8</v>
      </c>
      <c r="D1753" s="1">
        <v>1</v>
      </c>
    </row>
    <row r="1754" spans="1:4" x14ac:dyDescent="0.15">
      <c r="A1754" s="2">
        <v>37375</v>
      </c>
      <c r="B1754" s="1">
        <v>8.4</v>
      </c>
      <c r="C1754" s="1">
        <v>8</v>
      </c>
      <c r="D1754" s="1">
        <v>1</v>
      </c>
    </row>
    <row r="1755" spans="1:4" x14ac:dyDescent="0.15">
      <c r="A1755" s="2">
        <v>37376</v>
      </c>
      <c r="B1755" s="1">
        <v>7.3</v>
      </c>
      <c r="C1755" s="1">
        <v>8</v>
      </c>
      <c r="D1755" s="1">
        <v>1</v>
      </c>
    </row>
    <row r="1756" spans="1:4" x14ac:dyDescent="0.15">
      <c r="A1756" s="2">
        <v>37377</v>
      </c>
      <c r="B1756" s="1">
        <v>10.199999999999999</v>
      </c>
      <c r="C1756" s="1">
        <v>8</v>
      </c>
      <c r="D1756" s="1">
        <v>1</v>
      </c>
    </row>
    <row r="1757" spans="1:4" x14ac:dyDescent="0.15">
      <c r="A1757" s="2">
        <v>37378</v>
      </c>
      <c r="B1757" s="1">
        <v>9.8000000000000007</v>
      </c>
      <c r="C1757" s="1">
        <v>8</v>
      </c>
      <c r="D1757" s="1">
        <v>1</v>
      </c>
    </row>
    <row r="1758" spans="1:4" x14ac:dyDescent="0.15">
      <c r="A1758" s="2">
        <v>37379</v>
      </c>
      <c r="B1758" s="1">
        <v>8.3000000000000007</v>
      </c>
      <c r="C1758" s="1">
        <v>8</v>
      </c>
      <c r="D1758" s="1">
        <v>1</v>
      </c>
    </row>
    <row r="1759" spans="1:4" x14ac:dyDescent="0.15">
      <c r="A1759" s="2">
        <v>37380</v>
      </c>
      <c r="B1759" s="1">
        <v>11.4</v>
      </c>
      <c r="C1759" s="1">
        <v>8</v>
      </c>
      <c r="D1759" s="1">
        <v>1</v>
      </c>
    </row>
    <row r="1760" spans="1:4" x14ac:dyDescent="0.15">
      <c r="A1760" s="2">
        <v>37381</v>
      </c>
      <c r="B1760" s="1">
        <v>11.4</v>
      </c>
      <c r="C1760" s="1">
        <v>8</v>
      </c>
      <c r="D1760" s="1">
        <v>1</v>
      </c>
    </row>
    <row r="1761" spans="1:4" x14ac:dyDescent="0.15">
      <c r="A1761" s="2">
        <v>37382</v>
      </c>
      <c r="B1761" s="1">
        <v>11.4</v>
      </c>
      <c r="C1761" s="1">
        <v>8</v>
      </c>
      <c r="D1761" s="1">
        <v>1</v>
      </c>
    </row>
    <row r="1762" spans="1:4" x14ac:dyDescent="0.15">
      <c r="A1762" s="2">
        <v>37383</v>
      </c>
      <c r="B1762" s="1">
        <v>8.4</v>
      </c>
      <c r="C1762" s="1">
        <v>8</v>
      </c>
      <c r="D1762" s="1">
        <v>1</v>
      </c>
    </row>
    <row r="1763" spans="1:4" x14ac:dyDescent="0.15">
      <c r="A1763" s="2">
        <v>37384</v>
      </c>
      <c r="B1763" s="1">
        <v>9.3000000000000007</v>
      </c>
      <c r="C1763" s="1">
        <v>8</v>
      </c>
      <c r="D1763" s="1">
        <v>1</v>
      </c>
    </row>
    <row r="1764" spans="1:4" x14ac:dyDescent="0.15">
      <c r="A1764" s="2">
        <v>37385</v>
      </c>
      <c r="B1764" s="1">
        <v>10.4</v>
      </c>
      <c r="C1764" s="1">
        <v>8</v>
      </c>
      <c r="D1764" s="1">
        <v>1</v>
      </c>
    </row>
    <row r="1765" spans="1:4" x14ac:dyDescent="0.15">
      <c r="A1765" s="2">
        <v>37386</v>
      </c>
      <c r="B1765" s="1">
        <v>9.3000000000000007</v>
      </c>
      <c r="C1765" s="1">
        <v>8</v>
      </c>
      <c r="D1765" s="1">
        <v>1</v>
      </c>
    </row>
    <row r="1766" spans="1:4" x14ac:dyDescent="0.15">
      <c r="A1766" s="2">
        <v>37387</v>
      </c>
      <c r="B1766" s="1">
        <v>9</v>
      </c>
      <c r="C1766" s="1">
        <v>8</v>
      </c>
      <c r="D1766" s="1">
        <v>1</v>
      </c>
    </row>
    <row r="1767" spans="1:4" x14ac:dyDescent="0.15">
      <c r="A1767" s="2">
        <v>37388</v>
      </c>
      <c r="B1767" s="1">
        <v>11</v>
      </c>
      <c r="C1767" s="1">
        <v>8</v>
      </c>
      <c r="D1767" s="1">
        <v>1</v>
      </c>
    </row>
    <row r="1768" spans="1:4" x14ac:dyDescent="0.15">
      <c r="A1768" s="2">
        <v>37389</v>
      </c>
      <c r="B1768" s="1">
        <v>12.7</v>
      </c>
      <c r="C1768" s="1">
        <v>8</v>
      </c>
      <c r="D1768" s="1">
        <v>1</v>
      </c>
    </row>
    <row r="1769" spans="1:4" x14ac:dyDescent="0.15">
      <c r="A1769" s="2">
        <v>37390</v>
      </c>
      <c r="B1769" s="1">
        <v>12.5</v>
      </c>
      <c r="C1769" s="1">
        <v>8</v>
      </c>
      <c r="D1769" s="1">
        <v>1</v>
      </c>
    </row>
    <row r="1770" spans="1:4" x14ac:dyDescent="0.15">
      <c r="A1770" s="2">
        <v>37391</v>
      </c>
      <c r="B1770" s="1">
        <v>12.1</v>
      </c>
      <c r="C1770" s="1">
        <v>8</v>
      </c>
      <c r="D1770" s="1">
        <v>1</v>
      </c>
    </row>
    <row r="1771" spans="1:4" x14ac:dyDescent="0.15">
      <c r="A1771" s="2">
        <v>37392</v>
      </c>
      <c r="B1771" s="1">
        <v>10.1</v>
      </c>
      <c r="C1771" s="1">
        <v>8</v>
      </c>
      <c r="D1771" s="1">
        <v>1</v>
      </c>
    </row>
    <row r="1772" spans="1:4" x14ac:dyDescent="0.15">
      <c r="A1772" s="2">
        <v>37393</v>
      </c>
      <c r="B1772" s="1">
        <v>10.199999999999999</v>
      </c>
      <c r="C1772" s="1">
        <v>8</v>
      </c>
      <c r="D1772" s="1">
        <v>1</v>
      </c>
    </row>
    <row r="1773" spans="1:4" x14ac:dyDescent="0.15">
      <c r="A1773" s="2">
        <v>37394</v>
      </c>
      <c r="B1773" s="1">
        <v>9.1999999999999993</v>
      </c>
      <c r="C1773" s="1">
        <v>8</v>
      </c>
      <c r="D1773" s="1">
        <v>1</v>
      </c>
    </row>
    <row r="1774" spans="1:4" x14ac:dyDescent="0.15">
      <c r="A1774" s="2">
        <v>37395</v>
      </c>
      <c r="B1774" s="1">
        <v>11.1</v>
      </c>
      <c r="C1774" s="1">
        <v>8</v>
      </c>
      <c r="D1774" s="1">
        <v>1</v>
      </c>
    </row>
    <row r="1775" spans="1:4" x14ac:dyDescent="0.15">
      <c r="A1775" s="2">
        <v>37396</v>
      </c>
      <c r="B1775" s="1">
        <v>12.1</v>
      </c>
      <c r="C1775" s="1">
        <v>8</v>
      </c>
      <c r="D1775" s="1">
        <v>1</v>
      </c>
    </row>
    <row r="1776" spans="1:4" x14ac:dyDescent="0.15">
      <c r="A1776" s="2">
        <v>37397</v>
      </c>
      <c r="B1776" s="1">
        <v>14.4</v>
      </c>
      <c r="C1776" s="1">
        <v>8</v>
      </c>
      <c r="D1776" s="1">
        <v>1</v>
      </c>
    </row>
    <row r="1777" spans="1:4" x14ac:dyDescent="0.15">
      <c r="A1777" s="2">
        <v>37398</v>
      </c>
      <c r="B1777" s="1">
        <v>14.4</v>
      </c>
      <c r="C1777" s="1">
        <v>8</v>
      </c>
      <c r="D1777" s="1">
        <v>1</v>
      </c>
    </row>
    <row r="1778" spans="1:4" x14ac:dyDescent="0.15">
      <c r="A1778" s="2">
        <v>37399</v>
      </c>
      <c r="B1778" s="1">
        <v>11.5</v>
      </c>
      <c r="C1778" s="1">
        <v>8</v>
      </c>
      <c r="D1778" s="1">
        <v>1</v>
      </c>
    </row>
    <row r="1779" spans="1:4" x14ac:dyDescent="0.15">
      <c r="A1779" s="2">
        <v>37400</v>
      </c>
      <c r="B1779" s="1">
        <v>13.4</v>
      </c>
      <c r="C1779" s="1">
        <v>8</v>
      </c>
      <c r="D1779" s="1">
        <v>1</v>
      </c>
    </row>
    <row r="1780" spans="1:4" x14ac:dyDescent="0.15">
      <c r="A1780" s="2">
        <v>37401</v>
      </c>
      <c r="B1780" s="1">
        <v>12.1</v>
      </c>
      <c r="C1780" s="1">
        <v>8</v>
      </c>
      <c r="D1780" s="1">
        <v>1</v>
      </c>
    </row>
    <row r="1781" spans="1:4" x14ac:dyDescent="0.15">
      <c r="A1781" s="2">
        <v>37402</v>
      </c>
      <c r="B1781" s="1">
        <v>12.1</v>
      </c>
      <c r="C1781" s="1">
        <v>8</v>
      </c>
      <c r="D1781" s="1">
        <v>1</v>
      </c>
    </row>
    <row r="1782" spans="1:4" x14ac:dyDescent="0.15">
      <c r="A1782" s="2">
        <v>37403</v>
      </c>
      <c r="B1782" s="1">
        <v>13.7</v>
      </c>
      <c r="C1782" s="1">
        <v>8</v>
      </c>
      <c r="D1782" s="1">
        <v>1</v>
      </c>
    </row>
    <row r="1783" spans="1:4" x14ac:dyDescent="0.15">
      <c r="A1783" s="2">
        <v>37404</v>
      </c>
      <c r="B1783" s="1">
        <v>15.5</v>
      </c>
      <c r="C1783" s="1">
        <v>8</v>
      </c>
      <c r="D1783" s="1">
        <v>1</v>
      </c>
    </row>
    <row r="1784" spans="1:4" x14ac:dyDescent="0.15">
      <c r="A1784" s="2">
        <v>37405</v>
      </c>
      <c r="B1784" s="1">
        <v>15.6</v>
      </c>
      <c r="C1784" s="1">
        <v>8</v>
      </c>
      <c r="D1784" s="1">
        <v>1</v>
      </c>
    </row>
    <row r="1785" spans="1:4" x14ac:dyDescent="0.15">
      <c r="A1785" s="2">
        <v>37406</v>
      </c>
      <c r="B1785" s="1">
        <v>12.9</v>
      </c>
      <c r="C1785" s="1">
        <v>8</v>
      </c>
      <c r="D1785" s="1">
        <v>1</v>
      </c>
    </row>
    <row r="1786" spans="1:4" x14ac:dyDescent="0.15">
      <c r="A1786" s="2">
        <v>37407</v>
      </c>
      <c r="B1786" s="1">
        <v>15.7</v>
      </c>
      <c r="C1786" s="1">
        <v>8</v>
      </c>
      <c r="D1786" s="1">
        <v>1</v>
      </c>
    </row>
    <row r="1787" spans="1:4" x14ac:dyDescent="0.15">
      <c r="A1787" s="2">
        <v>37408</v>
      </c>
      <c r="B1787" s="1">
        <v>14.1</v>
      </c>
      <c r="C1787" s="1">
        <v>8</v>
      </c>
      <c r="D1787" s="1">
        <v>1</v>
      </c>
    </row>
    <row r="1788" spans="1:4" x14ac:dyDescent="0.15">
      <c r="A1788" s="2">
        <v>37409</v>
      </c>
      <c r="B1788" s="1">
        <v>13.6</v>
      </c>
      <c r="C1788" s="1">
        <v>8</v>
      </c>
      <c r="D1788" s="1">
        <v>1</v>
      </c>
    </row>
    <row r="1789" spans="1:4" x14ac:dyDescent="0.15">
      <c r="A1789" s="2">
        <v>37410</v>
      </c>
      <c r="B1789" s="1">
        <v>15.9</v>
      </c>
      <c r="C1789" s="1">
        <v>8</v>
      </c>
      <c r="D1789" s="1">
        <v>1</v>
      </c>
    </row>
    <row r="1790" spans="1:4" x14ac:dyDescent="0.15">
      <c r="A1790" s="2">
        <v>37411</v>
      </c>
      <c r="B1790" s="1">
        <v>13.9</v>
      </c>
      <c r="C1790" s="1">
        <v>8</v>
      </c>
      <c r="D1790" s="1">
        <v>1</v>
      </c>
    </row>
    <row r="1791" spans="1:4" x14ac:dyDescent="0.15">
      <c r="A1791" s="2">
        <v>37412</v>
      </c>
      <c r="B1791" s="1">
        <v>15.7</v>
      </c>
      <c r="C1791" s="1">
        <v>8</v>
      </c>
      <c r="D1791" s="1">
        <v>1</v>
      </c>
    </row>
    <row r="1792" spans="1:4" x14ac:dyDescent="0.15">
      <c r="A1792" s="2">
        <v>37413</v>
      </c>
      <c r="B1792" s="1">
        <v>13.3</v>
      </c>
      <c r="C1792" s="1">
        <v>8</v>
      </c>
      <c r="D1792" s="1">
        <v>1</v>
      </c>
    </row>
    <row r="1793" spans="1:4" x14ac:dyDescent="0.15">
      <c r="A1793" s="2">
        <v>37414</v>
      </c>
      <c r="B1793" s="1">
        <v>15.5</v>
      </c>
      <c r="C1793" s="1">
        <v>8</v>
      </c>
      <c r="D1793" s="1">
        <v>1</v>
      </c>
    </row>
    <row r="1794" spans="1:4" x14ac:dyDescent="0.15">
      <c r="A1794" s="2">
        <v>37415</v>
      </c>
      <c r="B1794" s="1">
        <v>19.5</v>
      </c>
      <c r="C1794" s="1">
        <v>8</v>
      </c>
      <c r="D1794" s="1">
        <v>1</v>
      </c>
    </row>
    <row r="1795" spans="1:4" x14ac:dyDescent="0.15">
      <c r="A1795" s="2">
        <v>37416</v>
      </c>
      <c r="B1795" s="1">
        <v>16</v>
      </c>
      <c r="C1795" s="1">
        <v>8</v>
      </c>
      <c r="D1795" s="1">
        <v>1</v>
      </c>
    </row>
    <row r="1796" spans="1:4" x14ac:dyDescent="0.15">
      <c r="A1796" s="2">
        <v>37417</v>
      </c>
      <c r="B1796" s="1">
        <v>15.2</v>
      </c>
      <c r="C1796" s="1">
        <v>8</v>
      </c>
      <c r="D1796" s="1">
        <v>1</v>
      </c>
    </row>
    <row r="1797" spans="1:4" x14ac:dyDescent="0.15">
      <c r="A1797" s="2">
        <v>37418</v>
      </c>
      <c r="B1797" s="1">
        <v>13.3</v>
      </c>
      <c r="C1797" s="1">
        <v>8</v>
      </c>
      <c r="D1797" s="1">
        <v>1</v>
      </c>
    </row>
    <row r="1798" spans="1:4" x14ac:dyDescent="0.15">
      <c r="A1798" s="2">
        <v>37419</v>
      </c>
      <c r="B1798" s="1">
        <v>12.4</v>
      </c>
      <c r="C1798" s="1">
        <v>8</v>
      </c>
      <c r="D1798" s="1">
        <v>1</v>
      </c>
    </row>
    <row r="1799" spans="1:4" x14ac:dyDescent="0.15">
      <c r="A1799" s="2">
        <v>37420</v>
      </c>
      <c r="B1799" s="1">
        <v>10.9</v>
      </c>
      <c r="C1799" s="1">
        <v>8</v>
      </c>
      <c r="D1799" s="1">
        <v>1</v>
      </c>
    </row>
    <row r="1800" spans="1:4" x14ac:dyDescent="0.15">
      <c r="A1800" s="2">
        <v>37421</v>
      </c>
      <c r="B1800" s="1">
        <v>11.7</v>
      </c>
      <c r="C1800" s="1">
        <v>8</v>
      </c>
      <c r="D1800" s="1">
        <v>1</v>
      </c>
    </row>
    <row r="1801" spans="1:4" x14ac:dyDescent="0.15">
      <c r="A1801" s="2">
        <v>37422</v>
      </c>
      <c r="B1801" s="1">
        <v>11.5</v>
      </c>
      <c r="C1801" s="1">
        <v>8</v>
      </c>
      <c r="D1801" s="1">
        <v>1</v>
      </c>
    </row>
    <row r="1802" spans="1:4" x14ac:dyDescent="0.15">
      <c r="A1802" s="2">
        <v>37423</v>
      </c>
      <c r="B1802" s="1">
        <v>12.7</v>
      </c>
      <c r="C1802" s="1">
        <v>8</v>
      </c>
      <c r="D1802" s="1">
        <v>1</v>
      </c>
    </row>
    <row r="1803" spans="1:4" x14ac:dyDescent="0.15">
      <c r="A1803" s="2">
        <v>37424</v>
      </c>
      <c r="B1803" s="1">
        <v>14.8</v>
      </c>
      <c r="C1803" s="1">
        <v>8</v>
      </c>
      <c r="D1803" s="1">
        <v>1</v>
      </c>
    </row>
    <row r="1804" spans="1:4" x14ac:dyDescent="0.15">
      <c r="A1804" s="2">
        <v>37425</v>
      </c>
      <c r="B1804" s="1">
        <v>15.9</v>
      </c>
      <c r="C1804" s="1">
        <v>8</v>
      </c>
      <c r="D1804" s="1">
        <v>1</v>
      </c>
    </row>
    <row r="1805" spans="1:4" x14ac:dyDescent="0.15">
      <c r="A1805" s="2">
        <v>37426</v>
      </c>
      <c r="B1805" s="1">
        <v>17.100000000000001</v>
      </c>
      <c r="C1805" s="1">
        <v>8</v>
      </c>
      <c r="D1805" s="1">
        <v>1</v>
      </c>
    </row>
    <row r="1806" spans="1:4" x14ac:dyDescent="0.15">
      <c r="A1806" s="2">
        <v>37427</v>
      </c>
      <c r="B1806" s="1">
        <v>14</v>
      </c>
      <c r="C1806" s="1">
        <v>8</v>
      </c>
      <c r="D1806" s="1">
        <v>1</v>
      </c>
    </row>
    <row r="1807" spans="1:4" x14ac:dyDescent="0.15">
      <c r="A1807" s="2">
        <v>37428</v>
      </c>
      <c r="B1807" s="1">
        <v>11.7</v>
      </c>
      <c r="C1807" s="1">
        <v>8</v>
      </c>
      <c r="D1807" s="1">
        <v>1</v>
      </c>
    </row>
    <row r="1808" spans="1:4" x14ac:dyDescent="0.15">
      <c r="A1808" s="2">
        <v>37429</v>
      </c>
      <c r="B1808" s="1">
        <v>12.9</v>
      </c>
      <c r="C1808" s="1">
        <v>8</v>
      </c>
      <c r="D1808" s="1">
        <v>1</v>
      </c>
    </row>
    <row r="1809" spans="1:4" x14ac:dyDescent="0.15">
      <c r="A1809" s="2">
        <v>37430</v>
      </c>
      <c r="B1809" s="1">
        <v>13</v>
      </c>
      <c r="C1809" s="1">
        <v>8</v>
      </c>
      <c r="D1809" s="1">
        <v>1</v>
      </c>
    </row>
    <row r="1810" spans="1:4" x14ac:dyDescent="0.15">
      <c r="A1810" s="2">
        <v>37431</v>
      </c>
      <c r="B1810" s="1">
        <v>12.9</v>
      </c>
      <c r="C1810" s="1">
        <v>8</v>
      </c>
      <c r="D1810" s="1">
        <v>1</v>
      </c>
    </row>
    <row r="1811" spans="1:4" x14ac:dyDescent="0.15">
      <c r="A1811" s="2">
        <v>37432</v>
      </c>
      <c r="B1811" s="1">
        <v>11.4</v>
      </c>
      <c r="C1811" s="1">
        <v>8</v>
      </c>
      <c r="D1811" s="1">
        <v>1</v>
      </c>
    </row>
    <row r="1812" spans="1:4" x14ac:dyDescent="0.15">
      <c r="A1812" s="2">
        <v>37433</v>
      </c>
      <c r="B1812" s="1">
        <v>13.1</v>
      </c>
      <c r="C1812" s="1">
        <v>8</v>
      </c>
      <c r="D1812" s="1">
        <v>1</v>
      </c>
    </row>
    <row r="1813" spans="1:4" x14ac:dyDescent="0.15">
      <c r="A1813" s="2">
        <v>37434</v>
      </c>
      <c r="B1813" s="1">
        <v>14.3</v>
      </c>
      <c r="C1813" s="1">
        <v>8</v>
      </c>
      <c r="D1813" s="1">
        <v>1</v>
      </c>
    </row>
    <row r="1814" spans="1:4" x14ac:dyDescent="0.15">
      <c r="A1814" s="2">
        <v>37435</v>
      </c>
      <c r="B1814" s="1">
        <v>15.5</v>
      </c>
      <c r="C1814" s="1">
        <v>8</v>
      </c>
      <c r="D1814" s="1">
        <v>1</v>
      </c>
    </row>
    <row r="1815" spans="1:4" x14ac:dyDescent="0.15">
      <c r="A1815" s="2">
        <v>37436</v>
      </c>
      <c r="B1815" s="1">
        <v>14.3</v>
      </c>
      <c r="C1815" s="1">
        <v>8</v>
      </c>
      <c r="D1815" s="1">
        <v>1</v>
      </c>
    </row>
    <row r="1816" spans="1:4" x14ac:dyDescent="0.15">
      <c r="A1816" s="2">
        <v>37437</v>
      </c>
      <c r="B1816" s="1">
        <v>15.6</v>
      </c>
      <c r="C1816" s="1">
        <v>8</v>
      </c>
      <c r="D1816" s="1">
        <v>1</v>
      </c>
    </row>
    <row r="1817" spans="1:4" x14ac:dyDescent="0.15">
      <c r="A1817" s="2">
        <v>37438</v>
      </c>
      <c r="B1817" s="1">
        <v>15</v>
      </c>
      <c r="C1817" s="1">
        <v>8</v>
      </c>
      <c r="D1817" s="1">
        <v>1</v>
      </c>
    </row>
    <row r="1818" spans="1:4" x14ac:dyDescent="0.15">
      <c r="A1818" s="2">
        <v>37439</v>
      </c>
      <c r="B1818" s="1">
        <v>14.4</v>
      </c>
      <c r="C1818" s="1">
        <v>8</v>
      </c>
      <c r="D1818" s="1">
        <v>1</v>
      </c>
    </row>
    <row r="1819" spans="1:4" x14ac:dyDescent="0.15">
      <c r="A1819" s="2">
        <v>37440</v>
      </c>
      <c r="B1819" s="1">
        <v>14.7</v>
      </c>
      <c r="C1819" s="1">
        <v>8</v>
      </c>
      <c r="D1819" s="1">
        <v>1</v>
      </c>
    </row>
    <row r="1820" spans="1:4" x14ac:dyDescent="0.15">
      <c r="A1820" s="2">
        <v>37441</v>
      </c>
      <c r="B1820" s="1">
        <v>15.8</v>
      </c>
      <c r="C1820" s="1">
        <v>8</v>
      </c>
      <c r="D1820" s="1">
        <v>1</v>
      </c>
    </row>
    <row r="1821" spans="1:4" x14ac:dyDescent="0.15">
      <c r="A1821" s="2">
        <v>37442</v>
      </c>
      <c r="B1821" s="1">
        <v>15.5</v>
      </c>
      <c r="C1821" s="1">
        <v>8</v>
      </c>
      <c r="D1821" s="1">
        <v>1</v>
      </c>
    </row>
    <row r="1822" spans="1:4" x14ac:dyDescent="0.15">
      <c r="A1822" s="2">
        <v>37443</v>
      </c>
      <c r="B1822" s="1">
        <v>15.3</v>
      </c>
      <c r="C1822" s="1">
        <v>8</v>
      </c>
      <c r="D1822" s="1">
        <v>1</v>
      </c>
    </row>
    <row r="1823" spans="1:4" x14ac:dyDescent="0.15">
      <c r="A1823" s="2">
        <v>37444</v>
      </c>
      <c r="B1823" s="1">
        <v>16.3</v>
      </c>
      <c r="C1823" s="1">
        <v>8</v>
      </c>
      <c r="D1823" s="1">
        <v>1</v>
      </c>
    </row>
    <row r="1824" spans="1:4" x14ac:dyDescent="0.15">
      <c r="A1824" s="2">
        <v>37445</v>
      </c>
      <c r="B1824" s="1">
        <v>20.3</v>
      </c>
      <c r="C1824" s="1">
        <v>8</v>
      </c>
      <c r="D1824" s="1">
        <v>1</v>
      </c>
    </row>
    <row r="1825" spans="1:4" x14ac:dyDescent="0.15">
      <c r="A1825" s="2">
        <v>37446</v>
      </c>
      <c r="B1825" s="1">
        <v>17.2</v>
      </c>
      <c r="C1825" s="1">
        <v>8</v>
      </c>
      <c r="D1825" s="1">
        <v>1</v>
      </c>
    </row>
    <row r="1826" spans="1:4" x14ac:dyDescent="0.15">
      <c r="A1826" s="2">
        <v>37447</v>
      </c>
      <c r="B1826" s="1">
        <v>14.3</v>
      </c>
      <c r="C1826" s="1">
        <v>8</v>
      </c>
      <c r="D1826" s="1">
        <v>1</v>
      </c>
    </row>
    <row r="1827" spans="1:4" x14ac:dyDescent="0.15">
      <c r="A1827" s="2">
        <v>37448</v>
      </c>
      <c r="B1827" s="1">
        <v>15.4</v>
      </c>
      <c r="C1827" s="1">
        <v>8</v>
      </c>
      <c r="D1827" s="1">
        <v>1</v>
      </c>
    </row>
    <row r="1828" spans="1:4" x14ac:dyDescent="0.15">
      <c r="A1828" s="2">
        <v>37449</v>
      </c>
      <c r="B1828" s="1">
        <v>18.600000000000001</v>
      </c>
      <c r="C1828" s="1">
        <v>8</v>
      </c>
      <c r="D1828" s="1">
        <v>1</v>
      </c>
    </row>
    <row r="1829" spans="1:4" x14ac:dyDescent="0.15">
      <c r="A1829" s="2">
        <v>37450</v>
      </c>
      <c r="B1829" s="1">
        <v>21.1</v>
      </c>
      <c r="C1829" s="1">
        <v>8</v>
      </c>
      <c r="D1829" s="1">
        <v>1</v>
      </c>
    </row>
    <row r="1830" spans="1:4" x14ac:dyDescent="0.15">
      <c r="A1830" s="2">
        <v>37451</v>
      </c>
      <c r="B1830" s="1">
        <v>18.399999999999999</v>
      </c>
      <c r="C1830" s="1">
        <v>8</v>
      </c>
      <c r="D1830" s="1">
        <v>1</v>
      </c>
    </row>
    <row r="1831" spans="1:4" x14ac:dyDescent="0.15">
      <c r="A1831" s="2">
        <v>37452</v>
      </c>
      <c r="B1831" s="1">
        <v>20.399999999999999</v>
      </c>
      <c r="C1831" s="1">
        <v>8</v>
      </c>
      <c r="D1831" s="1">
        <v>1</v>
      </c>
    </row>
    <row r="1832" spans="1:4" x14ac:dyDescent="0.15">
      <c r="A1832" s="2">
        <v>37453</v>
      </c>
      <c r="B1832" s="1">
        <v>18.8</v>
      </c>
      <c r="C1832" s="1">
        <v>8</v>
      </c>
      <c r="D1832" s="1">
        <v>1</v>
      </c>
    </row>
    <row r="1833" spans="1:4" x14ac:dyDescent="0.15">
      <c r="A1833" s="2">
        <v>37454</v>
      </c>
      <c r="B1833" s="1">
        <v>19.8</v>
      </c>
      <c r="C1833" s="1">
        <v>8</v>
      </c>
      <c r="D1833" s="1">
        <v>1</v>
      </c>
    </row>
    <row r="1834" spans="1:4" x14ac:dyDescent="0.15">
      <c r="A1834" s="2">
        <v>37455</v>
      </c>
      <c r="B1834" s="1">
        <v>18.399999999999999</v>
      </c>
      <c r="C1834" s="1">
        <v>8</v>
      </c>
      <c r="D1834" s="1">
        <v>1</v>
      </c>
    </row>
    <row r="1835" spans="1:4" x14ac:dyDescent="0.15">
      <c r="A1835" s="2">
        <v>37456</v>
      </c>
      <c r="B1835" s="1">
        <v>18.100000000000001</v>
      </c>
      <c r="C1835" s="1">
        <v>8</v>
      </c>
      <c r="D1835" s="1">
        <v>1</v>
      </c>
    </row>
    <row r="1836" spans="1:4" x14ac:dyDescent="0.15">
      <c r="A1836" s="2">
        <v>37457</v>
      </c>
      <c r="B1836" s="1">
        <v>18.100000000000001</v>
      </c>
      <c r="C1836" s="1">
        <v>8</v>
      </c>
      <c r="D1836" s="1">
        <v>1</v>
      </c>
    </row>
    <row r="1837" spans="1:4" x14ac:dyDescent="0.15">
      <c r="A1837" s="2">
        <v>37458</v>
      </c>
      <c r="B1837" s="1">
        <v>21.4</v>
      </c>
      <c r="C1837" s="1">
        <v>8</v>
      </c>
      <c r="D1837" s="1">
        <v>1</v>
      </c>
    </row>
    <row r="1838" spans="1:4" x14ac:dyDescent="0.15">
      <c r="A1838" s="2">
        <v>37459</v>
      </c>
      <c r="B1838" s="1">
        <v>21.8</v>
      </c>
      <c r="C1838" s="1">
        <v>8</v>
      </c>
      <c r="D1838" s="1">
        <v>1</v>
      </c>
    </row>
    <row r="1839" spans="1:4" x14ac:dyDescent="0.15">
      <c r="A1839" s="2">
        <v>37460</v>
      </c>
      <c r="B1839" s="1">
        <v>19.5</v>
      </c>
      <c r="C1839" s="1">
        <v>8</v>
      </c>
      <c r="D1839" s="1">
        <v>1</v>
      </c>
    </row>
    <row r="1840" spans="1:4" x14ac:dyDescent="0.15">
      <c r="A1840" s="2">
        <v>37461</v>
      </c>
      <c r="B1840" s="1">
        <v>17.100000000000001</v>
      </c>
      <c r="C1840" s="1">
        <v>8</v>
      </c>
      <c r="D1840" s="1">
        <v>1</v>
      </c>
    </row>
    <row r="1841" spans="1:4" x14ac:dyDescent="0.15">
      <c r="A1841" s="2">
        <v>37462</v>
      </c>
      <c r="B1841" s="1">
        <v>17.399999999999999</v>
      </c>
      <c r="C1841" s="1">
        <v>8</v>
      </c>
      <c r="D1841" s="1">
        <v>1</v>
      </c>
    </row>
    <row r="1842" spans="1:4" x14ac:dyDescent="0.15">
      <c r="A1842" s="2">
        <v>37463</v>
      </c>
      <c r="B1842" s="1">
        <v>20.3</v>
      </c>
      <c r="C1842" s="1">
        <v>8</v>
      </c>
      <c r="D1842" s="1">
        <v>1</v>
      </c>
    </row>
    <row r="1843" spans="1:4" x14ac:dyDescent="0.15">
      <c r="A1843" s="2">
        <v>37464</v>
      </c>
      <c r="B1843" s="1">
        <v>21.4</v>
      </c>
      <c r="C1843" s="1">
        <v>8</v>
      </c>
      <c r="D1843" s="1">
        <v>1</v>
      </c>
    </row>
    <row r="1844" spans="1:4" x14ac:dyDescent="0.15">
      <c r="A1844" s="2">
        <v>37465</v>
      </c>
      <c r="B1844" s="1">
        <v>18</v>
      </c>
      <c r="C1844" s="1">
        <v>8</v>
      </c>
      <c r="D1844" s="1">
        <v>1</v>
      </c>
    </row>
    <row r="1845" spans="1:4" x14ac:dyDescent="0.15">
      <c r="A1845" s="2">
        <v>37466</v>
      </c>
      <c r="B1845" s="1">
        <v>20.6</v>
      </c>
      <c r="C1845" s="1">
        <v>8</v>
      </c>
      <c r="D1845" s="1">
        <v>1</v>
      </c>
    </row>
    <row r="1846" spans="1:4" x14ac:dyDescent="0.15">
      <c r="A1846" s="2">
        <v>37467</v>
      </c>
      <c r="B1846" s="1">
        <v>24.2</v>
      </c>
      <c r="C1846" s="1">
        <v>8</v>
      </c>
      <c r="D1846" s="1">
        <v>1</v>
      </c>
    </row>
    <row r="1847" spans="1:4" x14ac:dyDescent="0.15">
      <c r="A1847" s="2">
        <v>37468</v>
      </c>
      <c r="B1847" s="1">
        <v>20.3</v>
      </c>
      <c r="C1847" s="1">
        <v>8</v>
      </c>
      <c r="D1847" s="1">
        <v>1</v>
      </c>
    </row>
    <row r="1848" spans="1:4" x14ac:dyDescent="0.15">
      <c r="A1848" s="2">
        <v>37469</v>
      </c>
      <c r="B1848" s="1">
        <v>23.7</v>
      </c>
      <c r="C1848" s="1">
        <v>8</v>
      </c>
      <c r="D1848" s="1">
        <v>1</v>
      </c>
    </row>
    <row r="1849" spans="1:4" x14ac:dyDescent="0.15">
      <c r="A1849" s="2">
        <v>37470</v>
      </c>
      <c r="B1849" s="1">
        <v>22.6</v>
      </c>
      <c r="C1849" s="1">
        <v>8</v>
      </c>
      <c r="D1849" s="1">
        <v>1</v>
      </c>
    </row>
    <row r="1850" spans="1:4" x14ac:dyDescent="0.15">
      <c r="A1850" s="2">
        <v>37471</v>
      </c>
      <c r="B1850" s="1">
        <v>18.3</v>
      </c>
      <c r="C1850" s="1">
        <v>8</v>
      </c>
      <c r="D1850" s="1">
        <v>1</v>
      </c>
    </row>
    <row r="1851" spans="1:4" x14ac:dyDescent="0.15">
      <c r="A1851" s="2">
        <v>37472</v>
      </c>
      <c r="B1851" s="1">
        <v>18.3</v>
      </c>
      <c r="C1851" s="1">
        <v>8</v>
      </c>
      <c r="D1851" s="1">
        <v>1</v>
      </c>
    </row>
    <row r="1852" spans="1:4" x14ac:dyDescent="0.15">
      <c r="A1852" s="2">
        <v>37473</v>
      </c>
      <c r="B1852" s="1">
        <v>19.2</v>
      </c>
      <c r="C1852" s="1">
        <v>8</v>
      </c>
      <c r="D1852" s="1">
        <v>1</v>
      </c>
    </row>
    <row r="1853" spans="1:4" x14ac:dyDescent="0.15">
      <c r="A1853" s="2">
        <v>37474</v>
      </c>
      <c r="B1853" s="1">
        <v>23</v>
      </c>
      <c r="C1853" s="1">
        <v>8</v>
      </c>
      <c r="D1853" s="1">
        <v>1</v>
      </c>
    </row>
    <row r="1854" spans="1:4" x14ac:dyDescent="0.15">
      <c r="A1854" s="2">
        <v>37475</v>
      </c>
      <c r="B1854" s="1">
        <v>19.5</v>
      </c>
      <c r="C1854" s="1">
        <v>8</v>
      </c>
      <c r="D1854" s="1">
        <v>1</v>
      </c>
    </row>
    <row r="1855" spans="1:4" x14ac:dyDescent="0.15">
      <c r="A1855" s="2">
        <v>37476</v>
      </c>
      <c r="B1855" s="1">
        <v>22.5</v>
      </c>
      <c r="C1855" s="1">
        <v>8</v>
      </c>
      <c r="D1855" s="1">
        <v>1</v>
      </c>
    </row>
    <row r="1856" spans="1:4" x14ac:dyDescent="0.15">
      <c r="A1856" s="2">
        <v>37477</v>
      </c>
      <c r="B1856" s="1">
        <v>19.7</v>
      </c>
      <c r="C1856" s="1">
        <v>8</v>
      </c>
      <c r="D1856" s="1">
        <v>1</v>
      </c>
    </row>
    <row r="1857" spans="1:4" x14ac:dyDescent="0.15">
      <c r="A1857" s="2">
        <v>37478</v>
      </c>
      <c r="B1857" s="1">
        <v>19.3</v>
      </c>
      <c r="C1857" s="1">
        <v>8</v>
      </c>
      <c r="D1857" s="1">
        <v>1</v>
      </c>
    </row>
    <row r="1858" spans="1:4" x14ac:dyDescent="0.15">
      <c r="A1858" s="2">
        <v>37479</v>
      </c>
      <c r="B1858" s="1">
        <v>18.2</v>
      </c>
      <c r="C1858" s="1">
        <v>8</v>
      </c>
      <c r="D1858" s="1">
        <v>1</v>
      </c>
    </row>
    <row r="1859" spans="1:4" x14ac:dyDescent="0.15">
      <c r="A1859" s="2">
        <v>37480</v>
      </c>
      <c r="B1859" s="1">
        <v>15.9</v>
      </c>
      <c r="C1859" s="1">
        <v>8</v>
      </c>
      <c r="D1859" s="1">
        <v>1</v>
      </c>
    </row>
    <row r="1860" spans="1:4" x14ac:dyDescent="0.15">
      <c r="A1860" s="2">
        <v>37481</v>
      </c>
      <c r="B1860" s="1">
        <v>18.2</v>
      </c>
      <c r="C1860" s="1">
        <v>8</v>
      </c>
      <c r="D1860" s="1">
        <v>1</v>
      </c>
    </row>
    <row r="1861" spans="1:4" x14ac:dyDescent="0.15">
      <c r="A1861" s="2">
        <v>37482</v>
      </c>
      <c r="B1861" s="1">
        <v>18.8</v>
      </c>
      <c r="C1861" s="1">
        <v>8</v>
      </c>
      <c r="D1861" s="1">
        <v>1</v>
      </c>
    </row>
    <row r="1862" spans="1:4" x14ac:dyDescent="0.15">
      <c r="A1862" s="2">
        <v>37483</v>
      </c>
      <c r="B1862" s="1">
        <v>18.2</v>
      </c>
      <c r="C1862" s="1">
        <v>8</v>
      </c>
      <c r="D1862" s="1">
        <v>1</v>
      </c>
    </row>
    <row r="1863" spans="1:4" x14ac:dyDescent="0.15">
      <c r="A1863" s="2">
        <v>37484</v>
      </c>
      <c r="B1863" s="1">
        <v>19.7</v>
      </c>
      <c r="C1863" s="1">
        <v>8</v>
      </c>
      <c r="D1863" s="1">
        <v>1</v>
      </c>
    </row>
    <row r="1864" spans="1:4" x14ac:dyDescent="0.15">
      <c r="A1864" s="2">
        <v>37485</v>
      </c>
      <c r="B1864" s="1">
        <v>19.600000000000001</v>
      </c>
      <c r="C1864" s="1">
        <v>8</v>
      </c>
      <c r="D1864" s="1">
        <v>1</v>
      </c>
    </row>
    <row r="1865" spans="1:4" x14ac:dyDescent="0.15">
      <c r="A1865" s="2">
        <v>37486</v>
      </c>
      <c r="B1865" s="1">
        <v>18.399999999999999</v>
      </c>
      <c r="C1865" s="1">
        <v>8</v>
      </c>
      <c r="D1865" s="1">
        <v>1</v>
      </c>
    </row>
    <row r="1866" spans="1:4" x14ac:dyDescent="0.15">
      <c r="A1866" s="2">
        <v>37487</v>
      </c>
      <c r="B1866" s="1">
        <v>18.100000000000001</v>
      </c>
      <c r="C1866" s="1">
        <v>8</v>
      </c>
      <c r="D1866" s="1">
        <v>1</v>
      </c>
    </row>
    <row r="1867" spans="1:4" x14ac:dyDescent="0.15">
      <c r="A1867" s="2">
        <v>37488</v>
      </c>
      <c r="B1867" s="1">
        <v>19</v>
      </c>
      <c r="C1867" s="1">
        <v>8</v>
      </c>
      <c r="D1867" s="1">
        <v>1</v>
      </c>
    </row>
    <row r="1868" spans="1:4" x14ac:dyDescent="0.15">
      <c r="A1868" s="2">
        <v>37489</v>
      </c>
      <c r="B1868" s="1">
        <v>17.3</v>
      </c>
      <c r="C1868" s="1">
        <v>8</v>
      </c>
      <c r="D1868" s="1">
        <v>1</v>
      </c>
    </row>
    <row r="1869" spans="1:4" x14ac:dyDescent="0.15">
      <c r="A1869" s="2">
        <v>37490</v>
      </c>
      <c r="B1869" s="1">
        <v>17.3</v>
      </c>
      <c r="C1869" s="1">
        <v>8</v>
      </c>
      <c r="D1869" s="1">
        <v>1</v>
      </c>
    </row>
    <row r="1870" spans="1:4" x14ac:dyDescent="0.15">
      <c r="A1870" s="2">
        <v>37491</v>
      </c>
      <c r="B1870" s="1">
        <v>17</v>
      </c>
      <c r="C1870" s="1">
        <v>8</v>
      </c>
      <c r="D1870" s="1">
        <v>1</v>
      </c>
    </row>
    <row r="1871" spans="1:4" x14ac:dyDescent="0.15">
      <c r="A1871" s="2">
        <v>37492</v>
      </c>
      <c r="B1871" s="1">
        <v>19.7</v>
      </c>
      <c r="C1871" s="1">
        <v>8</v>
      </c>
      <c r="D1871" s="1">
        <v>1</v>
      </c>
    </row>
    <row r="1872" spans="1:4" x14ac:dyDescent="0.15">
      <c r="A1872" s="2">
        <v>37493</v>
      </c>
      <c r="B1872" s="1">
        <v>17.899999999999999</v>
      </c>
      <c r="C1872" s="1">
        <v>8</v>
      </c>
      <c r="D1872" s="1">
        <v>1</v>
      </c>
    </row>
    <row r="1873" spans="1:4" x14ac:dyDescent="0.15">
      <c r="A1873" s="2">
        <v>37494</v>
      </c>
      <c r="B1873" s="1">
        <v>17.399999999999999</v>
      </c>
      <c r="C1873" s="1">
        <v>8</v>
      </c>
      <c r="D1873" s="1">
        <v>1</v>
      </c>
    </row>
    <row r="1874" spans="1:4" x14ac:dyDescent="0.15">
      <c r="A1874" s="2">
        <v>37495</v>
      </c>
      <c r="B1874" s="1">
        <v>18.399999999999999</v>
      </c>
      <c r="C1874" s="1">
        <v>8</v>
      </c>
      <c r="D1874" s="1">
        <v>1</v>
      </c>
    </row>
    <row r="1875" spans="1:4" x14ac:dyDescent="0.15">
      <c r="A1875" s="2">
        <v>37496</v>
      </c>
      <c r="B1875" s="1">
        <v>19.100000000000001</v>
      </c>
      <c r="C1875" s="1">
        <v>8</v>
      </c>
      <c r="D1875" s="1">
        <v>1</v>
      </c>
    </row>
    <row r="1876" spans="1:4" x14ac:dyDescent="0.15">
      <c r="A1876" s="2">
        <v>37497</v>
      </c>
      <c r="B1876" s="1">
        <v>22.1</v>
      </c>
      <c r="C1876" s="1">
        <v>8</v>
      </c>
      <c r="D1876" s="1">
        <v>1</v>
      </c>
    </row>
    <row r="1877" spans="1:4" x14ac:dyDescent="0.15">
      <c r="A1877" s="2">
        <v>37498</v>
      </c>
      <c r="B1877" s="1">
        <v>19.899999999999999</v>
      </c>
      <c r="C1877" s="1">
        <v>8</v>
      </c>
      <c r="D1877" s="1">
        <v>1</v>
      </c>
    </row>
    <row r="1878" spans="1:4" x14ac:dyDescent="0.15">
      <c r="A1878" s="2">
        <v>37499</v>
      </c>
      <c r="B1878" s="1">
        <v>19.399999999999999</v>
      </c>
      <c r="C1878" s="1">
        <v>8</v>
      </c>
      <c r="D1878" s="1">
        <v>1</v>
      </c>
    </row>
    <row r="1879" spans="1:4" x14ac:dyDescent="0.15">
      <c r="A1879" s="2">
        <v>37500</v>
      </c>
      <c r="B1879" s="1">
        <v>19.600000000000001</v>
      </c>
      <c r="C1879" s="1">
        <v>8</v>
      </c>
      <c r="D1879" s="1">
        <v>1</v>
      </c>
    </row>
    <row r="1880" spans="1:4" x14ac:dyDescent="0.15">
      <c r="A1880" s="2">
        <v>37501</v>
      </c>
      <c r="B1880" s="1">
        <v>22.4</v>
      </c>
      <c r="C1880" s="1">
        <v>8</v>
      </c>
      <c r="D1880" s="1">
        <v>1</v>
      </c>
    </row>
    <row r="1881" spans="1:4" x14ac:dyDescent="0.15">
      <c r="A1881" s="2">
        <v>37502</v>
      </c>
      <c r="B1881" s="1">
        <v>21.7</v>
      </c>
      <c r="C1881" s="1">
        <v>8</v>
      </c>
      <c r="D1881" s="1">
        <v>1</v>
      </c>
    </row>
    <row r="1882" spans="1:4" x14ac:dyDescent="0.15">
      <c r="A1882" s="2">
        <v>37503</v>
      </c>
      <c r="B1882" s="1">
        <v>17.8</v>
      </c>
      <c r="C1882" s="1">
        <v>8</v>
      </c>
      <c r="D1882" s="1">
        <v>1</v>
      </c>
    </row>
    <row r="1883" spans="1:4" x14ac:dyDescent="0.15">
      <c r="A1883" s="2">
        <v>37504</v>
      </c>
      <c r="B1883" s="1">
        <v>16.100000000000001</v>
      </c>
      <c r="C1883" s="1">
        <v>8</v>
      </c>
      <c r="D1883" s="1">
        <v>1</v>
      </c>
    </row>
    <row r="1884" spans="1:4" x14ac:dyDescent="0.15">
      <c r="A1884" s="2">
        <v>37505</v>
      </c>
      <c r="B1884" s="1">
        <v>17.3</v>
      </c>
      <c r="C1884" s="1">
        <v>8</v>
      </c>
      <c r="D1884" s="1">
        <v>1</v>
      </c>
    </row>
    <row r="1885" spans="1:4" x14ac:dyDescent="0.15">
      <c r="A1885" s="2">
        <v>37506</v>
      </c>
      <c r="B1885" s="1">
        <v>19.2</v>
      </c>
      <c r="C1885" s="1">
        <v>8</v>
      </c>
      <c r="D1885" s="1">
        <v>1</v>
      </c>
    </row>
    <row r="1886" spans="1:4" x14ac:dyDescent="0.15">
      <c r="A1886" s="2">
        <v>37507</v>
      </c>
      <c r="B1886" s="1">
        <v>19.899999999999999</v>
      </c>
      <c r="C1886" s="1">
        <v>8</v>
      </c>
      <c r="D1886" s="1">
        <v>1</v>
      </c>
    </row>
    <row r="1887" spans="1:4" x14ac:dyDescent="0.15">
      <c r="A1887" s="2">
        <v>37508</v>
      </c>
      <c r="B1887" s="1">
        <v>20.3</v>
      </c>
      <c r="C1887" s="1">
        <v>8</v>
      </c>
      <c r="D1887" s="1">
        <v>1</v>
      </c>
    </row>
    <row r="1888" spans="1:4" x14ac:dyDescent="0.15">
      <c r="A1888" s="2">
        <v>37509</v>
      </c>
      <c r="B1888" s="1">
        <v>17.2</v>
      </c>
      <c r="C1888" s="1">
        <v>8</v>
      </c>
      <c r="D1888" s="1">
        <v>1</v>
      </c>
    </row>
    <row r="1889" spans="1:4" x14ac:dyDescent="0.15">
      <c r="A1889" s="2">
        <v>37510</v>
      </c>
      <c r="B1889" s="1">
        <v>19.600000000000001</v>
      </c>
      <c r="C1889" s="1">
        <v>8</v>
      </c>
      <c r="D1889" s="1">
        <v>1</v>
      </c>
    </row>
    <row r="1890" spans="1:4" x14ac:dyDescent="0.15">
      <c r="A1890" s="2">
        <v>37511</v>
      </c>
      <c r="B1890" s="1">
        <v>17.100000000000001</v>
      </c>
      <c r="C1890" s="1">
        <v>8</v>
      </c>
      <c r="D1890" s="1">
        <v>1</v>
      </c>
    </row>
    <row r="1891" spans="1:4" x14ac:dyDescent="0.15">
      <c r="A1891" s="2">
        <v>37512</v>
      </c>
      <c r="B1891" s="1">
        <v>15</v>
      </c>
      <c r="C1891" s="1">
        <v>8</v>
      </c>
      <c r="D1891" s="1">
        <v>1</v>
      </c>
    </row>
    <row r="1892" spans="1:4" x14ac:dyDescent="0.15">
      <c r="A1892" s="2">
        <v>37513</v>
      </c>
      <c r="B1892" s="1">
        <v>15</v>
      </c>
      <c r="C1892" s="1">
        <v>8</v>
      </c>
      <c r="D1892" s="1">
        <v>1</v>
      </c>
    </row>
    <row r="1893" spans="1:4" x14ac:dyDescent="0.15">
      <c r="A1893" s="2">
        <v>37514</v>
      </c>
      <c r="B1893" s="1">
        <v>15</v>
      </c>
      <c r="C1893" s="1">
        <v>8</v>
      </c>
      <c r="D1893" s="1">
        <v>1</v>
      </c>
    </row>
    <row r="1894" spans="1:4" x14ac:dyDescent="0.15">
      <c r="A1894" s="2">
        <v>37515</v>
      </c>
      <c r="B1894" s="1">
        <v>15</v>
      </c>
      <c r="C1894" s="1">
        <v>8</v>
      </c>
      <c r="D1894" s="1">
        <v>1</v>
      </c>
    </row>
    <row r="1895" spans="1:4" x14ac:dyDescent="0.15">
      <c r="A1895" s="2">
        <v>37516</v>
      </c>
      <c r="B1895" s="1">
        <v>15.3</v>
      </c>
      <c r="C1895" s="1">
        <v>8</v>
      </c>
      <c r="D1895" s="1">
        <v>1</v>
      </c>
    </row>
    <row r="1896" spans="1:4" x14ac:dyDescent="0.15">
      <c r="A1896" s="2">
        <v>37517</v>
      </c>
      <c r="B1896" s="1">
        <v>16.8</v>
      </c>
      <c r="C1896" s="1">
        <v>8</v>
      </c>
      <c r="D1896" s="1">
        <v>1</v>
      </c>
    </row>
    <row r="1897" spans="1:4" x14ac:dyDescent="0.15">
      <c r="A1897" s="2">
        <v>37518</v>
      </c>
      <c r="B1897" s="1">
        <v>18.2</v>
      </c>
      <c r="C1897" s="1">
        <v>8</v>
      </c>
      <c r="D1897" s="1">
        <v>1</v>
      </c>
    </row>
    <row r="1898" spans="1:4" x14ac:dyDescent="0.15">
      <c r="A1898" s="2">
        <v>37519</v>
      </c>
      <c r="B1898" s="1">
        <v>17.3</v>
      </c>
      <c r="C1898" s="1">
        <v>8</v>
      </c>
      <c r="D1898" s="1">
        <v>1</v>
      </c>
    </row>
    <row r="1899" spans="1:4" x14ac:dyDescent="0.15">
      <c r="A1899" s="2">
        <v>37520</v>
      </c>
      <c r="B1899" s="1">
        <v>14.5</v>
      </c>
      <c r="C1899" s="1">
        <v>8</v>
      </c>
      <c r="D1899" s="1">
        <v>1</v>
      </c>
    </row>
    <row r="1900" spans="1:4" x14ac:dyDescent="0.15">
      <c r="A1900" s="2">
        <v>37521</v>
      </c>
      <c r="B1900" s="1">
        <v>13.2</v>
      </c>
      <c r="C1900" s="1">
        <v>8</v>
      </c>
      <c r="D1900" s="1">
        <v>1</v>
      </c>
    </row>
    <row r="1901" spans="1:4" x14ac:dyDescent="0.15">
      <c r="A1901" s="2">
        <v>37522</v>
      </c>
      <c r="B1901" s="1">
        <v>13</v>
      </c>
      <c r="C1901" s="1">
        <v>8</v>
      </c>
      <c r="D1901" s="1">
        <v>1</v>
      </c>
    </row>
    <row r="1902" spans="1:4" x14ac:dyDescent="0.15">
      <c r="A1902" s="2">
        <v>37523</v>
      </c>
      <c r="B1902" s="1">
        <v>11.9</v>
      </c>
      <c r="C1902" s="1">
        <v>8</v>
      </c>
      <c r="D1902" s="1">
        <v>1</v>
      </c>
    </row>
    <row r="1903" spans="1:4" x14ac:dyDescent="0.15">
      <c r="A1903" s="2">
        <v>37524</v>
      </c>
      <c r="B1903" s="1">
        <v>13.4</v>
      </c>
      <c r="C1903" s="1">
        <v>8</v>
      </c>
      <c r="D1903" s="1">
        <v>1</v>
      </c>
    </row>
    <row r="1904" spans="1:4" x14ac:dyDescent="0.15">
      <c r="A1904" s="2">
        <v>37525</v>
      </c>
      <c r="B1904" s="1">
        <v>12.7</v>
      </c>
      <c r="C1904" s="1">
        <v>8</v>
      </c>
      <c r="D1904" s="1">
        <v>1</v>
      </c>
    </row>
    <row r="1905" spans="1:4" x14ac:dyDescent="0.15">
      <c r="A1905" s="2">
        <v>37526</v>
      </c>
      <c r="B1905" s="1">
        <v>13.8</v>
      </c>
      <c r="C1905" s="1">
        <v>8</v>
      </c>
      <c r="D1905" s="1">
        <v>1</v>
      </c>
    </row>
    <row r="1906" spans="1:4" x14ac:dyDescent="0.15">
      <c r="A1906" s="2">
        <v>37527</v>
      </c>
      <c r="B1906" s="1">
        <v>16.7</v>
      </c>
      <c r="C1906" s="1">
        <v>8</v>
      </c>
      <c r="D1906" s="1">
        <v>1</v>
      </c>
    </row>
    <row r="1907" spans="1:4" x14ac:dyDescent="0.15">
      <c r="A1907" s="2">
        <v>37528</v>
      </c>
      <c r="B1907" s="1">
        <v>18.3</v>
      </c>
      <c r="C1907" s="1">
        <v>8</v>
      </c>
      <c r="D1907" s="1">
        <v>1</v>
      </c>
    </row>
    <row r="1908" spans="1:4" x14ac:dyDescent="0.15">
      <c r="A1908" s="2">
        <v>37529</v>
      </c>
      <c r="B1908" s="1">
        <v>16.7</v>
      </c>
      <c r="C1908" s="1">
        <v>8</v>
      </c>
      <c r="D1908" s="1">
        <v>1</v>
      </c>
    </row>
    <row r="1909" spans="1:4" x14ac:dyDescent="0.15">
      <c r="A1909" s="2">
        <v>37530</v>
      </c>
      <c r="B1909" s="1">
        <v>17</v>
      </c>
      <c r="C1909" s="1">
        <v>8</v>
      </c>
      <c r="D1909" s="1">
        <v>1</v>
      </c>
    </row>
    <row r="1910" spans="1:4" x14ac:dyDescent="0.15">
      <c r="A1910" s="2">
        <v>37531</v>
      </c>
      <c r="B1910" s="1">
        <v>18.399999999999999</v>
      </c>
      <c r="C1910" s="1">
        <v>8</v>
      </c>
      <c r="D1910" s="1">
        <v>1</v>
      </c>
    </row>
    <row r="1911" spans="1:4" x14ac:dyDescent="0.15">
      <c r="A1911" s="2">
        <v>37532</v>
      </c>
      <c r="B1911" s="1">
        <v>18.8</v>
      </c>
      <c r="C1911" s="1">
        <v>8</v>
      </c>
      <c r="D1911" s="1">
        <v>1</v>
      </c>
    </row>
    <row r="1912" spans="1:4" x14ac:dyDescent="0.15">
      <c r="A1912" s="2">
        <v>37533</v>
      </c>
      <c r="B1912" s="1">
        <v>16.3</v>
      </c>
      <c r="C1912" s="1">
        <v>8</v>
      </c>
      <c r="D1912" s="1">
        <v>1</v>
      </c>
    </row>
    <row r="1913" spans="1:4" x14ac:dyDescent="0.15">
      <c r="A1913" s="2">
        <v>37534</v>
      </c>
      <c r="B1913" s="1">
        <v>14.1</v>
      </c>
      <c r="C1913" s="1">
        <v>8</v>
      </c>
      <c r="D1913" s="1">
        <v>1</v>
      </c>
    </row>
    <row r="1914" spans="1:4" x14ac:dyDescent="0.15">
      <c r="A1914" s="2">
        <v>37535</v>
      </c>
      <c r="B1914" s="1">
        <v>13.4</v>
      </c>
      <c r="C1914" s="1">
        <v>8</v>
      </c>
      <c r="D1914" s="1">
        <v>1</v>
      </c>
    </row>
    <row r="1915" spans="1:4" x14ac:dyDescent="0.15">
      <c r="A1915" s="2">
        <v>37536</v>
      </c>
      <c r="B1915" s="1">
        <v>15.9</v>
      </c>
      <c r="C1915" s="1">
        <v>8</v>
      </c>
      <c r="D1915" s="1">
        <v>1</v>
      </c>
    </row>
    <row r="1916" spans="1:4" x14ac:dyDescent="0.15">
      <c r="A1916" s="2">
        <v>37537</v>
      </c>
      <c r="B1916" s="1">
        <v>14</v>
      </c>
      <c r="C1916" s="1">
        <v>8</v>
      </c>
      <c r="D1916" s="1">
        <v>1</v>
      </c>
    </row>
    <row r="1917" spans="1:4" x14ac:dyDescent="0.15">
      <c r="A1917" s="2">
        <v>37538</v>
      </c>
      <c r="B1917" s="1">
        <v>11.8</v>
      </c>
      <c r="C1917" s="1">
        <v>8</v>
      </c>
      <c r="D1917" s="1">
        <v>1</v>
      </c>
    </row>
    <row r="1918" spans="1:4" x14ac:dyDescent="0.15">
      <c r="A1918" s="2">
        <v>37539</v>
      </c>
      <c r="B1918" s="1">
        <v>11.2</v>
      </c>
      <c r="C1918" s="1">
        <v>8</v>
      </c>
      <c r="D1918" s="1">
        <v>1</v>
      </c>
    </row>
    <row r="1919" spans="1:4" x14ac:dyDescent="0.15">
      <c r="A1919" s="2">
        <v>37540</v>
      </c>
      <c r="B1919" s="1">
        <v>11</v>
      </c>
      <c r="C1919" s="1">
        <v>8</v>
      </c>
      <c r="D1919" s="1">
        <v>1</v>
      </c>
    </row>
    <row r="1920" spans="1:4" x14ac:dyDescent="0.15">
      <c r="A1920" s="2">
        <v>37541</v>
      </c>
      <c r="B1920" s="1">
        <v>13.3</v>
      </c>
      <c r="C1920" s="1">
        <v>8</v>
      </c>
      <c r="D1920" s="1">
        <v>1</v>
      </c>
    </row>
    <row r="1921" spans="1:4" x14ac:dyDescent="0.15">
      <c r="A1921" s="2">
        <v>37542</v>
      </c>
      <c r="B1921" s="1">
        <v>13.1</v>
      </c>
      <c r="C1921" s="1">
        <v>8</v>
      </c>
      <c r="D1921" s="1">
        <v>1</v>
      </c>
    </row>
    <row r="1922" spans="1:4" x14ac:dyDescent="0.15">
      <c r="A1922" s="2">
        <v>37543</v>
      </c>
      <c r="B1922" s="1">
        <v>13</v>
      </c>
      <c r="C1922" s="1">
        <v>8</v>
      </c>
      <c r="D1922" s="1">
        <v>1</v>
      </c>
    </row>
    <row r="1923" spans="1:4" x14ac:dyDescent="0.15">
      <c r="A1923" s="2">
        <v>37544</v>
      </c>
      <c r="B1923" s="1">
        <v>12.3</v>
      </c>
      <c r="C1923" s="1">
        <v>8</v>
      </c>
      <c r="D1923" s="1">
        <v>1</v>
      </c>
    </row>
    <row r="1924" spans="1:4" x14ac:dyDescent="0.15">
      <c r="A1924" s="2">
        <v>37545</v>
      </c>
      <c r="B1924" s="1">
        <v>14.4</v>
      </c>
      <c r="C1924" s="1">
        <v>8</v>
      </c>
      <c r="D1924" s="1">
        <v>1</v>
      </c>
    </row>
    <row r="1925" spans="1:4" x14ac:dyDescent="0.15">
      <c r="A1925" s="2">
        <v>37546</v>
      </c>
      <c r="B1925" s="1">
        <v>12.7</v>
      </c>
      <c r="C1925" s="1">
        <v>8</v>
      </c>
      <c r="D1925" s="1">
        <v>1</v>
      </c>
    </row>
    <row r="1926" spans="1:4" x14ac:dyDescent="0.15">
      <c r="A1926" s="2">
        <v>37547</v>
      </c>
      <c r="B1926" s="1">
        <v>10.7</v>
      </c>
      <c r="C1926" s="1">
        <v>8</v>
      </c>
      <c r="D1926" s="1">
        <v>1</v>
      </c>
    </row>
    <row r="1927" spans="1:4" x14ac:dyDescent="0.15">
      <c r="A1927" s="2">
        <v>37548</v>
      </c>
      <c r="B1927" s="1">
        <v>9</v>
      </c>
      <c r="C1927" s="1">
        <v>8</v>
      </c>
      <c r="D1927" s="1">
        <v>1</v>
      </c>
    </row>
    <row r="1928" spans="1:4" x14ac:dyDescent="0.15">
      <c r="A1928" s="2">
        <v>37549</v>
      </c>
      <c r="B1928" s="1">
        <v>5.8</v>
      </c>
      <c r="C1928" s="1">
        <v>8</v>
      </c>
      <c r="D1928" s="1">
        <v>1</v>
      </c>
    </row>
    <row r="1929" spans="1:4" x14ac:dyDescent="0.15">
      <c r="A1929" s="2">
        <v>37550</v>
      </c>
      <c r="B1929" s="1">
        <v>10.1</v>
      </c>
      <c r="C1929" s="1">
        <v>8</v>
      </c>
      <c r="D1929" s="1">
        <v>1</v>
      </c>
    </row>
    <row r="1930" spans="1:4" x14ac:dyDescent="0.15">
      <c r="A1930" s="2">
        <v>37551</v>
      </c>
      <c r="B1930" s="1">
        <v>9.6</v>
      </c>
      <c r="C1930" s="1">
        <v>8</v>
      </c>
      <c r="D1930" s="1">
        <v>1</v>
      </c>
    </row>
    <row r="1931" spans="1:4" x14ac:dyDescent="0.15">
      <c r="A1931" s="2">
        <v>37552</v>
      </c>
      <c r="B1931" s="1">
        <v>9.4</v>
      </c>
      <c r="C1931" s="1">
        <v>8</v>
      </c>
      <c r="D1931" s="1">
        <v>1</v>
      </c>
    </row>
    <row r="1932" spans="1:4" x14ac:dyDescent="0.15">
      <c r="A1932" s="2">
        <v>37553</v>
      </c>
      <c r="B1932" s="1">
        <v>7.8</v>
      </c>
      <c r="C1932" s="1">
        <v>8</v>
      </c>
      <c r="D1932" s="1">
        <v>1</v>
      </c>
    </row>
    <row r="1933" spans="1:4" x14ac:dyDescent="0.15">
      <c r="A1933" s="2">
        <v>37554</v>
      </c>
      <c r="B1933" s="1">
        <v>6.3</v>
      </c>
      <c r="C1933" s="1">
        <v>8</v>
      </c>
      <c r="D1933" s="1">
        <v>1</v>
      </c>
    </row>
    <row r="1934" spans="1:4" x14ac:dyDescent="0.15">
      <c r="A1934" s="2">
        <v>37555</v>
      </c>
      <c r="B1934" s="1">
        <v>10.199999999999999</v>
      </c>
      <c r="C1934" s="1">
        <v>8</v>
      </c>
      <c r="D1934" s="1">
        <v>1</v>
      </c>
    </row>
    <row r="1935" spans="1:4" x14ac:dyDescent="0.15">
      <c r="A1935" s="2">
        <v>37556</v>
      </c>
      <c r="B1935" s="1">
        <v>8.6</v>
      </c>
      <c r="C1935" s="1">
        <v>8</v>
      </c>
      <c r="D1935" s="1">
        <v>1</v>
      </c>
    </row>
    <row r="1936" spans="1:4" x14ac:dyDescent="0.15">
      <c r="A1936" s="2">
        <v>37557</v>
      </c>
      <c r="B1936" s="1">
        <v>5.5</v>
      </c>
      <c r="C1936" s="1">
        <v>8</v>
      </c>
      <c r="D1936" s="1">
        <v>1</v>
      </c>
    </row>
    <row r="1937" spans="1:4" x14ac:dyDescent="0.15">
      <c r="A1937" s="2">
        <v>37558</v>
      </c>
      <c r="B1937" s="1">
        <v>5.7</v>
      </c>
      <c r="C1937" s="1">
        <v>8</v>
      </c>
      <c r="D1937" s="1">
        <v>1</v>
      </c>
    </row>
    <row r="1938" spans="1:4" x14ac:dyDescent="0.15">
      <c r="A1938" s="2">
        <v>37559</v>
      </c>
      <c r="B1938" s="1">
        <v>4.4000000000000004</v>
      </c>
      <c r="C1938" s="1">
        <v>8</v>
      </c>
      <c r="D1938" s="1">
        <v>1</v>
      </c>
    </row>
    <row r="1939" spans="1:4" x14ac:dyDescent="0.15">
      <c r="A1939" s="2">
        <v>37560</v>
      </c>
      <c r="B1939" s="1">
        <v>5.9</v>
      </c>
      <c r="C1939" s="1">
        <v>8</v>
      </c>
      <c r="D1939" s="1">
        <v>1</v>
      </c>
    </row>
    <row r="1940" spans="1:4" x14ac:dyDescent="0.15">
      <c r="A1940" s="2">
        <v>37561</v>
      </c>
      <c r="B1940" s="1">
        <v>5.6</v>
      </c>
      <c r="C1940" s="1">
        <v>8</v>
      </c>
      <c r="D1940" s="1">
        <v>1</v>
      </c>
    </row>
    <row r="1941" spans="1:4" x14ac:dyDescent="0.15">
      <c r="A1941" s="2">
        <v>37712</v>
      </c>
      <c r="B1941" s="1">
        <v>4.2</v>
      </c>
      <c r="C1941" s="1">
        <v>8</v>
      </c>
      <c r="D1941" s="1">
        <v>1</v>
      </c>
    </row>
    <row r="1942" spans="1:4" x14ac:dyDescent="0.15">
      <c r="A1942" s="2">
        <v>37713</v>
      </c>
      <c r="B1942" s="1">
        <v>5</v>
      </c>
      <c r="C1942" s="1">
        <v>8</v>
      </c>
      <c r="D1942" s="1">
        <v>1</v>
      </c>
    </row>
    <row r="1943" spans="1:4" x14ac:dyDescent="0.15">
      <c r="A1943" s="2">
        <v>37714</v>
      </c>
      <c r="B1943" s="1">
        <v>2.2999999999999998</v>
      </c>
      <c r="C1943" s="1">
        <v>8</v>
      </c>
      <c r="D1943" s="1">
        <v>1</v>
      </c>
    </row>
    <row r="1944" spans="1:4" x14ac:dyDescent="0.15">
      <c r="A1944" s="2">
        <v>37715</v>
      </c>
      <c r="B1944" s="1">
        <v>2.2000000000000002</v>
      </c>
      <c r="C1944" s="1">
        <v>8</v>
      </c>
      <c r="D1944" s="1">
        <v>1</v>
      </c>
    </row>
    <row r="1945" spans="1:4" x14ac:dyDescent="0.15">
      <c r="A1945" s="2">
        <v>37716</v>
      </c>
      <c r="B1945" s="1">
        <v>3.4</v>
      </c>
      <c r="C1945" s="1">
        <v>8</v>
      </c>
      <c r="D1945" s="1">
        <v>1</v>
      </c>
    </row>
    <row r="1946" spans="1:4" x14ac:dyDescent="0.15">
      <c r="A1946" s="2">
        <v>37717</v>
      </c>
      <c r="B1946" s="1">
        <v>5</v>
      </c>
      <c r="C1946" s="1">
        <v>8</v>
      </c>
      <c r="D1946" s="1">
        <v>1</v>
      </c>
    </row>
    <row r="1947" spans="1:4" x14ac:dyDescent="0.15">
      <c r="A1947" s="2">
        <v>37718</v>
      </c>
      <c r="B1947" s="1">
        <v>7.2</v>
      </c>
      <c r="C1947" s="1">
        <v>8</v>
      </c>
      <c r="D1947" s="1">
        <v>1</v>
      </c>
    </row>
    <row r="1948" spans="1:4" x14ac:dyDescent="0.15">
      <c r="A1948" s="2">
        <v>37719</v>
      </c>
      <c r="B1948" s="1">
        <v>4.9000000000000004</v>
      </c>
      <c r="C1948" s="1">
        <v>8</v>
      </c>
      <c r="D1948" s="1">
        <v>1</v>
      </c>
    </row>
    <row r="1949" spans="1:4" x14ac:dyDescent="0.15">
      <c r="A1949" s="2">
        <v>37720</v>
      </c>
      <c r="B1949" s="1">
        <v>3.5</v>
      </c>
      <c r="C1949" s="1">
        <v>8</v>
      </c>
      <c r="D1949" s="1">
        <v>1</v>
      </c>
    </row>
    <row r="1950" spans="1:4" x14ac:dyDescent="0.15">
      <c r="A1950" s="2">
        <v>37721</v>
      </c>
      <c r="B1950" s="1">
        <v>5.7</v>
      </c>
      <c r="C1950" s="1">
        <v>8</v>
      </c>
      <c r="D1950" s="1">
        <v>1</v>
      </c>
    </row>
    <row r="1951" spans="1:4" x14ac:dyDescent="0.15">
      <c r="A1951" s="2">
        <v>37722</v>
      </c>
      <c r="B1951" s="1">
        <v>8</v>
      </c>
      <c r="C1951" s="1">
        <v>8</v>
      </c>
      <c r="D1951" s="1">
        <v>1</v>
      </c>
    </row>
    <row r="1952" spans="1:4" x14ac:dyDescent="0.15">
      <c r="A1952" s="2">
        <v>37723</v>
      </c>
      <c r="B1952" s="1">
        <v>4.7</v>
      </c>
      <c r="C1952" s="1">
        <v>8</v>
      </c>
      <c r="D1952" s="1">
        <v>1</v>
      </c>
    </row>
    <row r="1953" spans="1:4" x14ac:dyDescent="0.15">
      <c r="A1953" s="2">
        <v>37724</v>
      </c>
      <c r="B1953" s="1">
        <v>5.9</v>
      </c>
      <c r="C1953" s="1">
        <v>8</v>
      </c>
      <c r="D1953" s="1">
        <v>1</v>
      </c>
    </row>
    <row r="1954" spans="1:4" x14ac:dyDescent="0.15">
      <c r="A1954" s="2">
        <v>37725</v>
      </c>
      <c r="B1954" s="1">
        <v>8.1999999999999993</v>
      </c>
      <c r="C1954" s="1">
        <v>8</v>
      </c>
      <c r="D1954" s="1">
        <v>1</v>
      </c>
    </row>
    <row r="1955" spans="1:4" x14ac:dyDescent="0.15">
      <c r="A1955" s="2">
        <v>37726</v>
      </c>
      <c r="B1955" s="1">
        <v>2.4</v>
      </c>
      <c r="C1955" s="1">
        <v>8</v>
      </c>
      <c r="D1955" s="1">
        <v>1</v>
      </c>
    </row>
    <row r="1956" spans="1:4" x14ac:dyDescent="0.15">
      <c r="A1956" s="2">
        <v>37727</v>
      </c>
      <c r="B1956" s="1">
        <v>3.6</v>
      </c>
      <c r="C1956" s="1">
        <v>8</v>
      </c>
      <c r="D1956" s="1">
        <v>1</v>
      </c>
    </row>
    <row r="1957" spans="1:4" x14ac:dyDescent="0.15">
      <c r="A1957" s="2">
        <v>37728</v>
      </c>
      <c r="B1957" s="1">
        <v>10.6</v>
      </c>
      <c r="C1957" s="1">
        <v>8</v>
      </c>
      <c r="D1957" s="1">
        <v>1</v>
      </c>
    </row>
    <row r="1958" spans="1:4" x14ac:dyDescent="0.15">
      <c r="A1958" s="2">
        <v>37729</v>
      </c>
      <c r="B1958" s="1">
        <v>11.4</v>
      </c>
      <c r="C1958" s="1">
        <v>8</v>
      </c>
      <c r="D1958" s="1">
        <v>1</v>
      </c>
    </row>
    <row r="1959" spans="1:4" x14ac:dyDescent="0.15">
      <c r="A1959" s="2">
        <v>37730</v>
      </c>
      <c r="B1959" s="1">
        <v>5.8</v>
      </c>
      <c r="C1959" s="1">
        <v>8</v>
      </c>
      <c r="D1959" s="1">
        <v>1</v>
      </c>
    </row>
    <row r="1960" spans="1:4" x14ac:dyDescent="0.15">
      <c r="A1960" s="2">
        <v>37731</v>
      </c>
      <c r="B1960" s="1">
        <v>4.9000000000000004</v>
      </c>
      <c r="C1960" s="1">
        <v>8</v>
      </c>
      <c r="D1960" s="1">
        <v>1</v>
      </c>
    </row>
    <row r="1961" spans="1:4" x14ac:dyDescent="0.15">
      <c r="A1961" s="2">
        <v>37732</v>
      </c>
      <c r="B1961" s="1">
        <v>2.6</v>
      </c>
      <c r="C1961" s="1">
        <v>8</v>
      </c>
      <c r="D1961" s="1">
        <v>1</v>
      </c>
    </row>
    <row r="1962" spans="1:4" x14ac:dyDescent="0.15">
      <c r="A1962" s="2">
        <v>37733</v>
      </c>
      <c r="B1962" s="1">
        <v>7.3</v>
      </c>
      <c r="C1962" s="1">
        <v>8</v>
      </c>
      <c r="D1962" s="1">
        <v>1</v>
      </c>
    </row>
    <row r="1963" spans="1:4" x14ac:dyDescent="0.15">
      <c r="A1963" s="2">
        <v>37734</v>
      </c>
      <c r="B1963" s="1">
        <v>6.2</v>
      </c>
      <c r="C1963" s="1">
        <v>8</v>
      </c>
      <c r="D1963" s="1">
        <v>1</v>
      </c>
    </row>
    <row r="1964" spans="1:4" x14ac:dyDescent="0.15">
      <c r="A1964" s="2">
        <v>37735</v>
      </c>
      <c r="B1964" s="1">
        <v>9.6999999999999993</v>
      </c>
      <c r="C1964" s="1">
        <v>8</v>
      </c>
      <c r="D1964" s="1">
        <v>1</v>
      </c>
    </row>
    <row r="1965" spans="1:4" x14ac:dyDescent="0.15">
      <c r="A1965" s="2">
        <v>37736</v>
      </c>
      <c r="B1965" s="1">
        <v>8.1999999999999993</v>
      </c>
      <c r="C1965" s="1">
        <v>8</v>
      </c>
      <c r="D1965" s="1">
        <v>1</v>
      </c>
    </row>
    <row r="1966" spans="1:4" x14ac:dyDescent="0.15">
      <c r="A1966" s="2">
        <v>37737</v>
      </c>
      <c r="B1966" s="1">
        <v>8.1999999999999993</v>
      </c>
      <c r="C1966" s="1">
        <v>8</v>
      </c>
      <c r="D1966" s="1">
        <v>1</v>
      </c>
    </row>
    <row r="1967" spans="1:4" x14ac:dyDescent="0.15">
      <c r="A1967" s="2">
        <v>37738</v>
      </c>
      <c r="B1967" s="1">
        <v>9.8000000000000007</v>
      </c>
      <c r="C1967" s="1">
        <v>8</v>
      </c>
      <c r="D1967" s="1">
        <v>1</v>
      </c>
    </row>
    <row r="1968" spans="1:4" x14ac:dyDescent="0.15">
      <c r="A1968" s="2">
        <v>37739</v>
      </c>
      <c r="B1968" s="1">
        <v>13.9</v>
      </c>
      <c r="C1968" s="1">
        <v>8</v>
      </c>
      <c r="D1968" s="1">
        <v>1</v>
      </c>
    </row>
    <row r="1969" spans="1:4" x14ac:dyDescent="0.15">
      <c r="A1969" s="2">
        <v>37740</v>
      </c>
      <c r="B1969" s="1">
        <v>10.8</v>
      </c>
      <c r="C1969" s="1">
        <v>8</v>
      </c>
      <c r="D1969" s="1">
        <v>1</v>
      </c>
    </row>
    <row r="1970" spans="1:4" x14ac:dyDescent="0.15">
      <c r="A1970" s="2">
        <v>37741</v>
      </c>
      <c r="B1970" s="1">
        <v>7.3</v>
      </c>
      <c r="C1970" s="1">
        <v>8</v>
      </c>
      <c r="D1970" s="1">
        <v>1</v>
      </c>
    </row>
    <row r="1971" spans="1:4" x14ac:dyDescent="0.15">
      <c r="A1971" s="2">
        <v>37742</v>
      </c>
      <c r="B1971" s="1">
        <v>8.6</v>
      </c>
      <c r="C1971" s="1">
        <v>8</v>
      </c>
      <c r="D1971" s="1">
        <v>1</v>
      </c>
    </row>
    <row r="1972" spans="1:4" x14ac:dyDescent="0.15">
      <c r="A1972" s="2">
        <v>37743</v>
      </c>
      <c r="B1972" s="1">
        <v>14.4</v>
      </c>
      <c r="C1972" s="1">
        <v>8</v>
      </c>
      <c r="D1972" s="1">
        <v>1</v>
      </c>
    </row>
    <row r="1973" spans="1:4" x14ac:dyDescent="0.15">
      <c r="A1973" s="2">
        <v>37744</v>
      </c>
      <c r="B1973" s="1">
        <v>12.9</v>
      </c>
      <c r="C1973" s="1">
        <v>8</v>
      </c>
      <c r="D1973" s="1">
        <v>1</v>
      </c>
    </row>
    <row r="1974" spans="1:4" x14ac:dyDescent="0.15">
      <c r="A1974" s="2">
        <v>37745</v>
      </c>
      <c r="B1974" s="1">
        <v>13.5</v>
      </c>
      <c r="C1974" s="1">
        <v>8</v>
      </c>
      <c r="D1974" s="1">
        <v>1</v>
      </c>
    </row>
    <row r="1975" spans="1:4" x14ac:dyDescent="0.15">
      <c r="A1975" s="2">
        <v>37746</v>
      </c>
      <c r="B1975" s="1">
        <v>10.7</v>
      </c>
      <c r="C1975" s="1">
        <v>8</v>
      </c>
      <c r="D1975" s="1">
        <v>1</v>
      </c>
    </row>
    <row r="1976" spans="1:4" x14ac:dyDescent="0.15">
      <c r="A1976" s="2">
        <v>37747</v>
      </c>
      <c r="B1976" s="1">
        <v>9.3000000000000007</v>
      </c>
      <c r="C1976" s="1">
        <v>8</v>
      </c>
      <c r="D1976" s="1">
        <v>1</v>
      </c>
    </row>
    <row r="1977" spans="1:4" x14ac:dyDescent="0.15">
      <c r="A1977" s="2">
        <v>37748</v>
      </c>
      <c r="B1977" s="1">
        <v>8.1999999999999993</v>
      </c>
      <c r="C1977" s="1">
        <v>8</v>
      </c>
      <c r="D1977" s="1">
        <v>1</v>
      </c>
    </row>
    <row r="1978" spans="1:4" x14ac:dyDescent="0.15">
      <c r="A1978" s="2">
        <v>37749</v>
      </c>
      <c r="B1978" s="1">
        <v>8.1999999999999993</v>
      </c>
      <c r="C1978" s="1">
        <v>8</v>
      </c>
      <c r="D1978" s="1">
        <v>1</v>
      </c>
    </row>
    <row r="1979" spans="1:4" x14ac:dyDescent="0.15">
      <c r="A1979" s="2">
        <v>37750</v>
      </c>
      <c r="B1979" s="1">
        <v>7.9</v>
      </c>
      <c r="C1979" s="1">
        <v>8</v>
      </c>
      <c r="D1979" s="1">
        <v>1</v>
      </c>
    </row>
    <row r="1980" spans="1:4" x14ac:dyDescent="0.15">
      <c r="A1980" s="2">
        <v>37751</v>
      </c>
      <c r="B1980" s="1">
        <v>7.4</v>
      </c>
      <c r="C1980" s="1">
        <v>8</v>
      </c>
      <c r="D1980" s="1">
        <v>1</v>
      </c>
    </row>
    <row r="1981" spans="1:4" x14ac:dyDescent="0.15">
      <c r="A1981" s="2">
        <v>37752</v>
      </c>
      <c r="B1981" s="1">
        <v>5.4</v>
      </c>
      <c r="C1981" s="1">
        <v>8</v>
      </c>
      <c r="D1981" s="1">
        <v>1</v>
      </c>
    </row>
    <row r="1982" spans="1:4" x14ac:dyDescent="0.15">
      <c r="A1982" s="2">
        <v>37753</v>
      </c>
      <c r="B1982" s="1">
        <v>7.6</v>
      </c>
      <c r="C1982" s="1">
        <v>8</v>
      </c>
      <c r="D1982" s="1">
        <v>1</v>
      </c>
    </row>
    <row r="1983" spans="1:4" x14ac:dyDescent="0.15">
      <c r="A1983" s="2">
        <v>37754</v>
      </c>
      <c r="B1983" s="1">
        <v>8.4</v>
      </c>
      <c r="C1983" s="1">
        <v>8</v>
      </c>
      <c r="D1983" s="1">
        <v>1</v>
      </c>
    </row>
    <row r="1984" spans="1:4" x14ac:dyDescent="0.15">
      <c r="A1984" s="2">
        <v>37755</v>
      </c>
      <c r="B1984" s="1">
        <v>12.1</v>
      </c>
      <c r="C1984" s="1">
        <v>8</v>
      </c>
      <c r="D1984" s="1">
        <v>1</v>
      </c>
    </row>
    <row r="1985" spans="1:4" x14ac:dyDescent="0.15">
      <c r="A1985" s="2">
        <v>37756</v>
      </c>
      <c r="B1985" s="1">
        <v>9.9</v>
      </c>
      <c r="C1985" s="1">
        <v>8</v>
      </c>
      <c r="D1985" s="1">
        <v>1</v>
      </c>
    </row>
    <row r="1986" spans="1:4" x14ac:dyDescent="0.15">
      <c r="A1986" s="2">
        <v>37757</v>
      </c>
      <c r="B1986" s="1">
        <v>9.6</v>
      </c>
      <c r="C1986" s="1">
        <v>8</v>
      </c>
      <c r="D1986" s="1">
        <v>1</v>
      </c>
    </row>
    <row r="1987" spans="1:4" x14ac:dyDescent="0.15">
      <c r="A1987" s="2">
        <v>37758</v>
      </c>
      <c r="B1987" s="1">
        <v>8.6999999999999993</v>
      </c>
      <c r="C1987" s="1">
        <v>8</v>
      </c>
      <c r="D1987" s="1">
        <v>1</v>
      </c>
    </row>
    <row r="1988" spans="1:4" x14ac:dyDescent="0.15">
      <c r="A1988" s="2">
        <v>37759</v>
      </c>
      <c r="B1988" s="1">
        <v>7.8</v>
      </c>
      <c r="C1988" s="1">
        <v>8</v>
      </c>
      <c r="D1988" s="1">
        <v>1</v>
      </c>
    </row>
    <row r="1989" spans="1:4" x14ac:dyDescent="0.15">
      <c r="A1989" s="2">
        <v>37760</v>
      </c>
      <c r="B1989" s="1">
        <v>7.3</v>
      </c>
      <c r="C1989" s="1">
        <v>8</v>
      </c>
      <c r="D1989" s="1">
        <v>1</v>
      </c>
    </row>
    <row r="1990" spans="1:4" x14ac:dyDescent="0.15">
      <c r="A1990" s="2">
        <v>37761</v>
      </c>
      <c r="B1990" s="1">
        <v>10.3</v>
      </c>
      <c r="C1990" s="1">
        <v>8</v>
      </c>
      <c r="D1990" s="1">
        <v>1</v>
      </c>
    </row>
    <row r="1991" spans="1:4" x14ac:dyDescent="0.15">
      <c r="A1991" s="2">
        <v>37762</v>
      </c>
      <c r="B1991" s="1">
        <v>12.7</v>
      </c>
      <c r="C1991" s="1">
        <v>8</v>
      </c>
      <c r="D1991" s="1">
        <v>1</v>
      </c>
    </row>
    <row r="1992" spans="1:4" x14ac:dyDescent="0.15">
      <c r="A1992" s="2">
        <v>37763</v>
      </c>
      <c r="B1992" s="1">
        <v>9.9</v>
      </c>
      <c r="C1992" s="1">
        <v>8</v>
      </c>
      <c r="D1992" s="1">
        <v>1</v>
      </c>
    </row>
    <row r="1993" spans="1:4" x14ac:dyDescent="0.15">
      <c r="A1993" s="2">
        <v>37764</v>
      </c>
      <c r="B1993" s="1">
        <v>8.3000000000000007</v>
      </c>
      <c r="C1993" s="1">
        <v>8</v>
      </c>
      <c r="D1993" s="1">
        <v>1</v>
      </c>
    </row>
    <row r="1994" spans="1:4" x14ac:dyDescent="0.15">
      <c r="A1994" s="2">
        <v>37765</v>
      </c>
      <c r="B1994" s="1">
        <v>9.1</v>
      </c>
      <c r="C1994" s="1">
        <v>8</v>
      </c>
      <c r="D1994" s="1">
        <v>1</v>
      </c>
    </row>
    <row r="1995" spans="1:4" x14ac:dyDescent="0.15">
      <c r="A1995" s="2">
        <v>37766</v>
      </c>
      <c r="B1995" s="1">
        <v>9.1999999999999993</v>
      </c>
      <c r="C1995" s="1">
        <v>8</v>
      </c>
      <c r="D1995" s="1">
        <v>1</v>
      </c>
    </row>
    <row r="1996" spans="1:4" x14ac:dyDescent="0.15">
      <c r="A1996" s="2">
        <v>37767</v>
      </c>
      <c r="B1996" s="1">
        <v>9.5</v>
      </c>
      <c r="C1996" s="1">
        <v>8</v>
      </c>
      <c r="D1996" s="1">
        <v>1</v>
      </c>
    </row>
    <row r="1997" spans="1:4" x14ac:dyDescent="0.15">
      <c r="A1997" s="2">
        <v>37768</v>
      </c>
      <c r="B1997" s="1">
        <v>11</v>
      </c>
      <c r="C1997" s="1">
        <v>8</v>
      </c>
      <c r="D1997" s="1">
        <v>1</v>
      </c>
    </row>
    <row r="1998" spans="1:4" x14ac:dyDescent="0.15">
      <c r="A1998" s="2">
        <v>37769</v>
      </c>
      <c r="B1998" s="1">
        <v>14.5</v>
      </c>
      <c r="C1998" s="1">
        <v>8</v>
      </c>
      <c r="D1998" s="1">
        <v>1</v>
      </c>
    </row>
    <row r="1999" spans="1:4" x14ac:dyDescent="0.15">
      <c r="A1999" s="2">
        <v>37770</v>
      </c>
      <c r="B1999" s="1">
        <v>11.9</v>
      </c>
      <c r="C1999" s="1">
        <v>8</v>
      </c>
      <c r="D1999" s="1">
        <v>1</v>
      </c>
    </row>
    <row r="2000" spans="1:4" x14ac:dyDescent="0.15">
      <c r="A2000" s="2">
        <v>37771</v>
      </c>
      <c r="B2000" s="1">
        <v>12</v>
      </c>
      <c r="C2000" s="1">
        <v>8</v>
      </c>
      <c r="D2000" s="1">
        <v>1</v>
      </c>
    </row>
    <row r="2001" spans="1:4" x14ac:dyDescent="0.15">
      <c r="A2001" s="2">
        <v>37772</v>
      </c>
      <c r="B2001" s="1">
        <v>12.4</v>
      </c>
      <c r="C2001" s="1">
        <v>8</v>
      </c>
      <c r="D2001" s="1">
        <v>1</v>
      </c>
    </row>
    <row r="2002" spans="1:4" x14ac:dyDescent="0.15">
      <c r="A2002" s="2">
        <v>37773</v>
      </c>
      <c r="B2002" s="1">
        <v>14.5</v>
      </c>
      <c r="C2002" s="1">
        <v>8</v>
      </c>
      <c r="D2002" s="1">
        <v>1</v>
      </c>
    </row>
    <row r="2003" spans="1:4" x14ac:dyDescent="0.15">
      <c r="A2003" s="2">
        <v>37774</v>
      </c>
      <c r="B2003" s="1">
        <v>14.4</v>
      </c>
      <c r="C2003" s="1">
        <v>8</v>
      </c>
      <c r="D2003" s="1">
        <v>1</v>
      </c>
    </row>
    <row r="2004" spans="1:4" x14ac:dyDescent="0.15">
      <c r="A2004" s="2">
        <v>37775</v>
      </c>
      <c r="B2004" s="1">
        <v>17.3</v>
      </c>
      <c r="C2004" s="1">
        <v>8</v>
      </c>
      <c r="D2004" s="1">
        <v>1</v>
      </c>
    </row>
    <row r="2005" spans="1:4" x14ac:dyDescent="0.15">
      <c r="A2005" s="2">
        <v>37776</v>
      </c>
      <c r="B2005" s="1">
        <v>16.899999999999999</v>
      </c>
      <c r="C2005" s="1">
        <v>8</v>
      </c>
      <c r="D2005" s="1">
        <v>1</v>
      </c>
    </row>
    <row r="2006" spans="1:4" x14ac:dyDescent="0.15">
      <c r="A2006" s="2">
        <v>37777</v>
      </c>
      <c r="B2006" s="1">
        <v>12.3</v>
      </c>
      <c r="C2006" s="1">
        <v>8</v>
      </c>
      <c r="D2006" s="1">
        <v>1</v>
      </c>
    </row>
    <row r="2007" spans="1:4" x14ac:dyDescent="0.15">
      <c r="A2007" s="2">
        <v>37778</v>
      </c>
      <c r="B2007" s="1">
        <v>10.4</v>
      </c>
      <c r="C2007" s="1">
        <v>8</v>
      </c>
      <c r="D2007" s="1">
        <v>1</v>
      </c>
    </row>
    <row r="2008" spans="1:4" x14ac:dyDescent="0.15">
      <c r="A2008" s="2">
        <v>37779</v>
      </c>
      <c r="B2008" s="1">
        <v>10.9</v>
      </c>
      <c r="C2008" s="1">
        <v>8</v>
      </c>
      <c r="D2008" s="1">
        <v>1</v>
      </c>
    </row>
    <row r="2009" spans="1:4" x14ac:dyDescent="0.15">
      <c r="A2009" s="2">
        <v>37780</v>
      </c>
      <c r="B2009" s="1">
        <v>12.1</v>
      </c>
      <c r="C2009" s="1">
        <v>8</v>
      </c>
      <c r="D2009" s="1">
        <v>1</v>
      </c>
    </row>
    <row r="2010" spans="1:4" x14ac:dyDescent="0.15">
      <c r="A2010" s="2">
        <v>37781</v>
      </c>
      <c r="B2010" s="1">
        <v>12.1</v>
      </c>
      <c r="C2010" s="1">
        <v>8</v>
      </c>
      <c r="D2010" s="1">
        <v>1</v>
      </c>
    </row>
    <row r="2011" spans="1:4" x14ac:dyDescent="0.15">
      <c r="A2011" s="2">
        <v>37782</v>
      </c>
      <c r="B2011" s="1">
        <v>11.1</v>
      </c>
      <c r="C2011" s="1">
        <v>8</v>
      </c>
      <c r="D2011" s="1">
        <v>1</v>
      </c>
    </row>
    <row r="2012" spans="1:4" x14ac:dyDescent="0.15">
      <c r="A2012" s="2">
        <v>37783</v>
      </c>
      <c r="B2012" s="1">
        <v>13.3</v>
      </c>
      <c r="C2012" s="1">
        <v>8</v>
      </c>
      <c r="D2012" s="1">
        <v>1</v>
      </c>
    </row>
    <row r="2013" spans="1:4" x14ac:dyDescent="0.15">
      <c r="A2013" s="2">
        <v>37784</v>
      </c>
      <c r="B2013" s="1">
        <v>12.2</v>
      </c>
      <c r="C2013" s="1">
        <v>8</v>
      </c>
      <c r="D2013" s="1">
        <v>1</v>
      </c>
    </row>
    <row r="2014" spans="1:4" x14ac:dyDescent="0.15">
      <c r="A2014" s="2">
        <v>37785</v>
      </c>
      <c r="B2014" s="1">
        <v>13.8</v>
      </c>
      <c r="C2014" s="1">
        <v>8</v>
      </c>
      <c r="D2014" s="1">
        <v>1</v>
      </c>
    </row>
    <row r="2015" spans="1:4" x14ac:dyDescent="0.15">
      <c r="A2015" s="2">
        <v>37786</v>
      </c>
      <c r="B2015" s="1">
        <v>16.3</v>
      </c>
      <c r="C2015" s="1">
        <v>8</v>
      </c>
      <c r="D2015" s="1">
        <v>1</v>
      </c>
    </row>
    <row r="2016" spans="1:4" x14ac:dyDescent="0.15">
      <c r="A2016" s="2">
        <v>37787</v>
      </c>
      <c r="B2016" s="1">
        <v>15.8</v>
      </c>
      <c r="C2016" s="1">
        <v>8</v>
      </c>
      <c r="D2016" s="1">
        <v>1</v>
      </c>
    </row>
    <row r="2017" spans="1:4" x14ac:dyDescent="0.15">
      <c r="A2017" s="2">
        <v>37788</v>
      </c>
      <c r="B2017" s="1">
        <v>13.3</v>
      </c>
      <c r="C2017" s="1">
        <v>8</v>
      </c>
      <c r="D2017" s="1">
        <v>1</v>
      </c>
    </row>
    <row r="2018" spans="1:4" x14ac:dyDescent="0.15">
      <c r="A2018" s="2">
        <v>37789</v>
      </c>
      <c r="B2018" s="1">
        <v>15.2</v>
      </c>
      <c r="C2018" s="1">
        <v>8</v>
      </c>
      <c r="D2018" s="1">
        <v>1</v>
      </c>
    </row>
    <row r="2019" spans="1:4" x14ac:dyDescent="0.15">
      <c r="A2019" s="2">
        <v>37790</v>
      </c>
      <c r="B2019" s="1">
        <v>19.100000000000001</v>
      </c>
      <c r="C2019" s="1">
        <v>8</v>
      </c>
      <c r="D2019" s="1">
        <v>1</v>
      </c>
    </row>
    <row r="2020" spans="1:4" x14ac:dyDescent="0.15">
      <c r="A2020" s="2">
        <v>37791</v>
      </c>
      <c r="B2020" s="1">
        <v>20.2</v>
      </c>
      <c r="C2020" s="1">
        <v>8</v>
      </c>
      <c r="D2020" s="1">
        <v>1</v>
      </c>
    </row>
    <row r="2021" spans="1:4" x14ac:dyDescent="0.15">
      <c r="A2021" s="2">
        <v>37792</v>
      </c>
      <c r="B2021" s="1">
        <v>16.600000000000001</v>
      </c>
      <c r="C2021" s="1">
        <v>8</v>
      </c>
      <c r="D2021" s="1">
        <v>1</v>
      </c>
    </row>
    <row r="2022" spans="1:4" x14ac:dyDescent="0.15">
      <c r="A2022" s="2">
        <v>37793</v>
      </c>
      <c r="B2022" s="1">
        <v>21.2</v>
      </c>
      <c r="C2022" s="1">
        <v>8</v>
      </c>
      <c r="D2022" s="1">
        <v>1</v>
      </c>
    </row>
    <row r="2023" spans="1:4" x14ac:dyDescent="0.15">
      <c r="A2023" s="2">
        <v>37794</v>
      </c>
      <c r="B2023" s="1">
        <v>18</v>
      </c>
      <c r="C2023" s="1">
        <v>8</v>
      </c>
      <c r="D2023" s="1">
        <v>1</v>
      </c>
    </row>
    <row r="2024" spans="1:4" x14ac:dyDescent="0.15">
      <c r="A2024" s="2">
        <v>37795</v>
      </c>
      <c r="B2024" s="1">
        <v>15.5</v>
      </c>
      <c r="C2024" s="1">
        <v>8</v>
      </c>
      <c r="D2024" s="1">
        <v>1</v>
      </c>
    </row>
    <row r="2025" spans="1:4" x14ac:dyDescent="0.15">
      <c r="A2025" s="2">
        <v>37796</v>
      </c>
      <c r="B2025" s="1">
        <v>13.3</v>
      </c>
      <c r="C2025" s="1">
        <v>8</v>
      </c>
      <c r="D2025" s="1">
        <v>1</v>
      </c>
    </row>
    <row r="2026" spans="1:4" x14ac:dyDescent="0.15">
      <c r="A2026" s="2">
        <v>37797</v>
      </c>
      <c r="B2026" s="1">
        <v>12</v>
      </c>
      <c r="C2026" s="1">
        <v>8</v>
      </c>
      <c r="D2026" s="1">
        <v>1</v>
      </c>
    </row>
    <row r="2027" spans="1:4" x14ac:dyDescent="0.15">
      <c r="A2027" s="2">
        <v>37798</v>
      </c>
      <c r="B2027" s="1">
        <v>12.5</v>
      </c>
      <c r="C2027" s="1">
        <v>8</v>
      </c>
      <c r="D2027" s="1">
        <v>1</v>
      </c>
    </row>
    <row r="2028" spans="1:4" x14ac:dyDescent="0.15">
      <c r="A2028" s="2">
        <v>37799</v>
      </c>
      <c r="B2028" s="1">
        <v>14.8</v>
      </c>
      <c r="C2028" s="1">
        <v>8</v>
      </c>
      <c r="D2028" s="1">
        <v>1</v>
      </c>
    </row>
    <row r="2029" spans="1:4" x14ac:dyDescent="0.15">
      <c r="A2029" s="2">
        <v>37800</v>
      </c>
      <c r="B2029" s="1">
        <v>13.7</v>
      </c>
      <c r="C2029" s="1">
        <v>8</v>
      </c>
      <c r="D2029" s="1">
        <v>1</v>
      </c>
    </row>
    <row r="2030" spans="1:4" x14ac:dyDescent="0.15">
      <c r="A2030" s="2">
        <v>37801</v>
      </c>
      <c r="B2030" s="1">
        <v>12.7</v>
      </c>
      <c r="C2030" s="1">
        <v>8</v>
      </c>
      <c r="D2030" s="1">
        <v>1</v>
      </c>
    </row>
    <row r="2031" spans="1:4" x14ac:dyDescent="0.15">
      <c r="A2031" s="2">
        <v>37802</v>
      </c>
      <c r="B2031" s="1">
        <v>15.1</v>
      </c>
      <c r="C2031" s="1">
        <v>8</v>
      </c>
      <c r="D2031" s="1">
        <v>1</v>
      </c>
    </row>
    <row r="2032" spans="1:4" x14ac:dyDescent="0.15">
      <c r="A2032" s="2">
        <v>37803</v>
      </c>
      <c r="B2032" s="1">
        <v>14.5</v>
      </c>
      <c r="C2032" s="1">
        <v>8</v>
      </c>
      <c r="D2032" s="1">
        <v>1</v>
      </c>
    </row>
    <row r="2033" spans="1:4" x14ac:dyDescent="0.15">
      <c r="A2033" s="2">
        <v>37804</v>
      </c>
      <c r="B2033" s="1">
        <v>13.8</v>
      </c>
      <c r="C2033" s="1">
        <v>8</v>
      </c>
      <c r="D2033" s="1">
        <v>1</v>
      </c>
    </row>
    <row r="2034" spans="1:4" x14ac:dyDescent="0.15">
      <c r="A2034" s="2">
        <v>37805</v>
      </c>
      <c r="B2034" s="1">
        <v>14.5</v>
      </c>
      <c r="C2034" s="1">
        <v>8</v>
      </c>
      <c r="D2034" s="1">
        <v>1</v>
      </c>
    </row>
    <row r="2035" spans="1:4" x14ac:dyDescent="0.15">
      <c r="A2035" s="2">
        <v>37806</v>
      </c>
      <c r="B2035" s="1">
        <v>12.9</v>
      </c>
      <c r="C2035" s="1">
        <v>8</v>
      </c>
      <c r="D2035" s="1">
        <v>1</v>
      </c>
    </row>
    <row r="2036" spans="1:4" x14ac:dyDescent="0.15">
      <c r="A2036" s="2">
        <v>37807</v>
      </c>
      <c r="B2036" s="1">
        <v>14.5</v>
      </c>
      <c r="C2036" s="1">
        <v>8</v>
      </c>
      <c r="D2036" s="1">
        <v>1</v>
      </c>
    </row>
    <row r="2037" spans="1:4" x14ac:dyDescent="0.15">
      <c r="A2037" s="2">
        <v>37808</v>
      </c>
      <c r="B2037" s="1">
        <v>15</v>
      </c>
      <c r="C2037" s="1">
        <v>8</v>
      </c>
      <c r="D2037" s="1">
        <v>1</v>
      </c>
    </row>
    <row r="2038" spans="1:4" x14ac:dyDescent="0.15">
      <c r="A2038" s="2">
        <v>37809</v>
      </c>
      <c r="B2038" s="1">
        <v>15</v>
      </c>
      <c r="C2038" s="1">
        <v>8</v>
      </c>
      <c r="D2038" s="1">
        <v>1</v>
      </c>
    </row>
    <row r="2039" spans="1:4" x14ac:dyDescent="0.15">
      <c r="A2039" s="2">
        <v>37810</v>
      </c>
      <c r="B2039" s="1">
        <v>14.2</v>
      </c>
      <c r="C2039" s="1">
        <v>8</v>
      </c>
      <c r="D2039" s="1">
        <v>1</v>
      </c>
    </row>
    <row r="2040" spans="1:4" x14ac:dyDescent="0.15">
      <c r="A2040" s="2">
        <v>37811</v>
      </c>
      <c r="B2040" s="1">
        <v>14.4</v>
      </c>
      <c r="C2040" s="1">
        <v>8</v>
      </c>
      <c r="D2040" s="1">
        <v>1</v>
      </c>
    </row>
    <row r="2041" spans="1:4" x14ac:dyDescent="0.15">
      <c r="A2041" s="2">
        <v>37812</v>
      </c>
      <c r="B2041" s="1">
        <v>15.1</v>
      </c>
      <c r="C2041" s="1">
        <v>8</v>
      </c>
      <c r="D2041" s="1">
        <v>1</v>
      </c>
    </row>
    <row r="2042" spans="1:4" x14ac:dyDescent="0.15">
      <c r="A2042" s="2">
        <v>37813</v>
      </c>
      <c r="B2042" s="1">
        <v>17.399999999999999</v>
      </c>
      <c r="C2042" s="1">
        <v>8</v>
      </c>
      <c r="D2042" s="1">
        <v>1</v>
      </c>
    </row>
    <row r="2043" spans="1:4" x14ac:dyDescent="0.15">
      <c r="A2043" s="2">
        <v>37814</v>
      </c>
      <c r="B2043" s="1">
        <v>19.399999999999999</v>
      </c>
      <c r="C2043" s="1">
        <v>8</v>
      </c>
      <c r="D2043" s="1">
        <v>1</v>
      </c>
    </row>
    <row r="2044" spans="1:4" x14ac:dyDescent="0.15">
      <c r="A2044" s="2">
        <v>37815</v>
      </c>
      <c r="B2044" s="1">
        <v>19.600000000000001</v>
      </c>
      <c r="C2044" s="1">
        <v>8</v>
      </c>
      <c r="D2044" s="1">
        <v>1</v>
      </c>
    </row>
    <row r="2045" spans="1:4" x14ac:dyDescent="0.15">
      <c r="A2045" s="2">
        <v>37816</v>
      </c>
      <c r="B2045" s="1">
        <v>16.7</v>
      </c>
      <c r="C2045" s="1">
        <v>8</v>
      </c>
      <c r="D2045" s="1">
        <v>1</v>
      </c>
    </row>
    <row r="2046" spans="1:4" x14ac:dyDescent="0.15">
      <c r="A2046" s="2">
        <v>37817</v>
      </c>
      <c r="B2046" s="1">
        <v>17.2</v>
      </c>
      <c r="C2046" s="1">
        <v>8</v>
      </c>
      <c r="D2046" s="1">
        <v>1</v>
      </c>
    </row>
    <row r="2047" spans="1:4" x14ac:dyDescent="0.15">
      <c r="A2047" s="2">
        <v>37818</v>
      </c>
      <c r="B2047" s="1">
        <v>17.399999999999999</v>
      </c>
      <c r="C2047" s="1">
        <v>8</v>
      </c>
      <c r="D2047" s="1">
        <v>1</v>
      </c>
    </row>
    <row r="2048" spans="1:4" x14ac:dyDescent="0.15">
      <c r="A2048" s="2">
        <v>37819</v>
      </c>
      <c r="B2048" s="1">
        <v>16</v>
      </c>
      <c r="C2048" s="1">
        <v>8</v>
      </c>
      <c r="D2048" s="1">
        <v>1</v>
      </c>
    </row>
    <row r="2049" spans="1:4" x14ac:dyDescent="0.15">
      <c r="A2049" s="2">
        <v>37820</v>
      </c>
      <c r="B2049" s="1">
        <v>15.1</v>
      </c>
      <c r="C2049" s="1">
        <v>8</v>
      </c>
      <c r="D2049" s="1">
        <v>1</v>
      </c>
    </row>
    <row r="2050" spans="1:4" x14ac:dyDescent="0.15">
      <c r="A2050" s="2">
        <v>37821</v>
      </c>
      <c r="B2050" s="1">
        <v>15.5</v>
      </c>
      <c r="C2050" s="1">
        <v>8</v>
      </c>
      <c r="D2050" s="1">
        <v>1</v>
      </c>
    </row>
    <row r="2051" spans="1:4" x14ac:dyDescent="0.15">
      <c r="A2051" s="2">
        <v>37822</v>
      </c>
      <c r="B2051" s="1">
        <v>15.2</v>
      </c>
      <c r="C2051" s="1">
        <v>8</v>
      </c>
      <c r="D2051" s="1">
        <v>1</v>
      </c>
    </row>
    <row r="2052" spans="1:4" x14ac:dyDescent="0.15">
      <c r="A2052" s="2">
        <v>37823</v>
      </c>
      <c r="B2052" s="1">
        <v>15.3</v>
      </c>
      <c r="C2052" s="1">
        <v>8</v>
      </c>
      <c r="D2052" s="1">
        <v>1</v>
      </c>
    </row>
    <row r="2053" spans="1:4" x14ac:dyDescent="0.15">
      <c r="A2053" s="2">
        <v>37824</v>
      </c>
      <c r="B2053" s="1">
        <v>15.9</v>
      </c>
      <c r="C2053" s="1">
        <v>8</v>
      </c>
      <c r="D2053" s="1">
        <v>1</v>
      </c>
    </row>
    <row r="2054" spans="1:4" x14ac:dyDescent="0.15">
      <c r="A2054" s="2">
        <v>37825</v>
      </c>
      <c r="B2054" s="1">
        <v>14.6</v>
      </c>
      <c r="C2054" s="1">
        <v>8</v>
      </c>
      <c r="D2054" s="1">
        <v>1</v>
      </c>
    </row>
    <row r="2055" spans="1:4" x14ac:dyDescent="0.15">
      <c r="A2055" s="2">
        <v>37826</v>
      </c>
      <c r="B2055" s="1">
        <v>15.3</v>
      </c>
      <c r="C2055" s="1">
        <v>8</v>
      </c>
      <c r="D2055" s="1">
        <v>1</v>
      </c>
    </row>
    <row r="2056" spans="1:4" x14ac:dyDescent="0.15">
      <c r="A2056" s="2">
        <v>37827</v>
      </c>
      <c r="B2056" s="1">
        <v>16.7</v>
      </c>
      <c r="C2056" s="1">
        <v>8</v>
      </c>
      <c r="D2056" s="1">
        <v>1</v>
      </c>
    </row>
    <row r="2057" spans="1:4" x14ac:dyDescent="0.15">
      <c r="A2057" s="2">
        <v>37828</v>
      </c>
      <c r="B2057" s="1">
        <v>16.5</v>
      </c>
      <c r="C2057" s="1">
        <v>8</v>
      </c>
      <c r="D2057" s="1">
        <v>1</v>
      </c>
    </row>
    <row r="2058" spans="1:4" x14ac:dyDescent="0.15">
      <c r="A2058" s="2">
        <v>37829</v>
      </c>
      <c r="B2058" s="1">
        <v>15.4</v>
      </c>
      <c r="C2058" s="1">
        <v>8</v>
      </c>
      <c r="D2058" s="1">
        <v>1</v>
      </c>
    </row>
    <row r="2059" spans="1:4" x14ac:dyDescent="0.15">
      <c r="A2059" s="2">
        <v>37830</v>
      </c>
      <c r="B2059" s="1">
        <v>16.8</v>
      </c>
      <c r="C2059" s="1">
        <v>8</v>
      </c>
      <c r="D2059" s="1">
        <v>1</v>
      </c>
    </row>
    <row r="2060" spans="1:4" x14ac:dyDescent="0.15">
      <c r="A2060" s="2">
        <v>37831</v>
      </c>
      <c r="B2060" s="1">
        <v>15.9</v>
      </c>
      <c r="C2060" s="1">
        <v>8</v>
      </c>
      <c r="D2060" s="1">
        <v>1</v>
      </c>
    </row>
    <row r="2061" spans="1:4" x14ac:dyDescent="0.15">
      <c r="A2061" s="2">
        <v>37832</v>
      </c>
      <c r="B2061" s="1">
        <v>18</v>
      </c>
      <c r="C2061" s="1">
        <v>8</v>
      </c>
      <c r="D2061" s="1">
        <v>1</v>
      </c>
    </row>
    <row r="2062" spans="1:4" x14ac:dyDescent="0.15">
      <c r="A2062" s="2">
        <v>37833</v>
      </c>
      <c r="B2062" s="1">
        <v>19</v>
      </c>
      <c r="C2062" s="1">
        <v>8</v>
      </c>
      <c r="D2062" s="1">
        <v>1</v>
      </c>
    </row>
    <row r="2063" spans="1:4" x14ac:dyDescent="0.15">
      <c r="A2063" s="2">
        <v>37834</v>
      </c>
      <c r="B2063" s="1">
        <v>17.5</v>
      </c>
      <c r="C2063" s="1">
        <v>8</v>
      </c>
      <c r="D2063" s="1">
        <v>1</v>
      </c>
    </row>
    <row r="2064" spans="1:4" x14ac:dyDescent="0.15">
      <c r="A2064" s="2">
        <v>37835</v>
      </c>
      <c r="B2064" s="1">
        <v>17.7</v>
      </c>
      <c r="C2064" s="1">
        <v>8</v>
      </c>
      <c r="D2064" s="1">
        <v>1</v>
      </c>
    </row>
    <row r="2065" spans="1:4" x14ac:dyDescent="0.15">
      <c r="A2065" s="2">
        <v>37836</v>
      </c>
      <c r="B2065" s="1">
        <v>18.5</v>
      </c>
      <c r="C2065" s="1">
        <v>8</v>
      </c>
      <c r="D2065" s="1">
        <v>1</v>
      </c>
    </row>
    <row r="2066" spans="1:4" x14ac:dyDescent="0.15">
      <c r="A2066" s="2">
        <v>37837</v>
      </c>
      <c r="B2066" s="1">
        <v>22.1</v>
      </c>
      <c r="C2066" s="1">
        <v>8</v>
      </c>
      <c r="D2066" s="1">
        <v>1</v>
      </c>
    </row>
    <row r="2067" spans="1:4" x14ac:dyDescent="0.15">
      <c r="A2067" s="2">
        <v>37838</v>
      </c>
      <c r="B2067" s="1">
        <v>22.1</v>
      </c>
      <c r="C2067" s="1">
        <v>8</v>
      </c>
      <c r="D2067" s="1">
        <v>1</v>
      </c>
    </row>
    <row r="2068" spans="1:4" x14ac:dyDescent="0.15">
      <c r="A2068" s="2">
        <v>37839</v>
      </c>
      <c r="B2068" s="1">
        <v>19.399999999999999</v>
      </c>
      <c r="C2068" s="1">
        <v>8</v>
      </c>
      <c r="D2068" s="1">
        <v>1</v>
      </c>
    </row>
    <row r="2069" spans="1:4" x14ac:dyDescent="0.15">
      <c r="A2069" s="2">
        <v>37840</v>
      </c>
      <c r="B2069" s="1">
        <v>18.3</v>
      </c>
      <c r="C2069" s="1">
        <v>8</v>
      </c>
      <c r="D2069" s="1">
        <v>1</v>
      </c>
    </row>
    <row r="2070" spans="1:4" x14ac:dyDescent="0.15">
      <c r="A2070" s="2">
        <v>37841</v>
      </c>
      <c r="B2070" s="1">
        <v>20.399999999999999</v>
      </c>
      <c r="C2070" s="1">
        <v>8</v>
      </c>
      <c r="D2070" s="1">
        <v>1</v>
      </c>
    </row>
    <row r="2071" spans="1:4" x14ac:dyDescent="0.15">
      <c r="A2071" s="2">
        <v>37842</v>
      </c>
      <c r="B2071" s="1">
        <v>19.7</v>
      </c>
      <c r="C2071" s="1">
        <v>8</v>
      </c>
      <c r="D2071" s="1">
        <v>1</v>
      </c>
    </row>
    <row r="2072" spans="1:4" x14ac:dyDescent="0.15">
      <c r="A2072" s="2">
        <v>37843</v>
      </c>
      <c r="B2072" s="1">
        <v>21.7</v>
      </c>
      <c r="C2072" s="1">
        <v>8</v>
      </c>
      <c r="D2072" s="1">
        <v>1</v>
      </c>
    </row>
    <row r="2073" spans="1:4" x14ac:dyDescent="0.15">
      <c r="A2073" s="2">
        <v>37844</v>
      </c>
      <c r="B2073" s="1">
        <v>19.3</v>
      </c>
      <c r="C2073" s="1">
        <v>8</v>
      </c>
      <c r="D2073" s="1">
        <v>1</v>
      </c>
    </row>
    <row r="2074" spans="1:4" x14ac:dyDescent="0.15">
      <c r="A2074" s="2">
        <v>37845</v>
      </c>
      <c r="B2074" s="1">
        <v>20.5</v>
      </c>
      <c r="C2074" s="1">
        <v>8</v>
      </c>
      <c r="D2074" s="1">
        <v>1</v>
      </c>
    </row>
    <row r="2075" spans="1:4" x14ac:dyDescent="0.15">
      <c r="A2075" s="2">
        <v>37846</v>
      </c>
      <c r="B2075" s="1">
        <v>20.5</v>
      </c>
      <c r="C2075" s="1">
        <v>8</v>
      </c>
      <c r="D2075" s="1">
        <v>1</v>
      </c>
    </row>
    <row r="2076" spans="1:4" x14ac:dyDescent="0.15">
      <c r="A2076" s="2">
        <v>37847</v>
      </c>
      <c r="B2076" s="1">
        <v>18.100000000000001</v>
      </c>
      <c r="C2076" s="1">
        <v>8</v>
      </c>
      <c r="D2076" s="1">
        <v>1</v>
      </c>
    </row>
    <row r="2077" spans="1:4" x14ac:dyDescent="0.15">
      <c r="A2077" s="2">
        <v>37848</v>
      </c>
      <c r="B2077" s="1">
        <v>18.899999999999999</v>
      </c>
      <c r="C2077" s="1">
        <v>8</v>
      </c>
      <c r="D2077" s="1">
        <v>1</v>
      </c>
    </row>
    <row r="2078" spans="1:4" x14ac:dyDescent="0.15">
      <c r="A2078" s="2">
        <v>37849</v>
      </c>
      <c r="B2078" s="1">
        <v>18.899999999999999</v>
      </c>
      <c r="C2078" s="1">
        <v>8</v>
      </c>
      <c r="D2078" s="1">
        <v>1</v>
      </c>
    </row>
    <row r="2079" spans="1:4" x14ac:dyDescent="0.15">
      <c r="A2079" s="2">
        <v>37850</v>
      </c>
      <c r="B2079" s="1">
        <v>17.5</v>
      </c>
      <c r="C2079" s="1">
        <v>8</v>
      </c>
      <c r="D2079" s="1">
        <v>1</v>
      </c>
    </row>
    <row r="2080" spans="1:4" x14ac:dyDescent="0.15">
      <c r="A2080" s="2">
        <v>37851</v>
      </c>
      <c r="B2080" s="1">
        <v>17.399999999999999</v>
      </c>
      <c r="C2080" s="1">
        <v>8</v>
      </c>
      <c r="D2080" s="1">
        <v>1</v>
      </c>
    </row>
    <row r="2081" spans="1:4" x14ac:dyDescent="0.15">
      <c r="A2081" s="2">
        <v>37852</v>
      </c>
      <c r="B2081" s="1">
        <v>17.3</v>
      </c>
      <c r="C2081" s="1">
        <v>8</v>
      </c>
      <c r="D2081" s="1">
        <v>1</v>
      </c>
    </row>
    <row r="2082" spans="1:4" x14ac:dyDescent="0.15">
      <c r="A2082" s="2">
        <v>37853</v>
      </c>
      <c r="B2082" s="1">
        <v>18.399999999999999</v>
      </c>
      <c r="C2082" s="1">
        <v>8</v>
      </c>
      <c r="D2082" s="1">
        <v>1</v>
      </c>
    </row>
    <row r="2083" spans="1:4" x14ac:dyDescent="0.15">
      <c r="A2083" s="2">
        <v>37854</v>
      </c>
      <c r="B2083" s="1">
        <v>19.8</v>
      </c>
      <c r="C2083" s="1">
        <v>8</v>
      </c>
      <c r="D2083" s="1">
        <v>1</v>
      </c>
    </row>
    <row r="2084" spans="1:4" x14ac:dyDescent="0.15">
      <c r="A2084" s="2">
        <v>37855</v>
      </c>
      <c r="B2084" s="1">
        <v>23.3</v>
      </c>
      <c r="C2084" s="1">
        <v>8</v>
      </c>
      <c r="D2084" s="1">
        <v>1</v>
      </c>
    </row>
    <row r="2085" spans="1:4" x14ac:dyDescent="0.15">
      <c r="A2085" s="2">
        <v>37856</v>
      </c>
      <c r="B2085" s="1">
        <v>23.5</v>
      </c>
      <c r="C2085" s="1">
        <v>8</v>
      </c>
      <c r="D2085" s="1">
        <v>1</v>
      </c>
    </row>
    <row r="2086" spans="1:4" x14ac:dyDescent="0.15">
      <c r="A2086" s="2">
        <v>37857</v>
      </c>
      <c r="B2086" s="1">
        <v>18.3</v>
      </c>
      <c r="C2086" s="1">
        <v>8</v>
      </c>
      <c r="D2086" s="1">
        <v>1</v>
      </c>
    </row>
    <row r="2087" spans="1:4" x14ac:dyDescent="0.15">
      <c r="A2087" s="2">
        <v>37858</v>
      </c>
      <c r="B2087" s="1">
        <v>18</v>
      </c>
      <c r="C2087" s="1">
        <v>8</v>
      </c>
      <c r="D2087" s="1">
        <v>1</v>
      </c>
    </row>
    <row r="2088" spans="1:4" x14ac:dyDescent="0.15">
      <c r="A2088" s="2">
        <v>37859</v>
      </c>
      <c r="B2088" s="1">
        <v>20.6</v>
      </c>
      <c r="C2088" s="1">
        <v>8</v>
      </c>
      <c r="D2088" s="1">
        <v>1</v>
      </c>
    </row>
    <row r="2089" spans="1:4" x14ac:dyDescent="0.15">
      <c r="A2089" s="2">
        <v>37860</v>
      </c>
      <c r="B2089" s="1">
        <v>18.8</v>
      </c>
      <c r="C2089" s="1">
        <v>8</v>
      </c>
      <c r="D2089" s="1">
        <v>1</v>
      </c>
    </row>
    <row r="2090" spans="1:4" x14ac:dyDescent="0.15">
      <c r="A2090" s="2">
        <v>37861</v>
      </c>
      <c r="B2090" s="1">
        <v>17.3</v>
      </c>
      <c r="C2090" s="1">
        <v>8</v>
      </c>
      <c r="D2090" s="1">
        <v>1</v>
      </c>
    </row>
    <row r="2091" spans="1:4" x14ac:dyDescent="0.15">
      <c r="A2091" s="2">
        <v>37862</v>
      </c>
      <c r="B2091" s="1">
        <v>19.7</v>
      </c>
      <c r="C2091" s="1">
        <v>8</v>
      </c>
      <c r="D2091" s="1">
        <v>1</v>
      </c>
    </row>
    <row r="2092" spans="1:4" x14ac:dyDescent="0.15">
      <c r="A2092" s="2">
        <v>37863</v>
      </c>
      <c r="B2092" s="1">
        <v>19.100000000000001</v>
      </c>
      <c r="C2092" s="1">
        <v>8</v>
      </c>
      <c r="D2092" s="1">
        <v>1</v>
      </c>
    </row>
    <row r="2093" spans="1:4" x14ac:dyDescent="0.15">
      <c r="A2093" s="2">
        <v>37864</v>
      </c>
      <c r="B2093" s="1">
        <v>19.399999999999999</v>
      </c>
      <c r="C2093" s="1">
        <v>8</v>
      </c>
      <c r="D2093" s="1">
        <v>1</v>
      </c>
    </row>
    <row r="2094" spans="1:4" x14ac:dyDescent="0.15">
      <c r="A2094" s="2">
        <v>37865</v>
      </c>
      <c r="B2094" s="1">
        <v>20.5</v>
      </c>
      <c r="C2094" s="1">
        <v>8</v>
      </c>
      <c r="D2094" s="1">
        <v>1</v>
      </c>
    </row>
    <row r="2095" spans="1:4" x14ac:dyDescent="0.15">
      <c r="A2095" s="2">
        <v>37866</v>
      </c>
      <c r="B2095" s="1">
        <v>19.5</v>
      </c>
      <c r="C2095" s="1">
        <v>8</v>
      </c>
      <c r="D2095" s="1">
        <v>1</v>
      </c>
    </row>
    <row r="2096" spans="1:4" x14ac:dyDescent="0.15">
      <c r="A2096" s="2">
        <v>37867</v>
      </c>
      <c r="B2096" s="1">
        <v>20.7</v>
      </c>
      <c r="C2096" s="1">
        <v>8</v>
      </c>
      <c r="D2096" s="1">
        <v>1</v>
      </c>
    </row>
    <row r="2097" spans="1:4" x14ac:dyDescent="0.15">
      <c r="A2097" s="2">
        <v>37868</v>
      </c>
      <c r="B2097" s="1">
        <v>20.100000000000001</v>
      </c>
      <c r="C2097" s="1">
        <v>8</v>
      </c>
      <c r="D2097" s="1">
        <v>1</v>
      </c>
    </row>
    <row r="2098" spans="1:4" x14ac:dyDescent="0.15">
      <c r="A2098" s="2">
        <v>37869</v>
      </c>
      <c r="B2098" s="1">
        <v>16.399999999999999</v>
      </c>
      <c r="C2098" s="1">
        <v>8</v>
      </c>
      <c r="D2098" s="1">
        <v>1</v>
      </c>
    </row>
    <row r="2099" spans="1:4" x14ac:dyDescent="0.15">
      <c r="A2099" s="2">
        <v>37870</v>
      </c>
      <c r="B2099" s="1">
        <v>16.5</v>
      </c>
      <c r="C2099" s="1">
        <v>8</v>
      </c>
      <c r="D2099" s="1">
        <v>1</v>
      </c>
    </row>
    <row r="2100" spans="1:4" x14ac:dyDescent="0.15">
      <c r="A2100" s="2">
        <v>37871</v>
      </c>
      <c r="B2100" s="1">
        <v>16.7</v>
      </c>
      <c r="C2100" s="1">
        <v>8</v>
      </c>
      <c r="D2100" s="1">
        <v>1</v>
      </c>
    </row>
    <row r="2101" spans="1:4" x14ac:dyDescent="0.15">
      <c r="A2101" s="2">
        <v>37872</v>
      </c>
      <c r="B2101" s="1">
        <v>16.3</v>
      </c>
      <c r="C2101" s="1">
        <v>8</v>
      </c>
      <c r="D2101" s="1">
        <v>1</v>
      </c>
    </row>
    <row r="2102" spans="1:4" x14ac:dyDescent="0.15">
      <c r="A2102" s="2">
        <v>37873</v>
      </c>
      <c r="B2102" s="1">
        <v>19</v>
      </c>
      <c r="C2102" s="1">
        <v>8</v>
      </c>
      <c r="D2102" s="1">
        <v>1</v>
      </c>
    </row>
    <row r="2103" spans="1:4" x14ac:dyDescent="0.15">
      <c r="A2103" s="2">
        <v>37874</v>
      </c>
      <c r="B2103" s="1">
        <v>18.100000000000001</v>
      </c>
      <c r="C2103" s="1">
        <v>8</v>
      </c>
      <c r="D2103" s="1">
        <v>1</v>
      </c>
    </row>
    <row r="2104" spans="1:4" x14ac:dyDescent="0.15">
      <c r="A2104" s="2">
        <v>37875</v>
      </c>
      <c r="B2104" s="1">
        <v>19.600000000000001</v>
      </c>
      <c r="C2104" s="1">
        <v>8</v>
      </c>
      <c r="D2104" s="1">
        <v>1</v>
      </c>
    </row>
    <row r="2105" spans="1:4" x14ac:dyDescent="0.15">
      <c r="A2105" s="2">
        <v>37876</v>
      </c>
      <c r="B2105" s="1">
        <v>19</v>
      </c>
      <c r="C2105" s="1">
        <v>8</v>
      </c>
      <c r="D2105" s="1">
        <v>1</v>
      </c>
    </row>
    <row r="2106" spans="1:4" x14ac:dyDescent="0.15">
      <c r="A2106" s="2">
        <v>37877</v>
      </c>
      <c r="B2106" s="1">
        <v>18.7</v>
      </c>
      <c r="C2106" s="1">
        <v>8</v>
      </c>
      <c r="D2106" s="1">
        <v>1</v>
      </c>
    </row>
    <row r="2107" spans="1:4" x14ac:dyDescent="0.15">
      <c r="A2107" s="2">
        <v>37878</v>
      </c>
      <c r="B2107" s="1">
        <v>20.9</v>
      </c>
      <c r="C2107" s="1">
        <v>8</v>
      </c>
      <c r="D2107" s="1">
        <v>1</v>
      </c>
    </row>
    <row r="2108" spans="1:4" x14ac:dyDescent="0.15">
      <c r="A2108" s="2">
        <v>37879</v>
      </c>
      <c r="B2108" s="1">
        <v>15.6</v>
      </c>
      <c r="C2108" s="1">
        <v>8</v>
      </c>
      <c r="D2108" s="1">
        <v>1</v>
      </c>
    </row>
    <row r="2109" spans="1:4" x14ac:dyDescent="0.15">
      <c r="A2109" s="2">
        <v>37880</v>
      </c>
      <c r="B2109" s="1">
        <v>14.3</v>
      </c>
      <c r="C2109" s="1">
        <v>8</v>
      </c>
      <c r="D2109" s="1">
        <v>1</v>
      </c>
    </row>
    <row r="2110" spans="1:4" x14ac:dyDescent="0.15">
      <c r="A2110" s="2">
        <v>37881</v>
      </c>
      <c r="B2110" s="1">
        <v>16.5</v>
      </c>
      <c r="C2110" s="1">
        <v>8</v>
      </c>
      <c r="D2110" s="1">
        <v>1</v>
      </c>
    </row>
    <row r="2111" spans="1:4" x14ac:dyDescent="0.15">
      <c r="A2111" s="2">
        <v>37882</v>
      </c>
      <c r="B2111" s="1">
        <v>18.399999999999999</v>
      </c>
      <c r="C2111" s="1">
        <v>8</v>
      </c>
      <c r="D2111" s="1">
        <v>1</v>
      </c>
    </row>
    <row r="2112" spans="1:4" x14ac:dyDescent="0.15">
      <c r="A2112" s="2">
        <v>37883</v>
      </c>
      <c r="B2112" s="1">
        <v>15.1</v>
      </c>
      <c r="C2112" s="1">
        <v>8</v>
      </c>
      <c r="D2112" s="1">
        <v>1</v>
      </c>
    </row>
    <row r="2113" spans="1:4" x14ac:dyDescent="0.15">
      <c r="A2113" s="2">
        <v>37884</v>
      </c>
      <c r="B2113" s="1">
        <v>14</v>
      </c>
      <c r="C2113" s="1">
        <v>8</v>
      </c>
      <c r="D2113" s="1">
        <v>1</v>
      </c>
    </row>
    <row r="2114" spans="1:4" x14ac:dyDescent="0.15">
      <c r="A2114" s="2">
        <v>37885</v>
      </c>
      <c r="B2114" s="1">
        <v>13</v>
      </c>
      <c r="C2114" s="1">
        <v>8</v>
      </c>
      <c r="D2114" s="1">
        <v>1</v>
      </c>
    </row>
    <row r="2115" spans="1:4" x14ac:dyDescent="0.15">
      <c r="A2115" s="2">
        <v>37886</v>
      </c>
      <c r="B2115" s="1">
        <v>13.6</v>
      </c>
      <c r="C2115" s="1">
        <v>8</v>
      </c>
      <c r="D2115" s="1">
        <v>1</v>
      </c>
    </row>
    <row r="2116" spans="1:4" x14ac:dyDescent="0.15">
      <c r="A2116" s="2">
        <v>37887</v>
      </c>
      <c r="B2116" s="1">
        <v>13</v>
      </c>
      <c r="C2116" s="1">
        <v>8</v>
      </c>
      <c r="D2116" s="1">
        <v>1</v>
      </c>
    </row>
    <row r="2117" spans="1:4" x14ac:dyDescent="0.15">
      <c r="A2117" s="2">
        <v>37888</v>
      </c>
      <c r="B2117" s="1">
        <v>14.2</v>
      </c>
      <c r="C2117" s="1">
        <v>8</v>
      </c>
      <c r="D2117" s="1">
        <v>1</v>
      </c>
    </row>
    <row r="2118" spans="1:4" x14ac:dyDescent="0.15">
      <c r="A2118" s="2">
        <v>37889</v>
      </c>
      <c r="B2118" s="1">
        <v>15.6</v>
      </c>
      <c r="C2118" s="1">
        <v>8</v>
      </c>
      <c r="D2118" s="1">
        <v>1</v>
      </c>
    </row>
    <row r="2119" spans="1:4" x14ac:dyDescent="0.15">
      <c r="A2119" s="2">
        <v>37890</v>
      </c>
      <c r="B2119" s="1">
        <v>17.399999999999999</v>
      </c>
      <c r="C2119" s="1">
        <v>8</v>
      </c>
      <c r="D2119" s="1">
        <v>1</v>
      </c>
    </row>
    <row r="2120" spans="1:4" x14ac:dyDescent="0.15">
      <c r="A2120" s="2">
        <v>37891</v>
      </c>
      <c r="B2120" s="1">
        <v>16.2</v>
      </c>
      <c r="C2120" s="1">
        <v>8</v>
      </c>
      <c r="D2120" s="1">
        <v>1</v>
      </c>
    </row>
    <row r="2121" spans="1:4" x14ac:dyDescent="0.15">
      <c r="A2121" s="2">
        <v>37892</v>
      </c>
      <c r="B2121" s="1">
        <v>15.8</v>
      </c>
      <c r="C2121" s="1">
        <v>8</v>
      </c>
      <c r="D2121" s="1">
        <v>1</v>
      </c>
    </row>
    <row r="2122" spans="1:4" x14ac:dyDescent="0.15">
      <c r="A2122" s="2">
        <v>37893</v>
      </c>
      <c r="B2122" s="1">
        <v>14.9</v>
      </c>
      <c r="C2122" s="1">
        <v>8</v>
      </c>
      <c r="D2122" s="1">
        <v>1</v>
      </c>
    </row>
    <row r="2123" spans="1:4" x14ac:dyDescent="0.15">
      <c r="A2123" s="2">
        <v>37894</v>
      </c>
      <c r="B2123" s="1">
        <v>14.5</v>
      </c>
      <c r="C2123" s="1">
        <v>8</v>
      </c>
      <c r="D2123" s="1">
        <v>1</v>
      </c>
    </row>
    <row r="2124" spans="1:4" x14ac:dyDescent="0.15">
      <c r="A2124" s="2">
        <v>37895</v>
      </c>
      <c r="B2124" s="1">
        <v>13.8</v>
      </c>
      <c r="C2124" s="1">
        <v>8</v>
      </c>
      <c r="D2124" s="1">
        <v>1</v>
      </c>
    </row>
    <row r="2125" spans="1:4" x14ac:dyDescent="0.15">
      <c r="A2125" s="2">
        <v>37896</v>
      </c>
      <c r="B2125" s="1">
        <v>13.3</v>
      </c>
      <c r="C2125" s="1">
        <v>8</v>
      </c>
      <c r="D2125" s="1">
        <v>1</v>
      </c>
    </row>
    <row r="2126" spans="1:4" x14ac:dyDescent="0.15">
      <c r="A2126" s="2">
        <v>37897</v>
      </c>
      <c r="B2126" s="1">
        <v>10.9</v>
      </c>
      <c r="C2126" s="1">
        <v>8</v>
      </c>
      <c r="D2126" s="1">
        <v>1</v>
      </c>
    </row>
    <row r="2127" spans="1:4" x14ac:dyDescent="0.15">
      <c r="A2127" s="2">
        <v>37898</v>
      </c>
      <c r="B2127" s="1">
        <v>10.3</v>
      </c>
      <c r="C2127" s="1">
        <v>8</v>
      </c>
      <c r="D2127" s="1">
        <v>1</v>
      </c>
    </row>
    <row r="2128" spans="1:4" x14ac:dyDescent="0.15">
      <c r="A2128" s="2">
        <v>37899</v>
      </c>
      <c r="B2128" s="1">
        <v>10.4</v>
      </c>
      <c r="C2128" s="1">
        <v>8</v>
      </c>
      <c r="D2128" s="1">
        <v>1</v>
      </c>
    </row>
    <row r="2129" spans="1:4" x14ac:dyDescent="0.15">
      <c r="A2129" s="2">
        <v>37900</v>
      </c>
      <c r="B2129" s="1">
        <v>9.9</v>
      </c>
      <c r="C2129" s="1">
        <v>8</v>
      </c>
      <c r="D2129" s="1">
        <v>1</v>
      </c>
    </row>
    <row r="2130" spans="1:4" x14ac:dyDescent="0.15">
      <c r="A2130" s="2">
        <v>37901</v>
      </c>
      <c r="B2130" s="1">
        <v>9.5</v>
      </c>
      <c r="C2130" s="1">
        <v>8</v>
      </c>
      <c r="D2130" s="1">
        <v>1</v>
      </c>
    </row>
    <row r="2131" spans="1:4" x14ac:dyDescent="0.15">
      <c r="A2131" s="2">
        <v>37902</v>
      </c>
      <c r="B2131" s="1">
        <v>10.6</v>
      </c>
      <c r="C2131" s="1">
        <v>8</v>
      </c>
      <c r="D2131" s="1">
        <v>1</v>
      </c>
    </row>
    <row r="2132" spans="1:4" x14ac:dyDescent="0.15">
      <c r="A2132" s="2">
        <v>37903</v>
      </c>
      <c r="B2132" s="1">
        <v>11.9</v>
      </c>
      <c r="C2132" s="1">
        <v>8</v>
      </c>
      <c r="D2132" s="1">
        <v>1</v>
      </c>
    </row>
    <row r="2133" spans="1:4" x14ac:dyDescent="0.15">
      <c r="A2133" s="2">
        <v>37904</v>
      </c>
      <c r="B2133" s="1">
        <v>11.7</v>
      </c>
      <c r="C2133" s="1">
        <v>8</v>
      </c>
      <c r="D2133" s="1">
        <v>1</v>
      </c>
    </row>
    <row r="2134" spans="1:4" x14ac:dyDescent="0.15">
      <c r="A2134" s="2">
        <v>37905</v>
      </c>
      <c r="B2134" s="1">
        <v>12.5</v>
      </c>
      <c r="C2134" s="1">
        <v>8</v>
      </c>
      <c r="D2134" s="1">
        <v>1</v>
      </c>
    </row>
    <row r="2135" spans="1:4" x14ac:dyDescent="0.15">
      <c r="A2135" s="2">
        <v>37906</v>
      </c>
      <c r="B2135" s="1">
        <v>14.2</v>
      </c>
      <c r="C2135" s="1">
        <v>8</v>
      </c>
      <c r="D2135" s="1">
        <v>1</v>
      </c>
    </row>
    <row r="2136" spans="1:4" x14ac:dyDescent="0.15">
      <c r="A2136" s="2">
        <v>37907</v>
      </c>
      <c r="B2136" s="1">
        <v>10.4</v>
      </c>
      <c r="C2136" s="1">
        <v>8</v>
      </c>
      <c r="D2136" s="1">
        <v>1</v>
      </c>
    </row>
    <row r="2137" spans="1:4" x14ac:dyDescent="0.15">
      <c r="A2137" s="2">
        <v>37908</v>
      </c>
      <c r="B2137" s="1">
        <v>8.3000000000000007</v>
      </c>
      <c r="C2137" s="1">
        <v>8</v>
      </c>
      <c r="D2137" s="1">
        <v>1</v>
      </c>
    </row>
    <row r="2138" spans="1:4" x14ac:dyDescent="0.15">
      <c r="A2138" s="2">
        <v>37909</v>
      </c>
      <c r="B2138" s="1">
        <v>8.9</v>
      </c>
      <c r="C2138" s="1">
        <v>8</v>
      </c>
      <c r="D2138" s="1">
        <v>1</v>
      </c>
    </row>
    <row r="2139" spans="1:4" x14ac:dyDescent="0.15">
      <c r="A2139" s="2">
        <v>37910</v>
      </c>
      <c r="B2139" s="1">
        <v>9.1999999999999993</v>
      </c>
      <c r="C2139" s="1">
        <v>8</v>
      </c>
      <c r="D2139" s="1">
        <v>1</v>
      </c>
    </row>
    <row r="2140" spans="1:4" x14ac:dyDescent="0.15">
      <c r="A2140" s="2">
        <v>37911</v>
      </c>
      <c r="B2140" s="1">
        <v>8.6999999999999993</v>
      </c>
      <c r="C2140" s="1">
        <v>8</v>
      </c>
      <c r="D2140" s="1">
        <v>1</v>
      </c>
    </row>
    <row r="2141" spans="1:4" x14ac:dyDescent="0.15">
      <c r="A2141" s="2">
        <v>37912</v>
      </c>
      <c r="B2141" s="1">
        <v>9.1999999999999993</v>
      </c>
      <c r="C2141" s="1">
        <v>8</v>
      </c>
      <c r="D2141" s="1">
        <v>1</v>
      </c>
    </row>
    <row r="2142" spans="1:4" x14ac:dyDescent="0.15">
      <c r="A2142" s="2">
        <v>37913</v>
      </c>
      <c r="B2142" s="1">
        <v>10</v>
      </c>
      <c r="C2142" s="1">
        <v>8</v>
      </c>
      <c r="D2142" s="1">
        <v>1</v>
      </c>
    </row>
    <row r="2143" spans="1:4" x14ac:dyDescent="0.15">
      <c r="A2143" s="2">
        <v>37914</v>
      </c>
      <c r="B2143" s="1">
        <v>9</v>
      </c>
      <c r="C2143" s="1">
        <v>8</v>
      </c>
      <c r="D2143" s="1">
        <v>1</v>
      </c>
    </row>
    <row r="2144" spans="1:4" x14ac:dyDescent="0.15">
      <c r="A2144" s="2">
        <v>37915</v>
      </c>
      <c r="B2144" s="1">
        <v>9.5</v>
      </c>
      <c r="C2144" s="1">
        <v>8</v>
      </c>
      <c r="D2144" s="1">
        <v>1</v>
      </c>
    </row>
    <row r="2145" spans="1:4" x14ac:dyDescent="0.15">
      <c r="A2145" s="2">
        <v>37916</v>
      </c>
      <c r="B2145" s="1">
        <v>11.8</v>
      </c>
      <c r="C2145" s="1">
        <v>8</v>
      </c>
      <c r="D2145" s="1">
        <v>1</v>
      </c>
    </row>
    <row r="2146" spans="1:4" x14ac:dyDescent="0.15">
      <c r="A2146" s="2">
        <v>37917</v>
      </c>
      <c r="B2146" s="1">
        <v>11.9</v>
      </c>
      <c r="C2146" s="1">
        <v>8</v>
      </c>
      <c r="D2146" s="1">
        <v>1</v>
      </c>
    </row>
    <row r="2147" spans="1:4" x14ac:dyDescent="0.15">
      <c r="A2147" s="2">
        <v>37918</v>
      </c>
      <c r="B2147" s="1">
        <v>8.3000000000000007</v>
      </c>
      <c r="C2147" s="1">
        <v>8</v>
      </c>
      <c r="D2147" s="1">
        <v>1</v>
      </c>
    </row>
    <row r="2148" spans="1:4" x14ac:dyDescent="0.15">
      <c r="A2148" s="2">
        <v>37919</v>
      </c>
      <c r="B2148" s="1">
        <v>10.5</v>
      </c>
      <c r="C2148" s="1">
        <v>8</v>
      </c>
      <c r="D2148" s="1">
        <v>1</v>
      </c>
    </row>
    <row r="2149" spans="1:4" x14ac:dyDescent="0.15">
      <c r="A2149" s="2">
        <v>37920</v>
      </c>
      <c r="B2149" s="1">
        <v>8.5</v>
      </c>
      <c r="C2149" s="1">
        <v>8</v>
      </c>
      <c r="D2149" s="1">
        <v>1</v>
      </c>
    </row>
    <row r="2150" spans="1:4" x14ac:dyDescent="0.15">
      <c r="A2150" s="2">
        <v>37921</v>
      </c>
      <c r="B2150" s="1">
        <v>9.1</v>
      </c>
      <c r="C2150" s="1">
        <v>8</v>
      </c>
      <c r="D2150" s="1">
        <v>1</v>
      </c>
    </row>
    <row r="2151" spans="1:4" x14ac:dyDescent="0.15">
      <c r="A2151" s="2">
        <v>37922</v>
      </c>
      <c r="B2151" s="1">
        <v>11.9</v>
      </c>
      <c r="C2151" s="1">
        <v>8</v>
      </c>
      <c r="D2151" s="1">
        <v>1</v>
      </c>
    </row>
    <row r="2152" spans="1:4" x14ac:dyDescent="0.15">
      <c r="A2152" s="2">
        <v>37923</v>
      </c>
      <c r="B2152" s="1">
        <v>11.8</v>
      </c>
      <c r="C2152" s="1">
        <v>8</v>
      </c>
      <c r="D2152" s="1">
        <v>1</v>
      </c>
    </row>
    <row r="2153" spans="1:4" x14ac:dyDescent="0.15">
      <c r="A2153" s="2">
        <v>37924</v>
      </c>
      <c r="B2153" s="1">
        <v>9.9</v>
      </c>
      <c r="C2153" s="1">
        <v>8</v>
      </c>
      <c r="D2153" s="1">
        <v>1</v>
      </c>
    </row>
    <row r="2154" spans="1:4" x14ac:dyDescent="0.15">
      <c r="A2154" s="2">
        <v>37925</v>
      </c>
      <c r="B2154" s="1">
        <v>8.4</v>
      </c>
      <c r="C2154" s="1">
        <v>8</v>
      </c>
      <c r="D2154" s="1">
        <v>1</v>
      </c>
    </row>
    <row r="2155" spans="1:4" x14ac:dyDescent="0.15">
      <c r="A2155" s="2">
        <v>37926</v>
      </c>
      <c r="B2155" s="1">
        <v>10.7</v>
      </c>
      <c r="C2155" s="1">
        <v>8</v>
      </c>
      <c r="D2155" s="1">
        <v>1</v>
      </c>
    </row>
    <row r="2156" spans="1:4" x14ac:dyDescent="0.15">
      <c r="A2156" s="2">
        <v>38078</v>
      </c>
      <c r="B2156" s="1">
        <v>1.7</v>
      </c>
      <c r="C2156" s="1">
        <v>8</v>
      </c>
      <c r="D2156" s="1">
        <v>1</v>
      </c>
    </row>
    <row r="2157" spans="1:4" x14ac:dyDescent="0.15">
      <c r="A2157" s="2">
        <v>38079</v>
      </c>
      <c r="B2157" s="1">
        <v>-0.1</v>
      </c>
      <c r="C2157" s="1">
        <v>8</v>
      </c>
      <c r="D2157" s="1">
        <v>1</v>
      </c>
    </row>
    <row r="2158" spans="1:4" x14ac:dyDescent="0.15">
      <c r="A2158" s="2">
        <v>38080</v>
      </c>
      <c r="B2158" s="1">
        <v>1</v>
      </c>
      <c r="C2158" s="1">
        <v>8</v>
      </c>
      <c r="D2158" s="1">
        <v>1</v>
      </c>
    </row>
    <row r="2159" spans="1:4" x14ac:dyDescent="0.15">
      <c r="A2159" s="2">
        <v>38081</v>
      </c>
      <c r="B2159" s="1">
        <v>2.8</v>
      </c>
      <c r="C2159" s="1">
        <v>8</v>
      </c>
      <c r="D2159" s="1">
        <v>1</v>
      </c>
    </row>
    <row r="2160" spans="1:4" x14ac:dyDescent="0.15">
      <c r="A2160" s="2">
        <v>38082</v>
      </c>
      <c r="B2160" s="1">
        <v>4.9000000000000004</v>
      </c>
      <c r="C2160" s="1">
        <v>8</v>
      </c>
      <c r="D2160" s="1">
        <v>1</v>
      </c>
    </row>
    <row r="2161" spans="1:4" x14ac:dyDescent="0.15">
      <c r="A2161" s="2">
        <v>38083</v>
      </c>
      <c r="B2161" s="1">
        <v>9.1</v>
      </c>
      <c r="C2161" s="1">
        <v>8</v>
      </c>
      <c r="D2161" s="1">
        <v>1</v>
      </c>
    </row>
    <row r="2162" spans="1:4" x14ac:dyDescent="0.15">
      <c r="A2162" s="2">
        <v>38084</v>
      </c>
      <c r="B2162" s="1">
        <v>8.1999999999999993</v>
      </c>
      <c r="C2162" s="1">
        <v>8</v>
      </c>
      <c r="D2162" s="1">
        <v>1</v>
      </c>
    </row>
    <row r="2163" spans="1:4" x14ac:dyDescent="0.15">
      <c r="A2163" s="2">
        <v>38085</v>
      </c>
      <c r="B2163" s="1">
        <v>5.3</v>
      </c>
      <c r="C2163" s="1">
        <v>8</v>
      </c>
      <c r="D2163" s="1">
        <v>1</v>
      </c>
    </row>
    <row r="2164" spans="1:4" x14ac:dyDescent="0.15">
      <c r="A2164" s="2">
        <v>38086</v>
      </c>
      <c r="B2164" s="1">
        <v>6.9</v>
      </c>
      <c r="C2164" s="1">
        <v>8</v>
      </c>
      <c r="D2164" s="1">
        <v>1</v>
      </c>
    </row>
    <row r="2165" spans="1:4" x14ac:dyDescent="0.15">
      <c r="A2165" s="2">
        <v>38087</v>
      </c>
      <c r="B2165" s="1">
        <v>6.5</v>
      </c>
      <c r="C2165" s="1">
        <v>8</v>
      </c>
      <c r="D2165" s="1">
        <v>1</v>
      </c>
    </row>
    <row r="2166" spans="1:4" x14ac:dyDescent="0.15">
      <c r="A2166" s="2">
        <v>38088</v>
      </c>
      <c r="B2166" s="1">
        <v>2.4</v>
      </c>
      <c r="C2166" s="1">
        <v>8</v>
      </c>
      <c r="D2166" s="1">
        <v>1</v>
      </c>
    </row>
    <row r="2167" spans="1:4" x14ac:dyDescent="0.15">
      <c r="A2167" s="2">
        <v>38089</v>
      </c>
      <c r="B2167" s="1">
        <v>4.3</v>
      </c>
      <c r="C2167" s="1">
        <v>8</v>
      </c>
      <c r="D2167" s="1">
        <v>1</v>
      </c>
    </row>
    <row r="2168" spans="1:4" x14ac:dyDescent="0.15">
      <c r="A2168" s="2">
        <v>38090</v>
      </c>
      <c r="B2168" s="1">
        <v>5.3</v>
      </c>
      <c r="C2168" s="1">
        <v>8</v>
      </c>
      <c r="D2168" s="1">
        <v>1</v>
      </c>
    </row>
    <row r="2169" spans="1:4" x14ac:dyDescent="0.15">
      <c r="A2169" s="2">
        <v>38091</v>
      </c>
      <c r="B2169" s="1">
        <v>7.5</v>
      </c>
      <c r="C2169" s="1">
        <v>8</v>
      </c>
      <c r="D2169" s="1">
        <v>1</v>
      </c>
    </row>
    <row r="2170" spans="1:4" x14ac:dyDescent="0.15">
      <c r="A2170" s="2">
        <v>38092</v>
      </c>
      <c r="B2170" s="1">
        <v>6.8</v>
      </c>
      <c r="C2170" s="1">
        <v>8</v>
      </c>
      <c r="D2170" s="1">
        <v>1</v>
      </c>
    </row>
    <row r="2171" spans="1:4" x14ac:dyDescent="0.15">
      <c r="A2171" s="2">
        <v>38093</v>
      </c>
      <c r="B2171" s="1">
        <v>6.1</v>
      </c>
      <c r="C2171" s="1">
        <v>8</v>
      </c>
      <c r="D2171" s="1">
        <v>1</v>
      </c>
    </row>
    <row r="2172" spans="1:4" x14ac:dyDescent="0.15">
      <c r="A2172" s="2">
        <v>38094</v>
      </c>
      <c r="B2172" s="1">
        <v>5.5</v>
      </c>
      <c r="C2172" s="1">
        <v>8</v>
      </c>
      <c r="D2172" s="1">
        <v>1</v>
      </c>
    </row>
    <row r="2173" spans="1:4" x14ac:dyDescent="0.15">
      <c r="A2173" s="2">
        <v>38095</v>
      </c>
      <c r="B2173" s="1">
        <v>8.5</v>
      </c>
      <c r="C2173" s="1">
        <v>8</v>
      </c>
      <c r="D2173" s="1">
        <v>1</v>
      </c>
    </row>
    <row r="2174" spans="1:4" x14ac:dyDescent="0.15">
      <c r="A2174" s="2">
        <v>38096</v>
      </c>
      <c r="B2174" s="1">
        <v>7.4</v>
      </c>
      <c r="C2174" s="1">
        <v>8</v>
      </c>
      <c r="D2174" s="1">
        <v>1</v>
      </c>
    </row>
    <row r="2175" spans="1:4" x14ac:dyDescent="0.15">
      <c r="A2175" s="2">
        <v>38097</v>
      </c>
      <c r="B2175" s="1">
        <v>7.6</v>
      </c>
      <c r="C2175" s="1">
        <v>8</v>
      </c>
      <c r="D2175" s="1">
        <v>1</v>
      </c>
    </row>
    <row r="2176" spans="1:4" x14ac:dyDescent="0.15">
      <c r="A2176" s="2">
        <v>38098</v>
      </c>
      <c r="B2176" s="1">
        <v>9</v>
      </c>
      <c r="C2176" s="1">
        <v>8</v>
      </c>
      <c r="D2176" s="1">
        <v>1</v>
      </c>
    </row>
    <row r="2177" spans="1:4" x14ac:dyDescent="0.15">
      <c r="A2177" s="2">
        <v>38099</v>
      </c>
      <c r="B2177" s="1">
        <v>5.8</v>
      </c>
      <c r="C2177" s="1">
        <v>8</v>
      </c>
      <c r="D2177" s="1">
        <v>1</v>
      </c>
    </row>
    <row r="2178" spans="1:4" x14ac:dyDescent="0.15">
      <c r="A2178" s="2">
        <v>38100</v>
      </c>
      <c r="B2178" s="1">
        <v>5.6</v>
      </c>
      <c r="C2178" s="1">
        <v>8</v>
      </c>
      <c r="D2178" s="1">
        <v>1</v>
      </c>
    </row>
    <row r="2179" spans="1:4" x14ac:dyDescent="0.15">
      <c r="A2179" s="2">
        <v>38101</v>
      </c>
      <c r="B2179" s="1">
        <v>3.2</v>
      </c>
      <c r="C2179" s="1">
        <v>8</v>
      </c>
      <c r="D2179" s="1">
        <v>1</v>
      </c>
    </row>
    <row r="2180" spans="1:4" x14ac:dyDescent="0.15">
      <c r="A2180" s="2">
        <v>38102</v>
      </c>
      <c r="B2180" s="1">
        <v>5.4</v>
      </c>
      <c r="C2180" s="1">
        <v>8</v>
      </c>
      <c r="D2180" s="1">
        <v>1</v>
      </c>
    </row>
    <row r="2181" spans="1:4" x14ac:dyDescent="0.15">
      <c r="A2181" s="2">
        <v>38103</v>
      </c>
      <c r="B2181" s="1">
        <v>6.9</v>
      </c>
      <c r="C2181" s="1">
        <v>8</v>
      </c>
      <c r="D2181" s="1">
        <v>1</v>
      </c>
    </row>
    <row r="2182" spans="1:4" x14ac:dyDescent="0.15">
      <c r="A2182" s="2">
        <v>38104</v>
      </c>
      <c r="B2182" s="1">
        <v>5</v>
      </c>
      <c r="C2182" s="1">
        <v>8</v>
      </c>
      <c r="D2182" s="1">
        <v>1</v>
      </c>
    </row>
    <row r="2183" spans="1:4" x14ac:dyDescent="0.15">
      <c r="A2183" s="2">
        <v>38105</v>
      </c>
      <c r="B2183" s="1">
        <v>7.4</v>
      </c>
      <c r="C2183" s="1">
        <v>8</v>
      </c>
      <c r="D2183" s="1">
        <v>1</v>
      </c>
    </row>
    <row r="2184" spans="1:4" x14ac:dyDescent="0.15">
      <c r="A2184" s="2">
        <v>38106</v>
      </c>
      <c r="B2184" s="1">
        <v>10.3</v>
      </c>
      <c r="C2184" s="1">
        <v>8</v>
      </c>
      <c r="D2184" s="1">
        <v>1</v>
      </c>
    </row>
    <row r="2185" spans="1:4" x14ac:dyDescent="0.15">
      <c r="A2185" s="2">
        <v>38107</v>
      </c>
      <c r="B2185" s="1">
        <v>11.3</v>
      </c>
      <c r="C2185" s="1">
        <v>8</v>
      </c>
      <c r="D2185" s="1">
        <v>1</v>
      </c>
    </row>
    <row r="2186" spans="1:4" x14ac:dyDescent="0.15">
      <c r="A2186" s="2">
        <v>38108</v>
      </c>
      <c r="B2186" s="1">
        <v>8.9</v>
      </c>
      <c r="C2186" s="1">
        <v>8</v>
      </c>
      <c r="D2186" s="1">
        <v>1</v>
      </c>
    </row>
    <row r="2187" spans="1:4" x14ac:dyDescent="0.15">
      <c r="A2187" s="2">
        <v>38109</v>
      </c>
      <c r="B2187" s="1">
        <v>5.4</v>
      </c>
      <c r="C2187" s="1">
        <v>8</v>
      </c>
      <c r="D2187" s="1">
        <v>1</v>
      </c>
    </row>
    <row r="2188" spans="1:4" x14ac:dyDescent="0.15">
      <c r="A2188" s="2">
        <v>38110</v>
      </c>
      <c r="B2188" s="1">
        <v>5.7</v>
      </c>
      <c r="C2188" s="1">
        <v>8</v>
      </c>
      <c r="D2188" s="1">
        <v>1</v>
      </c>
    </row>
    <row r="2189" spans="1:4" x14ac:dyDescent="0.15">
      <c r="A2189" s="2">
        <v>38111</v>
      </c>
      <c r="B2189" s="1">
        <v>8.3000000000000007</v>
      </c>
      <c r="C2189" s="1">
        <v>8</v>
      </c>
      <c r="D2189" s="1">
        <v>1</v>
      </c>
    </row>
    <row r="2190" spans="1:4" x14ac:dyDescent="0.15">
      <c r="A2190" s="2">
        <v>38112</v>
      </c>
      <c r="B2190" s="1">
        <v>7.7</v>
      </c>
      <c r="C2190" s="1">
        <v>8</v>
      </c>
      <c r="D2190" s="1">
        <v>1</v>
      </c>
    </row>
    <row r="2191" spans="1:4" x14ac:dyDescent="0.15">
      <c r="A2191" s="2">
        <v>38113</v>
      </c>
      <c r="B2191" s="1">
        <v>6.6</v>
      </c>
      <c r="C2191" s="1">
        <v>8</v>
      </c>
      <c r="D2191" s="1">
        <v>1</v>
      </c>
    </row>
    <row r="2192" spans="1:4" x14ac:dyDescent="0.15">
      <c r="A2192" s="2">
        <v>38114</v>
      </c>
      <c r="B2192" s="1">
        <v>9.4</v>
      </c>
      <c r="C2192" s="1">
        <v>8</v>
      </c>
      <c r="D2192" s="1">
        <v>1</v>
      </c>
    </row>
    <row r="2193" spans="1:4" x14ac:dyDescent="0.15">
      <c r="A2193" s="2">
        <v>38115</v>
      </c>
      <c r="B2193" s="1">
        <v>10.8</v>
      </c>
      <c r="C2193" s="1">
        <v>8</v>
      </c>
      <c r="D2193" s="1">
        <v>1</v>
      </c>
    </row>
    <row r="2194" spans="1:4" x14ac:dyDescent="0.15">
      <c r="A2194" s="2">
        <v>38116</v>
      </c>
      <c r="B2194" s="1">
        <v>8.9</v>
      </c>
      <c r="C2194" s="1">
        <v>8</v>
      </c>
      <c r="D2194" s="1">
        <v>1</v>
      </c>
    </row>
    <row r="2195" spans="1:4" x14ac:dyDescent="0.15">
      <c r="A2195" s="2">
        <v>38117</v>
      </c>
      <c r="B2195" s="1">
        <v>7.8</v>
      </c>
      <c r="C2195" s="1">
        <v>8</v>
      </c>
      <c r="D2195" s="1">
        <v>1</v>
      </c>
    </row>
    <row r="2196" spans="1:4" x14ac:dyDescent="0.15">
      <c r="A2196" s="2">
        <v>38118</v>
      </c>
      <c r="B2196" s="1">
        <v>11.8</v>
      </c>
      <c r="C2196" s="1">
        <v>8</v>
      </c>
      <c r="D2196" s="1">
        <v>1</v>
      </c>
    </row>
    <row r="2197" spans="1:4" x14ac:dyDescent="0.15">
      <c r="A2197" s="2">
        <v>38119</v>
      </c>
      <c r="B2197" s="1">
        <v>14.1</v>
      </c>
      <c r="C2197" s="1">
        <v>8</v>
      </c>
      <c r="D2197" s="1">
        <v>1</v>
      </c>
    </row>
    <row r="2198" spans="1:4" x14ac:dyDescent="0.15">
      <c r="A2198" s="2">
        <v>38120</v>
      </c>
      <c r="B2198" s="1">
        <v>8.8000000000000007</v>
      </c>
      <c r="C2198" s="1">
        <v>8</v>
      </c>
      <c r="D2198" s="1">
        <v>1</v>
      </c>
    </row>
    <row r="2199" spans="1:4" x14ac:dyDescent="0.15">
      <c r="A2199" s="2">
        <v>38121</v>
      </c>
      <c r="B2199" s="1">
        <v>15.3</v>
      </c>
      <c r="C2199" s="1">
        <v>8</v>
      </c>
      <c r="D2199" s="1">
        <v>1</v>
      </c>
    </row>
    <row r="2200" spans="1:4" x14ac:dyDescent="0.15">
      <c r="A2200" s="2">
        <v>38122</v>
      </c>
      <c r="B2200" s="1">
        <v>13.9</v>
      </c>
      <c r="C2200" s="1">
        <v>8</v>
      </c>
      <c r="D2200" s="1">
        <v>1</v>
      </c>
    </row>
    <row r="2201" spans="1:4" x14ac:dyDescent="0.15">
      <c r="A2201" s="2">
        <v>38123</v>
      </c>
      <c r="B2201" s="1">
        <v>9.8000000000000007</v>
      </c>
      <c r="C2201" s="1">
        <v>8</v>
      </c>
      <c r="D2201" s="1">
        <v>1</v>
      </c>
    </row>
    <row r="2202" spans="1:4" x14ac:dyDescent="0.15">
      <c r="A2202" s="2">
        <v>38124</v>
      </c>
      <c r="B2202" s="1">
        <v>11.1</v>
      </c>
      <c r="C2202" s="1">
        <v>8</v>
      </c>
      <c r="D2202" s="1">
        <v>1</v>
      </c>
    </row>
    <row r="2203" spans="1:4" x14ac:dyDescent="0.15">
      <c r="A2203" s="2">
        <v>38125</v>
      </c>
      <c r="B2203" s="1">
        <v>13</v>
      </c>
      <c r="C2203" s="1">
        <v>8</v>
      </c>
      <c r="D2203" s="1">
        <v>1</v>
      </c>
    </row>
    <row r="2204" spans="1:4" x14ac:dyDescent="0.15">
      <c r="A2204" s="2">
        <v>38126</v>
      </c>
      <c r="B2204" s="1">
        <v>10.5</v>
      </c>
      <c r="C2204" s="1">
        <v>8</v>
      </c>
      <c r="D2204" s="1">
        <v>1</v>
      </c>
    </row>
    <row r="2205" spans="1:4" x14ac:dyDescent="0.15">
      <c r="A2205" s="2">
        <v>38127</v>
      </c>
      <c r="B2205" s="1">
        <v>10.1</v>
      </c>
      <c r="C2205" s="1">
        <v>8</v>
      </c>
      <c r="D2205" s="1">
        <v>1</v>
      </c>
    </row>
    <row r="2206" spans="1:4" x14ac:dyDescent="0.15">
      <c r="A2206" s="2">
        <v>38128</v>
      </c>
      <c r="B2206" s="1">
        <v>9.3000000000000007</v>
      </c>
      <c r="C2206" s="1">
        <v>8</v>
      </c>
      <c r="D2206" s="1">
        <v>1</v>
      </c>
    </row>
    <row r="2207" spans="1:4" x14ac:dyDescent="0.15">
      <c r="A2207" s="2">
        <v>38129</v>
      </c>
      <c r="B2207" s="1">
        <v>8.8000000000000007</v>
      </c>
      <c r="C2207" s="1">
        <v>8</v>
      </c>
      <c r="D2207" s="1">
        <v>1</v>
      </c>
    </row>
    <row r="2208" spans="1:4" x14ac:dyDescent="0.15">
      <c r="A2208" s="2">
        <v>38130</v>
      </c>
      <c r="B2208" s="1">
        <v>8.5</v>
      </c>
      <c r="C2208" s="1">
        <v>8</v>
      </c>
      <c r="D2208" s="1">
        <v>1</v>
      </c>
    </row>
    <row r="2209" spans="1:4" x14ac:dyDescent="0.15">
      <c r="A2209" s="2">
        <v>38131</v>
      </c>
      <c r="B2209" s="1">
        <v>9.1</v>
      </c>
      <c r="C2209" s="1">
        <v>8</v>
      </c>
      <c r="D2209" s="1">
        <v>1</v>
      </c>
    </row>
    <row r="2210" spans="1:4" x14ac:dyDescent="0.15">
      <c r="A2210" s="2">
        <v>38132</v>
      </c>
      <c r="B2210" s="1">
        <v>12.1</v>
      </c>
      <c r="C2210" s="1">
        <v>8</v>
      </c>
      <c r="D2210" s="1">
        <v>1</v>
      </c>
    </row>
    <row r="2211" spans="1:4" x14ac:dyDescent="0.15">
      <c r="A2211" s="2">
        <v>38133</v>
      </c>
      <c r="B2211" s="1">
        <v>15.4</v>
      </c>
      <c r="C2211" s="1">
        <v>8</v>
      </c>
      <c r="D2211" s="1">
        <v>1</v>
      </c>
    </row>
    <row r="2212" spans="1:4" x14ac:dyDescent="0.15">
      <c r="A2212" s="2">
        <v>38134</v>
      </c>
      <c r="B2212" s="1">
        <v>13.9</v>
      </c>
      <c r="C2212" s="1">
        <v>8</v>
      </c>
      <c r="D2212" s="1">
        <v>1</v>
      </c>
    </row>
    <row r="2213" spans="1:4" x14ac:dyDescent="0.15">
      <c r="A2213" s="2">
        <v>38135</v>
      </c>
      <c r="B2213" s="1">
        <v>11.6</v>
      </c>
      <c r="C2213" s="1">
        <v>8</v>
      </c>
      <c r="D2213" s="1">
        <v>1</v>
      </c>
    </row>
    <row r="2214" spans="1:4" x14ac:dyDescent="0.15">
      <c r="A2214" s="2">
        <v>38136</v>
      </c>
      <c r="B2214" s="1">
        <v>14</v>
      </c>
      <c r="C2214" s="1">
        <v>8</v>
      </c>
      <c r="D2214" s="1">
        <v>1</v>
      </c>
    </row>
    <row r="2215" spans="1:4" x14ac:dyDescent="0.15">
      <c r="A2215" s="2">
        <v>38137</v>
      </c>
      <c r="B2215" s="1">
        <v>15.9</v>
      </c>
      <c r="C2215" s="1">
        <v>8</v>
      </c>
      <c r="D2215" s="1">
        <v>1</v>
      </c>
    </row>
    <row r="2216" spans="1:4" x14ac:dyDescent="0.15">
      <c r="A2216" s="2">
        <v>38138</v>
      </c>
      <c r="B2216" s="1">
        <v>13.1</v>
      </c>
      <c r="C2216" s="1">
        <v>8</v>
      </c>
      <c r="D2216" s="1">
        <v>1</v>
      </c>
    </row>
    <row r="2217" spans="1:4" x14ac:dyDescent="0.15">
      <c r="A2217" s="2">
        <v>38139</v>
      </c>
      <c r="B2217" s="1">
        <v>15.6</v>
      </c>
      <c r="C2217" s="1">
        <v>8</v>
      </c>
      <c r="D2217" s="1">
        <v>1</v>
      </c>
    </row>
    <row r="2218" spans="1:4" x14ac:dyDescent="0.15">
      <c r="A2218" s="2">
        <v>38140</v>
      </c>
      <c r="B2218" s="1">
        <v>15.8</v>
      </c>
      <c r="C2218" s="1">
        <v>8</v>
      </c>
      <c r="D2218" s="1">
        <v>1</v>
      </c>
    </row>
    <row r="2219" spans="1:4" x14ac:dyDescent="0.15">
      <c r="A2219" s="2">
        <v>38141</v>
      </c>
      <c r="B2219" s="1">
        <v>16.600000000000001</v>
      </c>
      <c r="C2219" s="1">
        <v>8</v>
      </c>
      <c r="D2219" s="1">
        <v>1</v>
      </c>
    </row>
    <row r="2220" spans="1:4" x14ac:dyDescent="0.15">
      <c r="A2220" s="2">
        <v>38142</v>
      </c>
      <c r="B2220" s="1">
        <v>19.8</v>
      </c>
      <c r="C2220" s="1">
        <v>8</v>
      </c>
      <c r="D2220" s="1">
        <v>1</v>
      </c>
    </row>
    <row r="2221" spans="1:4" x14ac:dyDescent="0.15">
      <c r="A2221" s="2">
        <v>38143</v>
      </c>
      <c r="B2221" s="1">
        <v>17.399999999999999</v>
      </c>
      <c r="C2221" s="1">
        <v>8</v>
      </c>
      <c r="D2221" s="1">
        <v>1</v>
      </c>
    </row>
    <row r="2222" spans="1:4" x14ac:dyDescent="0.15">
      <c r="A2222" s="2">
        <v>38144</v>
      </c>
      <c r="B2222" s="1">
        <v>13.2</v>
      </c>
      <c r="C2222" s="1">
        <v>8</v>
      </c>
      <c r="D2222" s="1">
        <v>1</v>
      </c>
    </row>
    <row r="2223" spans="1:4" x14ac:dyDescent="0.15">
      <c r="A2223" s="2">
        <v>38145</v>
      </c>
      <c r="B2223" s="1">
        <v>15.4</v>
      </c>
      <c r="C2223" s="1">
        <v>8</v>
      </c>
      <c r="D2223" s="1">
        <v>1</v>
      </c>
    </row>
    <row r="2224" spans="1:4" x14ac:dyDescent="0.15">
      <c r="A2224" s="2">
        <v>38146</v>
      </c>
      <c r="B2224" s="1">
        <v>14</v>
      </c>
      <c r="C2224" s="1">
        <v>8</v>
      </c>
      <c r="D2224" s="1">
        <v>1</v>
      </c>
    </row>
    <row r="2225" spans="1:4" x14ac:dyDescent="0.15">
      <c r="A2225" s="2">
        <v>38147</v>
      </c>
      <c r="B2225" s="1">
        <v>15</v>
      </c>
      <c r="C2225" s="1">
        <v>8</v>
      </c>
      <c r="D2225" s="1">
        <v>1</v>
      </c>
    </row>
    <row r="2226" spans="1:4" x14ac:dyDescent="0.15">
      <c r="A2226" s="2">
        <v>38148</v>
      </c>
      <c r="B2226" s="1">
        <v>12.9</v>
      </c>
      <c r="C2226" s="1">
        <v>8</v>
      </c>
      <c r="D2226" s="1">
        <v>1</v>
      </c>
    </row>
    <row r="2227" spans="1:4" x14ac:dyDescent="0.15">
      <c r="A2227" s="2">
        <v>38149</v>
      </c>
      <c r="B2227" s="1">
        <v>16</v>
      </c>
      <c r="C2227" s="1">
        <v>8</v>
      </c>
      <c r="D2227" s="1">
        <v>1</v>
      </c>
    </row>
    <row r="2228" spans="1:4" x14ac:dyDescent="0.15">
      <c r="A2228" s="2">
        <v>38150</v>
      </c>
      <c r="B2228" s="1">
        <v>13.5</v>
      </c>
      <c r="C2228" s="1">
        <v>8</v>
      </c>
      <c r="D2228" s="1">
        <v>1</v>
      </c>
    </row>
    <row r="2229" spans="1:4" x14ac:dyDescent="0.15">
      <c r="A2229" s="2">
        <v>38151</v>
      </c>
      <c r="B2229" s="1">
        <v>16.5</v>
      </c>
      <c r="C2229" s="1">
        <v>8</v>
      </c>
      <c r="D2229" s="1">
        <v>1</v>
      </c>
    </row>
    <row r="2230" spans="1:4" x14ac:dyDescent="0.15">
      <c r="A2230" s="2">
        <v>38152</v>
      </c>
      <c r="B2230" s="1">
        <v>19.600000000000001</v>
      </c>
      <c r="C2230" s="1">
        <v>8</v>
      </c>
      <c r="D2230" s="1">
        <v>1</v>
      </c>
    </row>
    <row r="2231" spans="1:4" x14ac:dyDescent="0.15">
      <c r="A2231" s="2">
        <v>38153</v>
      </c>
      <c r="B2231" s="1">
        <v>15</v>
      </c>
      <c r="C2231" s="1">
        <v>8</v>
      </c>
      <c r="D2231" s="1">
        <v>1</v>
      </c>
    </row>
    <row r="2232" spans="1:4" x14ac:dyDescent="0.15">
      <c r="A2232" s="2">
        <v>38154</v>
      </c>
      <c r="B2232" s="1">
        <v>14.5</v>
      </c>
      <c r="C2232" s="1">
        <v>8</v>
      </c>
      <c r="D2232" s="1">
        <v>1</v>
      </c>
    </row>
    <row r="2233" spans="1:4" x14ac:dyDescent="0.15">
      <c r="A2233" s="2">
        <v>38155</v>
      </c>
      <c r="B2233" s="1">
        <v>16.899999999999999</v>
      </c>
      <c r="C2233" s="1">
        <v>8</v>
      </c>
      <c r="D2233" s="1">
        <v>1</v>
      </c>
    </row>
    <row r="2234" spans="1:4" x14ac:dyDescent="0.15">
      <c r="A2234" s="2">
        <v>38156</v>
      </c>
      <c r="B2234" s="1">
        <v>19</v>
      </c>
      <c r="C2234" s="1">
        <v>8</v>
      </c>
      <c r="D2234" s="1">
        <v>1</v>
      </c>
    </row>
    <row r="2235" spans="1:4" x14ac:dyDescent="0.15">
      <c r="A2235" s="2">
        <v>38157</v>
      </c>
      <c r="B2235" s="1">
        <v>19.899999999999999</v>
      </c>
      <c r="C2235" s="1">
        <v>8</v>
      </c>
      <c r="D2235" s="1">
        <v>1</v>
      </c>
    </row>
    <row r="2236" spans="1:4" x14ac:dyDescent="0.15">
      <c r="A2236" s="2">
        <v>38158</v>
      </c>
      <c r="B2236" s="1">
        <v>18.2</v>
      </c>
      <c r="C2236" s="1">
        <v>8</v>
      </c>
      <c r="D2236" s="1">
        <v>1</v>
      </c>
    </row>
    <row r="2237" spans="1:4" x14ac:dyDescent="0.15">
      <c r="A2237" s="2">
        <v>38159</v>
      </c>
      <c r="B2237" s="1">
        <v>16</v>
      </c>
      <c r="C2237" s="1">
        <v>8</v>
      </c>
      <c r="D2237" s="1">
        <v>1</v>
      </c>
    </row>
    <row r="2238" spans="1:4" x14ac:dyDescent="0.15">
      <c r="A2238" s="2">
        <v>38160</v>
      </c>
      <c r="B2238" s="1">
        <v>16.600000000000001</v>
      </c>
      <c r="C2238" s="1">
        <v>8</v>
      </c>
      <c r="D2238" s="1">
        <v>1</v>
      </c>
    </row>
    <row r="2239" spans="1:4" x14ac:dyDescent="0.15">
      <c r="A2239" s="2">
        <v>38161</v>
      </c>
      <c r="B2239" s="1">
        <v>18.7</v>
      </c>
      <c r="C2239" s="1">
        <v>8</v>
      </c>
      <c r="D2239" s="1">
        <v>1</v>
      </c>
    </row>
    <row r="2240" spans="1:4" x14ac:dyDescent="0.15">
      <c r="A2240" s="2">
        <v>38162</v>
      </c>
      <c r="B2240" s="1">
        <v>19.100000000000001</v>
      </c>
      <c r="C2240" s="1">
        <v>8</v>
      </c>
      <c r="D2240" s="1">
        <v>1</v>
      </c>
    </row>
    <row r="2241" spans="1:4" x14ac:dyDescent="0.15">
      <c r="A2241" s="2">
        <v>38163</v>
      </c>
      <c r="B2241" s="1">
        <v>16.100000000000001</v>
      </c>
      <c r="C2241" s="1">
        <v>8</v>
      </c>
      <c r="D2241" s="1">
        <v>1</v>
      </c>
    </row>
    <row r="2242" spans="1:4" x14ac:dyDescent="0.15">
      <c r="A2242" s="2">
        <v>38164</v>
      </c>
      <c r="B2242" s="1">
        <v>15.8</v>
      </c>
      <c r="C2242" s="1">
        <v>8</v>
      </c>
      <c r="D2242" s="1">
        <v>1</v>
      </c>
    </row>
    <row r="2243" spans="1:4" x14ac:dyDescent="0.15">
      <c r="A2243" s="2">
        <v>38165</v>
      </c>
      <c r="B2243" s="1">
        <v>18.100000000000001</v>
      </c>
      <c r="C2243" s="1">
        <v>8</v>
      </c>
      <c r="D2243" s="1">
        <v>1</v>
      </c>
    </row>
    <row r="2244" spans="1:4" x14ac:dyDescent="0.15">
      <c r="A2244" s="2">
        <v>38166</v>
      </c>
      <c r="B2244" s="1">
        <v>16.899999999999999</v>
      </c>
      <c r="C2244" s="1">
        <v>8</v>
      </c>
      <c r="D2244" s="1">
        <v>1</v>
      </c>
    </row>
    <row r="2245" spans="1:4" x14ac:dyDescent="0.15">
      <c r="A2245" s="2">
        <v>38167</v>
      </c>
      <c r="B2245" s="1">
        <v>17.7</v>
      </c>
      <c r="C2245" s="1">
        <v>8</v>
      </c>
      <c r="D2245" s="1">
        <v>1</v>
      </c>
    </row>
    <row r="2246" spans="1:4" x14ac:dyDescent="0.15">
      <c r="A2246" s="2">
        <v>38168</v>
      </c>
      <c r="B2246" s="1">
        <v>16.899999999999999</v>
      </c>
      <c r="C2246" s="1">
        <v>8</v>
      </c>
      <c r="D2246" s="1">
        <v>1</v>
      </c>
    </row>
    <row r="2247" spans="1:4" x14ac:dyDescent="0.15">
      <c r="A2247" s="2">
        <v>38169</v>
      </c>
      <c r="B2247" s="1">
        <v>17.100000000000001</v>
      </c>
      <c r="C2247" s="1">
        <v>8</v>
      </c>
      <c r="D2247" s="1">
        <v>1</v>
      </c>
    </row>
    <row r="2248" spans="1:4" x14ac:dyDescent="0.15">
      <c r="A2248" s="2">
        <v>38170</v>
      </c>
      <c r="B2248" s="1">
        <v>16.2</v>
      </c>
      <c r="C2248" s="1">
        <v>8</v>
      </c>
      <c r="D2248" s="1">
        <v>1</v>
      </c>
    </row>
    <row r="2249" spans="1:4" x14ac:dyDescent="0.15">
      <c r="A2249" s="2">
        <v>38171</v>
      </c>
      <c r="B2249" s="1">
        <v>16</v>
      </c>
      <c r="C2249" s="1">
        <v>8</v>
      </c>
      <c r="D2249" s="1">
        <v>1</v>
      </c>
    </row>
    <row r="2250" spans="1:4" x14ac:dyDescent="0.15">
      <c r="A2250" s="2">
        <v>38172</v>
      </c>
      <c r="B2250" s="1">
        <v>16.399999999999999</v>
      </c>
      <c r="C2250" s="1">
        <v>8</v>
      </c>
      <c r="D2250" s="1">
        <v>1</v>
      </c>
    </row>
    <row r="2251" spans="1:4" x14ac:dyDescent="0.15">
      <c r="A2251" s="2">
        <v>38173</v>
      </c>
      <c r="B2251" s="1">
        <v>15</v>
      </c>
      <c r="C2251" s="1">
        <v>8</v>
      </c>
      <c r="D2251" s="1">
        <v>1</v>
      </c>
    </row>
    <row r="2252" spans="1:4" x14ac:dyDescent="0.15">
      <c r="A2252" s="2">
        <v>38174</v>
      </c>
      <c r="B2252" s="1">
        <v>18.600000000000001</v>
      </c>
      <c r="C2252" s="1">
        <v>8</v>
      </c>
      <c r="D2252" s="1">
        <v>1</v>
      </c>
    </row>
    <row r="2253" spans="1:4" x14ac:dyDescent="0.15">
      <c r="A2253" s="2">
        <v>38175</v>
      </c>
      <c r="B2253" s="1">
        <v>19.600000000000001</v>
      </c>
      <c r="C2253" s="1">
        <v>8</v>
      </c>
      <c r="D2253" s="1">
        <v>1</v>
      </c>
    </row>
    <row r="2254" spans="1:4" x14ac:dyDescent="0.15">
      <c r="A2254" s="2">
        <v>38176</v>
      </c>
      <c r="B2254" s="1">
        <v>17</v>
      </c>
      <c r="C2254" s="1">
        <v>8</v>
      </c>
      <c r="D2254" s="1">
        <v>1</v>
      </c>
    </row>
    <row r="2255" spans="1:4" x14ac:dyDescent="0.15">
      <c r="A2255" s="2">
        <v>38177</v>
      </c>
      <c r="B2255" s="1">
        <v>16.100000000000001</v>
      </c>
      <c r="C2255" s="1">
        <v>8</v>
      </c>
      <c r="D2255" s="1">
        <v>1</v>
      </c>
    </row>
    <row r="2256" spans="1:4" x14ac:dyDescent="0.15">
      <c r="A2256" s="2">
        <v>38178</v>
      </c>
      <c r="B2256" s="1">
        <v>16.8</v>
      </c>
      <c r="C2256" s="1">
        <v>8</v>
      </c>
      <c r="D2256" s="1">
        <v>1</v>
      </c>
    </row>
    <row r="2257" spans="1:4" x14ac:dyDescent="0.15">
      <c r="A2257" s="2">
        <v>38179</v>
      </c>
      <c r="B2257" s="1">
        <v>16.8</v>
      </c>
      <c r="C2257" s="1">
        <v>8</v>
      </c>
      <c r="D2257" s="1">
        <v>1</v>
      </c>
    </row>
    <row r="2258" spans="1:4" x14ac:dyDescent="0.15">
      <c r="A2258" s="2">
        <v>38180</v>
      </c>
      <c r="B2258" s="1">
        <v>16.7</v>
      </c>
      <c r="C2258" s="1">
        <v>8</v>
      </c>
      <c r="D2258" s="1">
        <v>1</v>
      </c>
    </row>
    <row r="2259" spans="1:4" x14ac:dyDescent="0.15">
      <c r="A2259" s="2">
        <v>38181</v>
      </c>
      <c r="B2259" s="1">
        <v>15.8</v>
      </c>
      <c r="C2259" s="1">
        <v>8</v>
      </c>
      <c r="D2259" s="1">
        <v>1</v>
      </c>
    </row>
    <row r="2260" spans="1:4" x14ac:dyDescent="0.15">
      <c r="A2260" s="2">
        <v>38182</v>
      </c>
      <c r="B2260" s="1">
        <v>16.3</v>
      </c>
      <c r="C2260" s="1">
        <v>8</v>
      </c>
      <c r="D2260" s="1">
        <v>1</v>
      </c>
    </row>
    <row r="2261" spans="1:4" x14ac:dyDescent="0.15">
      <c r="A2261" s="2">
        <v>38183</v>
      </c>
      <c r="B2261" s="1">
        <v>19.5</v>
      </c>
      <c r="C2261" s="1">
        <v>8</v>
      </c>
      <c r="D2261" s="1">
        <v>1</v>
      </c>
    </row>
    <row r="2262" spans="1:4" x14ac:dyDescent="0.15">
      <c r="A2262" s="2">
        <v>38184</v>
      </c>
      <c r="B2262" s="1">
        <v>23.3</v>
      </c>
      <c r="C2262" s="1">
        <v>8</v>
      </c>
      <c r="D2262" s="1">
        <v>1</v>
      </c>
    </row>
    <row r="2263" spans="1:4" x14ac:dyDescent="0.15">
      <c r="A2263" s="2">
        <v>38185</v>
      </c>
      <c r="B2263" s="1">
        <v>23.6</v>
      </c>
      <c r="C2263" s="1">
        <v>8</v>
      </c>
      <c r="D2263" s="1">
        <v>1</v>
      </c>
    </row>
    <row r="2264" spans="1:4" x14ac:dyDescent="0.15">
      <c r="A2264" s="2">
        <v>38186</v>
      </c>
      <c r="B2264" s="1">
        <v>22.3</v>
      </c>
      <c r="C2264" s="1">
        <v>8</v>
      </c>
      <c r="D2264" s="1">
        <v>1</v>
      </c>
    </row>
    <row r="2265" spans="1:4" x14ac:dyDescent="0.15">
      <c r="A2265" s="2">
        <v>38187</v>
      </c>
      <c r="B2265" s="1">
        <v>19</v>
      </c>
      <c r="C2265" s="1">
        <v>8</v>
      </c>
      <c r="D2265" s="1">
        <v>1</v>
      </c>
    </row>
    <row r="2266" spans="1:4" x14ac:dyDescent="0.15">
      <c r="A2266" s="2">
        <v>38188</v>
      </c>
      <c r="B2266" s="1">
        <v>22</v>
      </c>
      <c r="C2266" s="1">
        <v>8</v>
      </c>
      <c r="D2266" s="1">
        <v>1</v>
      </c>
    </row>
    <row r="2267" spans="1:4" x14ac:dyDescent="0.15">
      <c r="A2267" s="2">
        <v>38189</v>
      </c>
      <c r="B2267" s="1">
        <v>22.1</v>
      </c>
      <c r="C2267" s="1">
        <v>8</v>
      </c>
      <c r="D2267" s="1">
        <v>1</v>
      </c>
    </row>
    <row r="2268" spans="1:4" x14ac:dyDescent="0.15">
      <c r="A2268" s="2">
        <v>38190</v>
      </c>
      <c r="B2268" s="1">
        <v>20.5</v>
      </c>
      <c r="C2268" s="1">
        <v>8</v>
      </c>
      <c r="D2268" s="1">
        <v>1</v>
      </c>
    </row>
    <row r="2269" spans="1:4" x14ac:dyDescent="0.15">
      <c r="A2269" s="2">
        <v>38191</v>
      </c>
      <c r="B2269" s="1">
        <v>23.1</v>
      </c>
      <c r="C2269" s="1">
        <v>8</v>
      </c>
      <c r="D2269" s="1">
        <v>1</v>
      </c>
    </row>
    <row r="2270" spans="1:4" x14ac:dyDescent="0.15">
      <c r="A2270" s="2">
        <v>38192</v>
      </c>
      <c r="B2270" s="1">
        <v>25.9</v>
      </c>
      <c r="C2270" s="1">
        <v>8</v>
      </c>
      <c r="D2270" s="1">
        <v>1</v>
      </c>
    </row>
    <row r="2271" spans="1:4" x14ac:dyDescent="0.15">
      <c r="A2271" s="2">
        <v>38193</v>
      </c>
      <c r="B2271" s="1">
        <v>25.8</v>
      </c>
      <c r="C2271" s="1">
        <v>8</v>
      </c>
      <c r="D2271" s="1">
        <v>1</v>
      </c>
    </row>
    <row r="2272" spans="1:4" x14ac:dyDescent="0.15">
      <c r="A2272" s="2">
        <v>38194</v>
      </c>
      <c r="B2272" s="1">
        <v>22.6</v>
      </c>
      <c r="C2272" s="1">
        <v>8</v>
      </c>
      <c r="D2272" s="1">
        <v>1</v>
      </c>
    </row>
    <row r="2273" spans="1:4" x14ac:dyDescent="0.15">
      <c r="A2273" s="2">
        <v>38195</v>
      </c>
      <c r="B2273" s="1">
        <v>22</v>
      </c>
      <c r="C2273" s="1">
        <v>8</v>
      </c>
      <c r="D2273" s="1">
        <v>1</v>
      </c>
    </row>
    <row r="2274" spans="1:4" x14ac:dyDescent="0.15">
      <c r="A2274" s="2">
        <v>38196</v>
      </c>
      <c r="B2274" s="1">
        <v>22.1</v>
      </c>
      <c r="C2274" s="1">
        <v>8</v>
      </c>
      <c r="D2274" s="1">
        <v>1</v>
      </c>
    </row>
    <row r="2275" spans="1:4" x14ac:dyDescent="0.15">
      <c r="A2275" s="2">
        <v>38197</v>
      </c>
      <c r="B2275" s="1">
        <v>22.2</v>
      </c>
      <c r="C2275" s="1">
        <v>8</v>
      </c>
      <c r="D2275" s="1">
        <v>1</v>
      </c>
    </row>
    <row r="2276" spans="1:4" x14ac:dyDescent="0.15">
      <c r="A2276" s="2">
        <v>38198</v>
      </c>
      <c r="B2276" s="1">
        <v>22.6</v>
      </c>
      <c r="C2276" s="1">
        <v>8</v>
      </c>
      <c r="D2276" s="1">
        <v>1</v>
      </c>
    </row>
    <row r="2277" spans="1:4" x14ac:dyDescent="0.15">
      <c r="A2277" s="2">
        <v>38199</v>
      </c>
      <c r="B2277" s="1">
        <v>23.9</v>
      </c>
      <c r="C2277" s="1">
        <v>8</v>
      </c>
      <c r="D2277" s="1">
        <v>1</v>
      </c>
    </row>
    <row r="2278" spans="1:4" x14ac:dyDescent="0.15">
      <c r="A2278" s="2">
        <v>38200</v>
      </c>
      <c r="B2278" s="1">
        <v>25.1</v>
      </c>
      <c r="C2278" s="1">
        <v>8</v>
      </c>
      <c r="D2278" s="1">
        <v>1</v>
      </c>
    </row>
    <row r="2279" spans="1:4" x14ac:dyDescent="0.15">
      <c r="A2279" s="2">
        <v>38201</v>
      </c>
      <c r="B2279" s="1">
        <v>23.1</v>
      </c>
      <c r="C2279" s="1">
        <v>8</v>
      </c>
      <c r="D2279" s="1">
        <v>1</v>
      </c>
    </row>
    <row r="2280" spans="1:4" x14ac:dyDescent="0.15">
      <c r="A2280" s="2">
        <v>38202</v>
      </c>
      <c r="B2280" s="1">
        <v>23</v>
      </c>
      <c r="C2280" s="1">
        <v>8</v>
      </c>
      <c r="D2280" s="1">
        <v>1</v>
      </c>
    </row>
    <row r="2281" spans="1:4" x14ac:dyDescent="0.15">
      <c r="A2281" s="2">
        <v>38203</v>
      </c>
      <c r="B2281" s="1">
        <v>23.1</v>
      </c>
      <c r="C2281" s="1">
        <v>8</v>
      </c>
      <c r="D2281" s="1">
        <v>1</v>
      </c>
    </row>
    <row r="2282" spans="1:4" x14ac:dyDescent="0.15">
      <c r="A2282" s="2">
        <v>38204</v>
      </c>
      <c r="B2282" s="1">
        <v>22.7</v>
      </c>
      <c r="C2282" s="1">
        <v>8</v>
      </c>
      <c r="D2282" s="1">
        <v>1</v>
      </c>
    </row>
    <row r="2283" spans="1:4" x14ac:dyDescent="0.15">
      <c r="A2283" s="2">
        <v>38205</v>
      </c>
      <c r="B2283" s="1">
        <v>25.1</v>
      </c>
      <c r="C2283" s="1">
        <v>8</v>
      </c>
      <c r="D2283" s="1">
        <v>1</v>
      </c>
    </row>
    <row r="2284" spans="1:4" x14ac:dyDescent="0.15">
      <c r="A2284" s="2">
        <v>38206</v>
      </c>
      <c r="B2284" s="1">
        <v>24.3</v>
      </c>
      <c r="C2284" s="1">
        <v>8</v>
      </c>
      <c r="D2284" s="1">
        <v>1</v>
      </c>
    </row>
    <row r="2285" spans="1:4" x14ac:dyDescent="0.15">
      <c r="A2285" s="2">
        <v>38207</v>
      </c>
      <c r="B2285" s="1">
        <v>25</v>
      </c>
      <c r="C2285" s="1">
        <v>8</v>
      </c>
      <c r="D2285" s="1">
        <v>1</v>
      </c>
    </row>
    <row r="2286" spans="1:4" x14ac:dyDescent="0.15">
      <c r="A2286" s="2">
        <v>38208</v>
      </c>
      <c r="B2286" s="1">
        <v>26.4</v>
      </c>
      <c r="C2286" s="1">
        <v>8</v>
      </c>
      <c r="D2286" s="1">
        <v>1</v>
      </c>
    </row>
    <row r="2287" spans="1:4" x14ac:dyDescent="0.15">
      <c r="A2287" s="2">
        <v>38209</v>
      </c>
      <c r="B2287" s="1">
        <v>23.8</v>
      </c>
      <c r="C2287" s="1">
        <v>8</v>
      </c>
      <c r="D2287" s="1">
        <v>1</v>
      </c>
    </row>
    <row r="2288" spans="1:4" x14ac:dyDescent="0.15">
      <c r="A2288" s="2">
        <v>38210</v>
      </c>
      <c r="B2288" s="1">
        <v>22.6</v>
      </c>
      <c r="C2288" s="1">
        <v>8</v>
      </c>
      <c r="D2288" s="1">
        <v>1</v>
      </c>
    </row>
    <row r="2289" spans="1:4" x14ac:dyDescent="0.15">
      <c r="A2289" s="2">
        <v>38211</v>
      </c>
      <c r="B2289" s="1">
        <v>22.7</v>
      </c>
      <c r="C2289" s="1">
        <v>8</v>
      </c>
      <c r="D2289" s="1">
        <v>1</v>
      </c>
    </row>
    <row r="2290" spans="1:4" x14ac:dyDescent="0.15">
      <c r="A2290" s="2">
        <v>38212</v>
      </c>
      <c r="B2290" s="1">
        <v>18.600000000000001</v>
      </c>
      <c r="C2290" s="1">
        <v>8</v>
      </c>
      <c r="D2290" s="1">
        <v>1</v>
      </c>
    </row>
    <row r="2291" spans="1:4" x14ac:dyDescent="0.15">
      <c r="A2291" s="2">
        <v>38213</v>
      </c>
      <c r="B2291" s="1">
        <v>20.3</v>
      </c>
      <c r="C2291" s="1">
        <v>8</v>
      </c>
      <c r="D2291" s="1">
        <v>1</v>
      </c>
    </row>
    <row r="2292" spans="1:4" x14ac:dyDescent="0.15">
      <c r="A2292" s="2">
        <v>38214</v>
      </c>
      <c r="B2292" s="1">
        <v>19.5</v>
      </c>
      <c r="C2292" s="1">
        <v>8</v>
      </c>
      <c r="D2292" s="1">
        <v>1</v>
      </c>
    </row>
    <row r="2293" spans="1:4" x14ac:dyDescent="0.15">
      <c r="A2293" s="2">
        <v>38215</v>
      </c>
      <c r="B2293" s="1">
        <v>18.3</v>
      </c>
      <c r="C2293" s="1">
        <v>8</v>
      </c>
      <c r="D2293" s="1">
        <v>1</v>
      </c>
    </row>
    <row r="2294" spans="1:4" x14ac:dyDescent="0.15">
      <c r="A2294" s="2">
        <v>38216</v>
      </c>
      <c r="B2294" s="1">
        <v>18.399999999999999</v>
      </c>
      <c r="C2294" s="1">
        <v>8</v>
      </c>
      <c r="D2294" s="1">
        <v>1</v>
      </c>
    </row>
    <row r="2295" spans="1:4" x14ac:dyDescent="0.15">
      <c r="A2295" s="2">
        <v>38217</v>
      </c>
      <c r="B2295" s="1">
        <v>19.899999999999999</v>
      </c>
      <c r="C2295" s="1">
        <v>8</v>
      </c>
      <c r="D2295" s="1">
        <v>1</v>
      </c>
    </row>
    <row r="2296" spans="1:4" x14ac:dyDescent="0.15">
      <c r="A2296" s="2">
        <v>38218</v>
      </c>
      <c r="B2296" s="1">
        <v>20.100000000000001</v>
      </c>
      <c r="C2296" s="1">
        <v>8</v>
      </c>
      <c r="D2296" s="1">
        <v>1</v>
      </c>
    </row>
    <row r="2297" spans="1:4" x14ac:dyDescent="0.15">
      <c r="A2297" s="2">
        <v>38219</v>
      </c>
      <c r="B2297" s="1">
        <v>17.5</v>
      </c>
      <c r="C2297" s="1">
        <v>8</v>
      </c>
      <c r="D2297" s="1">
        <v>1</v>
      </c>
    </row>
    <row r="2298" spans="1:4" x14ac:dyDescent="0.15">
      <c r="A2298" s="2">
        <v>38220</v>
      </c>
      <c r="B2298" s="1">
        <v>19.2</v>
      </c>
      <c r="C2298" s="1">
        <v>8</v>
      </c>
      <c r="D2298" s="1">
        <v>1</v>
      </c>
    </row>
    <row r="2299" spans="1:4" x14ac:dyDescent="0.15">
      <c r="A2299" s="2">
        <v>38221</v>
      </c>
      <c r="B2299" s="1">
        <v>19.3</v>
      </c>
      <c r="C2299" s="1">
        <v>8</v>
      </c>
      <c r="D2299" s="1">
        <v>1</v>
      </c>
    </row>
    <row r="2300" spans="1:4" x14ac:dyDescent="0.15">
      <c r="A2300" s="2">
        <v>38222</v>
      </c>
      <c r="B2300" s="1">
        <v>17.399999999999999</v>
      </c>
      <c r="C2300" s="1">
        <v>8</v>
      </c>
      <c r="D2300" s="1">
        <v>1</v>
      </c>
    </row>
    <row r="2301" spans="1:4" x14ac:dyDescent="0.15">
      <c r="A2301" s="2">
        <v>38223</v>
      </c>
      <c r="B2301" s="1">
        <v>19.7</v>
      </c>
      <c r="C2301" s="1">
        <v>8</v>
      </c>
      <c r="D2301" s="1">
        <v>1</v>
      </c>
    </row>
    <row r="2302" spans="1:4" x14ac:dyDescent="0.15">
      <c r="A2302" s="2">
        <v>38224</v>
      </c>
      <c r="B2302" s="1">
        <v>19.3</v>
      </c>
      <c r="C2302" s="1">
        <v>8</v>
      </c>
      <c r="D2302" s="1">
        <v>1</v>
      </c>
    </row>
    <row r="2303" spans="1:4" x14ac:dyDescent="0.15">
      <c r="A2303" s="2">
        <v>38225</v>
      </c>
      <c r="B2303" s="1">
        <v>17.100000000000001</v>
      </c>
      <c r="C2303" s="1">
        <v>8</v>
      </c>
      <c r="D2303" s="1">
        <v>1</v>
      </c>
    </row>
    <row r="2304" spans="1:4" x14ac:dyDescent="0.15">
      <c r="A2304" s="2">
        <v>38226</v>
      </c>
      <c r="B2304" s="1">
        <v>18</v>
      </c>
      <c r="C2304" s="1">
        <v>8</v>
      </c>
      <c r="D2304" s="1">
        <v>1</v>
      </c>
    </row>
    <row r="2305" spans="1:4" x14ac:dyDescent="0.15">
      <c r="A2305" s="2">
        <v>38227</v>
      </c>
      <c r="B2305" s="1">
        <v>18.3</v>
      </c>
      <c r="C2305" s="1">
        <v>8</v>
      </c>
      <c r="D2305" s="1">
        <v>1</v>
      </c>
    </row>
    <row r="2306" spans="1:4" x14ac:dyDescent="0.15">
      <c r="A2306" s="2">
        <v>38228</v>
      </c>
      <c r="B2306" s="1">
        <v>18</v>
      </c>
      <c r="C2306" s="1">
        <v>8</v>
      </c>
      <c r="D2306" s="1">
        <v>1</v>
      </c>
    </row>
    <row r="2307" spans="1:4" x14ac:dyDescent="0.15">
      <c r="A2307" s="2">
        <v>38229</v>
      </c>
      <c r="B2307" s="1">
        <v>18</v>
      </c>
      <c r="C2307" s="1">
        <v>8</v>
      </c>
      <c r="D2307" s="1">
        <v>1</v>
      </c>
    </row>
    <row r="2308" spans="1:4" x14ac:dyDescent="0.15">
      <c r="A2308" s="2">
        <v>38230</v>
      </c>
      <c r="B2308" s="1">
        <v>20.6</v>
      </c>
      <c r="C2308" s="1">
        <v>8</v>
      </c>
      <c r="D2308" s="1">
        <v>1</v>
      </c>
    </row>
    <row r="2309" spans="1:4" x14ac:dyDescent="0.15">
      <c r="A2309" s="2">
        <v>38231</v>
      </c>
      <c r="B2309" s="1">
        <v>22.2</v>
      </c>
      <c r="C2309" s="1">
        <v>8</v>
      </c>
      <c r="D2309" s="1">
        <v>1</v>
      </c>
    </row>
    <row r="2310" spans="1:4" x14ac:dyDescent="0.15">
      <c r="A2310" s="2">
        <v>38232</v>
      </c>
      <c r="B2310" s="1">
        <v>19.899999999999999</v>
      </c>
      <c r="C2310" s="1">
        <v>8</v>
      </c>
      <c r="D2310" s="1">
        <v>1</v>
      </c>
    </row>
    <row r="2311" spans="1:4" x14ac:dyDescent="0.15">
      <c r="A2311" s="2">
        <v>38233</v>
      </c>
      <c r="B2311" s="1">
        <v>19</v>
      </c>
      <c r="C2311" s="1">
        <v>8</v>
      </c>
      <c r="D2311" s="1">
        <v>1</v>
      </c>
    </row>
    <row r="2312" spans="1:4" x14ac:dyDescent="0.15">
      <c r="A2312" s="2">
        <v>38234</v>
      </c>
      <c r="B2312" s="1">
        <v>17</v>
      </c>
      <c r="C2312" s="1">
        <v>8</v>
      </c>
      <c r="D2312" s="1">
        <v>1</v>
      </c>
    </row>
    <row r="2313" spans="1:4" x14ac:dyDescent="0.15">
      <c r="A2313" s="2">
        <v>38235</v>
      </c>
      <c r="B2313" s="1">
        <v>17.899999999999999</v>
      </c>
      <c r="C2313" s="1">
        <v>8</v>
      </c>
      <c r="D2313" s="1">
        <v>1</v>
      </c>
    </row>
    <row r="2314" spans="1:4" x14ac:dyDescent="0.15">
      <c r="A2314" s="2">
        <v>38236</v>
      </c>
      <c r="B2314" s="1">
        <v>17.600000000000001</v>
      </c>
      <c r="C2314" s="1">
        <v>8</v>
      </c>
      <c r="D2314" s="1">
        <v>1</v>
      </c>
    </row>
    <row r="2315" spans="1:4" x14ac:dyDescent="0.15">
      <c r="A2315" s="2">
        <v>38237</v>
      </c>
      <c r="B2315" s="1">
        <v>17.399999999999999</v>
      </c>
      <c r="C2315" s="1">
        <v>8</v>
      </c>
      <c r="D2315" s="1">
        <v>1</v>
      </c>
    </row>
    <row r="2316" spans="1:4" x14ac:dyDescent="0.15">
      <c r="A2316" s="2">
        <v>38238</v>
      </c>
      <c r="B2316" s="1">
        <v>19.7</v>
      </c>
      <c r="C2316" s="1">
        <v>8</v>
      </c>
      <c r="D2316" s="1">
        <v>1</v>
      </c>
    </row>
    <row r="2317" spans="1:4" x14ac:dyDescent="0.15">
      <c r="A2317" s="2">
        <v>38239</v>
      </c>
      <c r="B2317" s="1">
        <v>18.399999999999999</v>
      </c>
      <c r="C2317" s="1">
        <v>8</v>
      </c>
      <c r="D2317" s="1">
        <v>1</v>
      </c>
    </row>
    <row r="2318" spans="1:4" x14ac:dyDescent="0.15">
      <c r="A2318" s="2">
        <v>38240</v>
      </c>
      <c r="B2318" s="1">
        <v>17.2</v>
      </c>
      <c r="C2318" s="1">
        <v>8</v>
      </c>
      <c r="D2318" s="1">
        <v>1</v>
      </c>
    </row>
    <row r="2319" spans="1:4" x14ac:dyDescent="0.15">
      <c r="A2319" s="2">
        <v>38241</v>
      </c>
      <c r="B2319" s="1">
        <v>16.5</v>
      </c>
      <c r="C2319" s="1">
        <v>8</v>
      </c>
      <c r="D2319" s="1">
        <v>1</v>
      </c>
    </row>
    <row r="2320" spans="1:4" x14ac:dyDescent="0.15">
      <c r="A2320" s="2">
        <v>38242</v>
      </c>
      <c r="B2320" s="1">
        <v>16.899999999999999</v>
      </c>
      <c r="C2320" s="1">
        <v>8</v>
      </c>
      <c r="D2320" s="1">
        <v>1</v>
      </c>
    </row>
    <row r="2321" spans="1:4" x14ac:dyDescent="0.15">
      <c r="A2321" s="2">
        <v>38243</v>
      </c>
      <c r="B2321" s="1">
        <v>16.899999999999999</v>
      </c>
      <c r="C2321" s="1">
        <v>8</v>
      </c>
      <c r="D2321" s="1">
        <v>1</v>
      </c>
    </row>
    <row r="2322" spans="1:4" x14ac:dyDescent="0.15">
      <c r="A2322" s="2">
        <v>38244</v>
      </c>
      <c r="B2322" s="1">
        <v>17.100000000000001</v>
      </c>
      <c r="C2322" s="1">
        <v>8</v>
      </c>
      <c r="D2322" s="1">
        <v>1</v>
      </c>
    </row>
    <row r="2323" spans="1:4" x14ac:dyDescent="0.15">
      <c r="A2323" s="2">
        <v>38245</v>
      </c>
      <c r="B2323" s="1">
        <v>15.7</v>
      </c>
      <c r="C2323" s="1">
        <v>8</v>
      </c>
      <c r="D2323" s="1">
        <v>1</v>
      </c>
    </row>
    <row r="2324" spans="1:4" x14ac:dyDescent="0.15">
      <c r="A2324" s="2">
        <v>38246</v>
      </c>
      <c r="B2324" s="1">
        <v>14.3</v>
      </c>
      <c r="C2324" s="1">
        <v>8</v>
      </c>
      <c r="D2324" s="1">
        <v>1</v>
      </c>
    </row>
    <row r="2325" spans="1:4" x14ac:dyDescent="0.15">
      <c r="A2325" s="2">
        <v>38247</v>
      </c>
      <c r="B2325" s="1">
        <v>16.600000000000001</v>
      </c>
      <c r="C2325" s="1">
        <v>8</v>
      </c>
      <c r="D2325" s="1">
        <v>1</v>
      </c>
    </row>
    <row r="2326" spans="1:4" x14ac:dyDescent="0.15">
      <c r="A2326" s="2">
        <v>38248</v>
      </c>
      <c r="B2326" s="1">
        <v>19</v>
      </c>
      <c r="C2326" s="1">
        <v>8</v>
      </c>
      <c r="D2326" s="1">
        <v>1</v>
      </c>
    </row>
    <row r="2327" spans="1:4" x14ac:dyDescent="0.15">
      <c r="A2327" s="2">
        <v>38249</v>
      </c>
      <c r="B2327" s="1">
        <v>20.100000000000001</v>
      </c>
      <c r="C2327" s="1">
        <v>8</v>
      </c>
      <c r="D2327" s="1">
        <v>1</v>
      </c>
    </row>
    <row r="2328" spans="1:4" x14ac:dyDescent="0.15">
      <c r="A2328" s="2">
        <v>38250</v>
      </c>
      <c r="B2328" s="1">
        <v>16</v>
      </c>
      <c r="C2328" s="1">
        <v>8</v>
      </c>
      <c r="D2328" s="1">
        <v>1</v>
      </c>
    </row>
    <row r="2329" spans="1:4" x14ac:dyDescent="0.15">
      <c r="A2329" s="2">
        <v>38251</v>
      </c>
      <c r="B2329" s="1">
        <v>14.2</v>
      </c>
      <c r="C2329" s="1">
        <v>8</v>
      </c>
      <c r="D2329" s="1">
        <v>1</v>
      </c>
    </row>
    <row r="2330" spans="1:4" x14ac:dyDescent="0.15">
      <c r="A2330" s="2">
        <v>38252</v>
      </c>
      <c r="B2330" s="1">
        <v>16.2</v>
      </c>
      <c r="C2330" s="1">
        <v>8</v>
      </c>
      <c r="D2330" s="1">
        <v>1</v>
      </c>
    </row>
    <row r="2331" spans="1:4" x14ac:dyDescent="0.15">
      <c r="A2331" s="2">
        <v>38253</v>
      </c>
      <c r="B2331" s="1">
        <v>15.9</v>
      </c>
      <c r="C2331" s="1">
        <v>8</v>
      </c>
      <c r="D2331" s="1">
        <v>1</v>
      </c>
    </row>
    <row r="2332" spans="1:4" x14ac:dyDescent="0.15">
      <c r="A2332" s="2">
        <v>38254</v>
      </c>
      <c r="B2332" s="1">
        <v>15</v>
      </c>
      <c r="C2332" s="1">
        <v>8</v>
      </c>
      <c r="D2332" s="1">
        <v>1</v>
      </c>
    </row>
    <row r="2333" spans="1:4" x14ac:dyDescent="0.15">
      <c r="A2333" s="2">
        <v>38255</v>
      </c>
      <c r="B2333" s="1">
        <v>16.7</v>
      </c>
      <c r="C2333" s="1">
        <v>8</v>
      </c>
      <c r="D2333" s="1">
        <v>1</v>
      </c>
    </row>
    <row r="2334" spans="1:4" x14ac:dyDescent="0.15">
      <c r="A2334" s="2">
        <v>38256</v>
      </c>
      <c r="B2334" s="1">
        <v>14.3</v>
      </c>
      <c r="C2334" s="1">
        <v>8</v>
      </c>
      <c r="D2334" s="1">
        <v>1</v>
      </c>
    </row>
    <row r="2335" spans="1:4" x14ac:dyDescent="0.15">
      <c r="A2335" s="2">
        <v>38257</v>
      </c>
      <c r="B2335" s="1">
        <v>14.3</v>
      </c>
      <c r="C2335" s="1">
        <v>8</v>
      </c>
      <c r="D2335" s="1">
        <v>1</v>
      </c>
    </row>
    <row r="2336" spans="1:4" x14ac:dyDescent="0.15">
      <c r="A2336" s="2">
        <v>38258</v>
      </c>
      <c r="B2336" s="1">
        <v>15.7</v>
      </c>
      <c r="C2336" s="1">
        <v>8</v>
      </c>
      <c r="D2336" s="1">
        <v>1</v>
      </c>
    </row>
    <row r="2337" spans="1:4" x14ac:dyDescent="0.15">
      <c r="A2337" s="2">
        <v>38259</v>
      </c>
      <c r="B2337" s="1">
        <v>17.399999999999999</v>
      </c>
      <c r="C2337" s="1">
        <v>8</v>
      </c>
      <c r="D2337" s="1">
        <v>1</v>
      </c>
    </row>
    <row r="2338" spans="1:4" x14ac:dyDescent="0.15">
      <c r="A2338" s="2">
        <v>38260</v>
      </c>
      <c r="B2338" s="1">
        <v>15.4</v>
      </c>
      <c r="C2338" s="1">
        <v>8</v>
      </c>
      <c r="D2338" s="1">
        <v>1</v>
      </c>
    </row>
    <row r="2339" spans="1:4" x14ac:dyDescent="0.15">
      <c r="A2339" s="2">
        <v>38261</v>
      </c>
      <c r="B2339" s="1">
        <v>14.1</v>
      </c>
      <c r="C2339" s="1">
        <v>8</v>
      </c>
      <c r="D2339" s="1">
        <v>1</v>
      </c>
    </row>
    <row r="2340" spans="1:4" x14ac:dyDescent="0.15">
      <c r="A2340" s="2">
        <v>38262</v>
      </c>
      <c r="B2340" s="1">
        <v>11.9</v>
      </c>
      <c r="C2340" s="1">
        <v>8</v>
      </c>
      <c r="D2340" s="1">
        <v>1</v>
      </c>
    </row>
    <row r="2341" spans="1:4" x14ac:dyDescent="0.15">
      <c r="A2341" s="2">
        <v>38263</v>
      </c>
      <c r="B2341" s="1">
        <v>10.9</v>
      </c>
      <c r="C2341" s="1">
        <v>8</v>
      </c>
      <c r="D2341" s="1">
        <v>1</v>
      </c>
    </row>
    <row r="2342" spans="1:4" x14ac:dyDescent="0.15">
      <c r="A2342" s="2">
        <v>38264</v>
      </c>
      <c r="B2342" s="1">
        <v>12</v>
      </c>
      <c r="C2342" s="1">
        <v>8</v>
      </c>
      <c r="D2342" s="1">
        <v>1</v>
      </c>
    </row>
    <row r="2343" spans="1:4" x14ac:dyDescent="0.15">
      <c r="A2343" s="2">
        <v>38265</v>
      </c>
      <c r="B2343" s="1">
        <v>13.3</v>
      </c>
      <c r="C2343" s="1">
        <v>8</v>
      </c>
      <c r="D2343" s="1">
        <v>1</v>
      </c>
    </row>
    <row r="2344" spans="1:4" x14ac:dyDescent="0.15">
      <c r="A2344" s="2">
        <v>38266</v>
      </c>
      <c r="B2344" s="1">
        <v>15.1</v>
      </c>
      <c r="C2344" s="1">
        <v>8</v>
      </c>
      <c r="D2344" s="1">
        <v>1</v>
      </c>
    </row>
    <row r="2345" spans="1:4" x14ac:dyDescent="0.15">
      <c r="A2345" s="2">
        <v>38267</v>
      </c>
      <c r="B2345" s="1">
        <v>17.399999999999999</v>
      </c>
      <c r="C2345" s="1">
        <v>8</v>
      </c>
      <c r="D2345" s="1">
        <v>1</v>
      </c>
    </row>
    <row r="2346" spans="1:4" x14ac:dyDescent="0.15">
      <c r="A2346" s="2">
        <v>38268</v>
      </c>
      <c r="B2346" s="1">
        <v>15.5</v>
      </c>
      <c r="C2346" s="1">
        <v>8</v>
      </c>
      <c r="D2346" s="1">
        <v>1</v>
      </c>
    </row>
    <row r="2347" spans="1:4" x14ac:dyDescent="0.15">
      <c r="A2347" s="2">
        <v>38269</v>
      </c>
      <c r="B2347" s="1">
        <v>15.8</v>
      </c>
      <c r="C2347" s="1">
        <v>8</v>
      </c>
      <c r="D2347" s="1">
        <v>1</v>
      </c>
    </row>
    <row r="2348" spans="1:4" x14ac:dyDescent="0.15">
      <c r="A2348" s="2">
        <v>38270</v>
      </c>
      <c r="B2348" s="1">
        <v>15.9</v>
      </c>
      <c r="C2348" s="1">
        <v>8</v>
      </c>
      <c r="D2348" s="1">
        <v>1</v>
      </c>
    </row>
    <row r="2349" spans="1:4" x14ac:dyDescent="0.15">
      <c r="A2349" s="2">
        <v>38271</v>
      </c>
      <c r="B2349" s="1">
        <v>16.5</v>
      </c>
      <c r="C2349" s="1">
        <v>8</v>
      </c>
      <c r="D2349" s="1">
        <v>1</v>
      </c>
    </row>
    <row r="2350" spans="1:4" x14ac:dyDescent="0.15">
      <c r="A2350" s="2">
        <v>38272</v>
      </c>
      <c r="B2350" s="1">
        <v>16.3</v>
      </c>
      <c r="C2350" s="1">
        <v>8</v>
      </c>
      <c r="D2350" s="1">
        <v>1</v>
      </c>
    </row>
    <row r="2351" spans="1:4" x14ac:dyDescent="0.15">
      <c r="A2351" s="2">
        <v>38273</v>
      </c>
      <c r="B2351" s="1">
        <v>11.9</v>
      </c>
      <c r="C2351" s="1">
        <v>8</v>
      </c>
      <c r="D2351" s="1">
        <v>1</v>
      </c>
    </row>
    <row r="2352" spans="1:4" x14ac:dyDescent="0.15">
      <c r="A2352" s="2">
        <v>38274</v>
      </c>
      <c r="B2352" s="1">
        <v>9.1</v>
      </c>
      <c r="C2352" s="1">
        <v>8</v>
      </c>
      <c r="D2352" s="1">
        <v>1</v>
      </c>
    </row>
    <row r="2353" spans="1:4" x14ac:dyDescent="0.15">
      <c r="A2353" s="2">
        <v>38275</v>
      </c>
      <c r="B2353" s="1">
        <v>12.5</v>
      </c>
      <c r="C2353" s="1">
        <v>8</v>
      </c>
      <c r="D2353" s="1">
        <v>1</v>
      </c>
    </row>
    <row r="2354" spans="1:4" x14ac:dyDescent="0.15">
      <c r="A2354" s="2">
        <v>38276</v>
      </c>
      <c r="B2354" s="1">
        <v>11.3</v>
      </c>
      <c r="C2354" s="1">
        <v>8</v>
      </c>
      <c r="D2354" s="1">
        <v>1</v>
      </c>
    </row>
    <row r="2355" spans="1:4" x14ac:dyDescent="0.15">
      <c r="A2355" s="2">
        <v>38277</v>
      </c>
      <c r="B2355" s="1">
        <v>8.4</v>
      </c>
      <c r="C2355" s="1">
        <v>8</v>
      </c>
      <c r="D2355" s="1">
        <v>1</v>
      </c>
    </row>
    <row r="2356" spans="1:4" x14ac:dyDescent="0.15">
      <c r="A2356" s="2">
        <v>38278</v>
      </c>
      <c r="B2356" s="1">
        <v>9.3000000000000007</v>
      </c>
      <c r="C2356" s="1">
        <v>8</v>
      </c>
      <c r="D2356" s="1">
        <v>1</v>
      </c>
    </row>
    <row r="2357" spans="1:4" x14ac:dyDescent="0.15">
      <c r="A2357" s="2">
        <v>38279</v>
      </c>
      <c r="B2357" s="1">
        <v>11.3</v>
      </c>
      <c r="C2357" s="1">
        <v>8</v>
      </c>
      <c r="D2357" s="1">
        <v>1</v>
      </c>
    </row>
    <row r="2358" spans="1:4" x14ac:dyDescent="0.15">
      <c r="A2358" s="2">
        <v>38280</v>
      </c>
      <c r="B2358" s="1">
        <v>14.2</v>
      </c>
      <c r="C2358" s="1">
        <v>8</v>
      </c>
      <c r="D2358" s="1">
        <v>1</v>
      </c>
    </row>
    <row r="2359" spans="1:4" x14ac:dyDescent="0.15">
      <c r="A2359" s="2">
        <v>38281</v>
      </c>
      <c r="B2359" s="1">
        <v>13.3</v>
      </c>
      <c r="C2359" s="1">
        <v>8</v>
      </c>
      <c r="D2359" s="1">
        <v>1</v>
      </c>
    </row>
    <row r="2360" spans="1:4" x14ac:dyDescent="0.15">
      <c r="A2360" s="2">
        <v>38282</v>
      </c>
      <c r="B2360" s="1">
        <v>10.1</v>
      </c>
      <c r="C2360" s="1">
        <v>8</v>
      </c>
      <c r="D2360" s="1">
        <v>1</v>
      </c>
    </row>
    <row r="2361" spans="1:4" x14ac:dyDescent="0.15">
      <c r="A2361" s="2">
        <v>38283</v>
      </c>
      <c r="B2361" s="1">
        <v>8.6999999999999993</v>
      </c>
      <c r="C2361" s="1">
        <v>8</v>
      </c>
      <c r="D2361" s="1">
        <v>1</v>
      </c>
    </row>
    <row r="2362" spans="1:4" x14ac:dyDescent="0.15">
      <c r="A2362" s="2">
        <v>38284</v>
      </c>
      <c r="B2362" s="1">
        <v>7.5</v>
      </c>
      <c r="C2362" s="1">
        <v>8</v>
      </c>
      <c r="D2362" s="1">
        <v>1</v>
      </c>
    </row>
    <row r="2363" spans="1:4" x14ac:dyDescent="0.15">
      <c r="A2363" s="2">
        <v>38285</v>
      </c>
      <c r="B2363" s="1">
        <v>6.9</v>
      </c>
      <c r="C2363" s="1">
        <v>8</v>
      </c>
      <c r="D2363" s="1">
        <v>1</v>
      </c>
    </row>
    <row r="2364" spans="1:4" x14ac:dyDescent="0.15">
      <c r="A2364" s="2">
        <v>38286</v>
      </c>
      <c r="B2364" s="1">
        <v>4.2</v>
      </c>
      <c r="C2364" s="1">
        <v>8</v>
      </c>
      <c r="D2364" s="1">
        <v>1</v>
      </c>
    </row>
    <row r="2365" spans="1:4" x14ac:dyDescent="0.15">
      <c r="A2365" s="2">
        <v>38287</v>
      </c>
      <c r="B2365" s="1">
        <v>2.6</v>
      </c>
      <c r="C2365" s="1">
        <v>8</v>
      </c>
      <c r="D2365" s="1">
        <v>1</v>
      </c>
    </row>
    <row r="2366" spans="1:4" x14ac:dyDescent="0.15">
      <c r="A2366" s="2">
        <v>38288</v>
      </c>
      <c r="B2366" s="1">
        <v>6.1</v>
      </c>
      <c r="C2366" s="1">
        <v>8</v>
      </c>
      <c r="D2366" s="1">
        <v>1</v>
      </c>
    </row>
    <row r="2367" spans="1:4" x14ac:dyDescent="0.15">
      <c r="A2367" s="2">
        <v>38289</v>
      </c>
      <c r="B2367" s="1">
        <v>10.1</v>
      </c>
      <c r="C2367" s="1">
        <v>8</v>
      </c>
      <c r="D2367" s="1">
        <v>1</v>
      </c>
    </row>
    <row r="2368" spans="1:4" x14ac:dyDescent="0.15">
      <c r="A2368" s="2">
        <v>38290</v>
      </c>
      <c r="B2368" s="1">
        <v>8.9</v>
      </c>
      <c r="C2368" s="1">
        <v>8</v>
      </c>
      <c r="D2368" s="1">
        <v>1</v>
      </c>
    </row>
    <row r="2369" spans="1:4" x14ac:dyDescent="0.15">
      <c r="A2369" s="2">
        <v>38291</v>
      </c>
      <c r="B2369" s="1">
        <v>11.5</v>
      </c>
      <c r="C2369" s="1">
        <v>8</v>
      </c>
      <c r="D2369" s="1">
        <v>1</v>
      </c>
    </row>
    <row r="2370" spans="1:4" x14ac:dyDescent="0.15">
      <c r="A2370" s="2">
        <v>38292</v>
      </c>
      <c r="B2370" s="1">
        <v>14.2</v>
      </c>
      <c r="C2370" s="1">
        <v>8</v>
      </c>
      <c r="D2370" s="1">
        <v>1</v>
      </c>
    </row>
    <row r="2371" spans="1:4" x14ac:dyDescent="0.15">
      <c r="A2371" s="2">
        <v>38443</v>
      </c>
      <c r="B2371" s="1">
        <v>1.2</v>
      </c>
      <c r="C2371" s="1">
        <v>8</v>
      </c>
      <c r="D2371" s="1">
        <v>1</v>
      </c>
    </row>
    <row r="2372" spans="1:4" x14ac:dyDescent="0.15">
      <c r="A2372" s="2">
        <v>38444</v>
      </c>
      <c r="B2372" s="1">
        <v>4.5999999999999996</v>
      </c>
      <c r="C2372" s="1">
        <v>8</v>
      </c>
      <c r="D2372" s="1">
        <v>1</v>
      </c>
    </row>
    <row r="2373" spans="1:4" x14ac:dyDescent="0.15">
      <c r="A2373" s="2">
        <v>38445</v>
      </c>
      <c r="B2373" s="1">
        <v>2.9</v>
      </c>
      <c r="C2373" s="1">
        <v>8</v>
      </c>
      <c r="D2373" s="1">
        <v>1</v>
      </c>
    </row>
    <row r="2374" spans="1:4" x14ac:dyDescent="0.15">
      <c r="A2374" s="2">
        <v>38446</v>
      </c>
      <c r="B2374" s="1">
        <v>3.8</v>
      </c>
      <c r="C2374" s="1">
        <v>8</v>
      </c>
      <c r="D2374" s="1">
        <v>1</v>
      </c>
    </row>
    <row r="2375" spans="1:4" x14ac:dyDescent="0.15">
      <c r="A2375" s="2">
        <v>38447</v>
      </c>
      <c r="B2375" s="1">
        <v>3.6</v>
      </c>
      <c r="C2375" s="1">
        <v>8</v>
      </c>
      <c r="D2375" s="1">
        <v>1</v>
      </c>
    </row>
    <row r="2376" spans="1:4" x14ac:dyDescent="0.15">
      <c r="A2376" s="2">
        <v>38448</v>
      </c>
      <c r="B2376" s="1">
        <v>7.9</v>
      </c>
      <c r="C2376" s="1">
        <v>8</v>
      </c>
      <c r="D2376" s="1">
        <v>1</v>
      </c>
    </row>
    <row r="2377" spans="1:4" x14ac:dyDescent="0.15">
      <c r="A2377" s="2">
        <v>38449</v>
      </c>
      <c r="B2377" s="1">
        <v>7.6</v>
      </c>
      <c r="C2377" s="1">
        <v>8</v>
      </c>
      <c r="D2377" s="1">
        <v>1</v>
      </c>
    </row>
    <row r="2378" spans="1:4" x14ac:dyDescent="0.15">
      <c r="A2378" s="2">
        <v>38450</v>
      </c>
      <c r="B2378" s="1">
        <v>4.3</v>
      </c>
      <c r="C2378" s="1">
        <v>8</v>
      </c>
      <c r="D2378" s="1">
        <v>1</v>
      </c>
    </row>
    <row r="2379" spans="1:4" x14ac:dyDescent="0.15">
      <c r="A2379" s="2">
        <v>38451</v>
      </c>
      <c r="B2379" s="1">
        <v>4</v>
      </c>
      <c r="C2379" s="1">
        <v>8</v>
      </c>
      <c r="D2379" s="1">
        <v>1</v>
      </c>
    </row>
    <row r="2380" spans="1:4" x14ac:dyDescent="0.15">
      <c r="A2380" s="2">
        <v>38452</v>
      </c>
      <c r="B2380" s="1">
        <v>2.7</v>
      </c>
      <c r="C2380" s="1">
        <v>8</v>
      </c>
      <c r="D2380" s="1">
        <v>1</v>
      </c>
    </row>
    <row r="2381" spans="1:4" x14ac:dyDescent="0.15">
      <c r="A2381" s="2">
        <v>38453</v>
      </c>
      <c r="B2381" s="1">
        <v>5.0999999999999996</v>
      </c>
      <c r="C2381" s="1">
        <v>8</v>
      </c>
      <c r="D2381" s="1">
        <v>1</v>
      </c>
    </row>
    <row r="2382" spans="1:4" x14ac:dyDescent="0.15">
      <c r="A2382" s="2">
        <v>38454</v>
      </c>
      <c r="B2382" s="1">
        <v>4.0999999999999996</v>
      </c>
      <c r="C2382" s="1">
        <v>8</v>
      </c>
      <c r="D2382" s="1">
        <v>1</v>
      </c>
    </row>
    <row r="2383" spans="1:4" x14ac:dyDescent="0.15">
      <c r="A2383" s="2">
        <v>38455</v>
      </c>
      <c r="B2383" s="1">
        <v>3.9</v>
      </c>
      <c r="C2383" s="1">
        <v>8</v>
      </c>
      <c r="D2383" s="1">
        <v>1</v>
      </c>
    </row>
    <row r="2384" spans="1:4" x14ac:dyDescent="0.15">
      <c r="A2384" s="2">
        <v>38456</v>
      </c>
      <c r="B2384" s="1">
        <v>6.7</v>
      </c>
      <c r="C2384" s="1">
        <v>8</v>
      </c>
      <c r="D2384" s="1">
        <v>1</v>
      </c>
    </row>
    <row r="2385" spans="1:4" x14ac:dyDescent="0.15">
      <c r="A2385" s="2">
        <v>38457</v>
      </c>
      <c r="B2385" s="1">
        <v>6.5</v>
      </c>
      <c r="C2385" s="1">
        <v>8</v>
      </c>
      <c r="D2385" s="1">
        <v>1</v>
      </c>
    </row>
    <row r="2386" spans="1:4" x14ac:dyDescent="0.15">
      <c r="A2386" s="2">
        <v>38458</v>
      </c>
      <c r="B2386" s="1">
        <v>7.4</v>
      </c>
      <c r="C2386" s="1">
        <v>8</v>
      </c>
      <c r="D2386" s="1">
        <v>1</v>
      </c>
    </row>
    <row r="2387" spans="1:4" x14ac:dyDescent="0.15">
      <c r="A2387" s="2">
        <v>38459</v>
      </c>
      <c r="B2387" s="1">
        <v>5.7</v>
      </c>
      <c r="C2387" s="1">
        <v>8</v>
      </c>
      <c r="D2387" s="1">
        <v>1</v>
      </c>
    </row>
    <row r="2388" spans="1:4" x14ac:dyDescent="0.15">
      <c r="A2388" s="2">
        <v>38460</v>
      </c>
      <c r="B2388" s="1">
        <v>6</v>
      </c>
      <c r="C2388" s="1">
        <v>8</v>
      </c>
      <c r="D2388" s="1">
        <v>1</v>
      </c>
    </row>
    <row r="2389" spans="1:4" x14ac:dyDescent="0.15">
      <c r="A2389" s="2">
        <v>38461</v>
      </c>
      <c r="B2389" s="1">
        <v>3.6</v>
      </c>
      <c r="C2389" s="1">
        <v>8</v>
      </c>
      <c r="D2389" s="1">
        <v>1</v>
      </c>
    </row>
    <row r="2390" spans="1:4" x14ac:dyDescent="0.15">
      <c r="A2390" s="2">
        <v>38462</v>
      </c>
      <c r="B2390" s="1">
        <v>4.7</v>
      </c>
      <c r="C2390" s="1">
        <v>8</v>
      </c>
      <c r="D2390" s="1">
        <v>1</v>
      </c>
    </row>
    <row r="2391" spans="1:4" x14ac:dyDescent="0.15">
      <c r="A2391" s="2">
        <v>38463</v>
      </c>
      <c r="B2391" s="1">
        <v>6</v>
      </c>
      <c r="C2391" s="1">
        <v>8</v>
      </c>
      <c r="D2391" s="1">
        <v>1</v>
      </c>
    </row>
    <row r="2392" spans="1:4" x14ac:dyDescent="0.15">
      <c r="A2392" s="2">
        <v>38464</v>
      </c>
      <c r="B2392" s="1">
        <v>5.2</v>
      </c>
      <c r="C2392" s="1">
        <v>8</v>
      </c>
      <c r="D2392" s="1">
        <v>1</v>
      </c>
    </row>
    <row r="2393" spans="1:4" x14ac:dyDescent="0.15">
      <c r="A2393" s="2">
        <v>38465</v>
      </c>
      <c r="B2393" s="1">
        <v>3.6</v>
      </c>
      <c r="C2393" s="1">
        <v>8</v>
      </c>
      <c r="D2393" s="1">
        <v>1</v>
      </c>
    </row>
    <row r="2394" spans="1:4" x14ac:dyDescent="0.15">
      <c r="A2394" s="2">
        <v>38466</v>
      </c>
      <c r="B2394" s="1">
        <v>5.2</v>
      </c>
      <c r="C2394" s="1">
        <v>8</v>
      </c>
      <c r="D2394" s="1">
        <v>1</v>
      </c>
    </row>
    <row r="2395" spans="1:4" x14ac:dyDescent="0.15">
      <c r="A2395" s="2">
        <v>38467</v>
      </c>
      <c r="B2395" s="1">
        <v>4.3</v>
      </c>
      <c r="C2395" s="1">
        <v>8</v>
      </c>
      <c r="D2395" s="1">
        <v>1</v>
      </c>
    </row>
    <row r="2396" spans="1:4" x14ac:dyDescent="0.15">
      <c r="A2396" s="2">
        <v>38468</v>
      </c>
      <c r="B2396" s="1">
        <v>9.8000000000000007</v>
      </c>
      <c r="C2396" s="1">
        <v>8</v>
      </c>
      <c r="D2396" s="1">
        <v>1</v>
      </c>
    </row>
    <row r="2397" spans="1:4" x14ac:dyDescent="0.15">
      <c r="A2397" s="2">
        <v>38469</v>
      </c>
      <c r="B2397" s="1">
        <v>11.6</v>
      </c>
      <c r="C2397" s="1">
        <v>8</v>
      </c>
      <c r="D2397" s="1">
        <v>1</v>
      </c>
    </row>
    <row r="2398" spans="1:4" x14ac:dyDescent="0.15">
      <c r="A2398" s="2">
        <v>38470</v>
      </c>
      <c r="B2398" s="1">
        <v>12.8</v>
      </c>
      <c r="C2398" s="1">
        <v>8</v>
      </c>
      <c r="D2398" s="1">
        <v>1</v>
      </c>
    </row>
    <row r="2399" spans="1:4" x14ac:dyDescent="0.15">
      <c r="A2399" s="2">
        <v>38471</v>
      </c>
      <c r="B2399" s="1">
        <v>11.7</v>
      </c>
      <c r="C2399" s="1">
        <v>8</v>
      </c>
      <c r="D2399" s="1">
        <v>1</v>
      </c>
    </row>
    <row r="2400" spans="1:4" x14ac:dyDescent="0.15">
      <c r="A2400" s="2">
        <v>38472</v>
      </c>
      <c r="B2400" s="1">
        <v>9.6999999999999993</v>
      </c>
      <c r="C2400" s="1">
        <v>8</v>
      </c>
      <c r="D2400" s="1">
        <v>1</v>
      </c>
    </row>
    <row r="2401" spans="1:4" x14ac:dyDescent="0.15">
      <c r="A2401" s="2">
        <v>38473</v>
      </c>
      <c r="B2401" s="1">
        <v>5.8</v>
      </c>
      <c r="C2401" s="1">
        <v>8</v>
      </c>
      <c r="D2401" s="1">
        <v>1</v>
      </c>
    </row>
    <row r="2402" spans="1:4" x14ac:dyDescent="0.15">
      <c r="A2402" s="2">
        <v>38474</v>
      </c>
      <c r="B2402" s="1">
        <v>9.6999999999999993</v>
      </c>
      <c r="C2402" s="1">
        <v>8</v>
      </c>
      <c r="D2402" s="1">
        <v>1</v>
      </c>
    </row>
    <row r="2403" spans="1:4" x14ac:dyDescent="0.15">
      <c r="A2403" s="2">
        <v>38475</v>
      </c>
      <c r="B2403" s="1">
        <v>11.9</v>
      </c>
      <c r="C2403" s="1">
        <v>8</v>
      </c>
      <c r="D2403" s="1">
        <v>1</v>
      </c>
    </row>
    <row r="2404" spans="1:4" x14ac:dyDescent="0.15">
      <c r="A2404" s="2">
        <v>38476</v>
      </c>
      <c r="B2404" s="1">
        <v>9.5</v>
      </c>
      <c r="C2404" s="1">
        <v>8</v>
      </c>
      <c r="D2404" s="1">
        <v>1</v>
      </c>
    </row>
    <row r="2405" spans="1:4" x14ac:dyDescent="0.15">
      <c r="A2405" s="2">
        <v>38477</v>
      </c>
      <c r="B2405" s="1">
        <v>8.8000000000000007</v>
      </c>
      <c r="C2405" s="1">
        <v>8</v>
      </c>
      <c r="D2405" s="1">
        <v>1</v>
      </c>
    </row>
    <row r="2406" spans="1:4" x14ac:dyDescent="0.15">
      <c r="A2406" s="2">
        <v>38478</v>
      </c>
      <c r="B2406" s="1">
        <v>6.4</v>
      </c>
      <c r="C2406" s="1">
        <v>8</v>
      </c>
      <c r="D2406" s="1">
        <v>1</v>
      </c>
    </row>
    <row r="2407" spans="1:4" x14ac:dyDescent="0.15">
      <c r="A2407" s="2">
        <v>38479</v>
      </c>
      <c r="B2407" s="1">
        <v>4.5999999999999996</v>
      </c>
      <c r="C2407" s="1">
        <v>8</v>
      </c>
      <c r="D2407" s="1">
        <v>1</v>
      </c>
    </row>
    <row r="2408" spans="1:4" x14ac:dyDescent="0.15">
      <c r="A2408" s="2">
        <v>38480</v>
      </c>
      <c r="B2408" s="1">
        <v>7.3</v>
      </c>
      <c r="C2408" s="1">
        <v>8</v>
      </c>
      <c r="D2408" s="1">
        <v>1</v>
      </c>
    </row>
    <row r="2409" spans="1:4" x14ac:dyDescent="0.15">
      <c r="A2409" s="2">
        <v>38481</v>
      </c>
      <c r="B2409" s="1">
        <v>5.7</v>
      </c>
      <c r="C2409" s="1">
        <v>8</v>
      </c>
      <c r="D2409" s="1">
        <v>1</v>
      </c>
    </row>
    <row r="2410" spans="1:4" x14ac:dyDescent="0.15">
      <c r="A2410" s="2">
        <v>38482</v>
      </c>
      <c r="B2410" s="1">
        <v>6.5</v>
      </c>
      <c r="C2410" s="1">
        <v>8</v>
      </c>
      <c r="D2410" s="1">
        <v>1</v>
      </c>
    </row>
    <row r="2411" spans="1:4" x14ac:dyDescent="0.15">
      <c r="A2411" s="2">
        <v>38483</v>
      </c>
      <c r="B2411" s="1">
        <v>8</v>
      </c>
      <c r="C2411" s="1">
        <v>8</v>
      </c>
      <c r="D2411" s="1">
        <v>1</v>
      </c>
    </row>
    <row r="2412" spans="1:4" x14ac:dyDescent="0.15">
      <c r="A2412" s="2">
        <v>38484</v>
      </c>
      <c r="B2412" s="1">
        <v>5.8</v>
      </c>
      <c r="C2412" s="1">
        <v>8</v>
      </c>
      <c r="D2412" s="1">
        <v>1</v>
      </c>
    </row>
    <row r="2413" spans="1:4" x14ac:dyDescent="0.15">
      <c r="A2413" s="2">
        <v>38485</v>
      </c>
      <c r="B2413" s="1">
        <v>5.9</v>
      </c>
      <c r="C2413" s="1">
        <v>8</v>
      </c>
      <c r="D2413" s="1">
        <v>1</v>
      </c>
    </row>
    <row r="2414" spans="1:4" x14ac:dyDescent="0.15">
      <c r="A2414" s="2">
        <v>38486</v>
      </c>
      <c r="B2414" s="1">
        <v>4.9000000000000004</v>
      </c>
      <c r="C2414" s="1">
        <v>8</v>
      </c>
      <c r="D2414" s="1">
        <v>1</v>
      </c>
    </row>
    <row r="2415" spans="1:4" x14ac:dyDescent="0.15">
      <c r="A2415" s="2">
        <v>38487</v>
      </c>
      <c r="B2415" s="1">
        <v>5.4</v>
      </c>
      <c r="C2415" s="1">
        <v>8</v>
      </c>
      <c r="D2415" s="1">
        <v>1</v>
      </c>
    </row>
    <row r="2416" spans="1:4" x14ac:dyDescent="0.15">
      <c r="A2416" s="2">
        <v>38488</v>
      </c>
      <c r="B2416" s="1">
        <v>7.8</v>
      </c>
      <c r="C2416" s="1">
        <v>8</v>
      </c>
      <c r="D2416" s="1">
        <v>1</v>
      </c>
    </row>
    <row r="2417" spans="1:4" x14ac:dyDescent="0.15">
      <c r="A2417" s="2">
        <v>38489</v>
      </c>
      <c r="B2417" s="1">
        <v>7</v>
      </c>
      <c r="C2417" s="1">
        <v>8</v>
      </c>
      <c r="D2417" s="1">
        <v>1</v>
      </c>
    </row>
    <row r="2418" spans="1:4" x14ac:dyDescent="0.15">
      <c r="A2418" s="2">
        <v>38490</v>
      </c>
      <c r="B2418" s="1">
        <v>6.8</v>
      </c>
      <c r="C2418" s="1">
        <v>8</v>
      </c>
      <c r="D2418" s="1">
        <v>1</v>
      </c>
    </row>
    <row r="2419" spans="1:4" x14ac:dyDescent="0.15">
      <c r="A2419" s="2">
        <v>38491</v>
      </c>
      <c r="B2419" s="1">
        <v>10.1</v>
      </c>
      <c r="C2419" s="1">
        <v>8</v>
      </c>
      <c r="D2419" s="1">
        <v>1</v>
      </c>
    </row>
    <row r="2420" spans="1:4" x14ac:dyDescent="0.15">
      <c r="A2420" s="2">
        <v>38492</v>
      </c>
      <c r="B2420" s="1">
        <v>14.1</v>
      </c>
      <c r="C2420" s="1">
        <v>8</v>
      </c>
      <c r="D2420" s="1">
        <v>1</v>
      </c>
    </row>
    <row r="2421" spans="1:4" x14ac:dyDescent="0.15">
      <c r="A2421" s="2">
        <v>38493</v>
      </c>
      <c r="B2421" s="1">
        <v>14.6</v>
      </c>
      <c r="C2421" s="1">
        <v>8</v>
      </c>
      <c r="D2421" s="1">
        <v>1</v>
      </c>
    </row>
    <row r="2422" spans="1:4" x14ac:dyDescent="0.15">
      <c r="A2422" s="2">
        <v>38494</v>
      </c>
      <c r="B2422" s="1">
        <v>12.1</v>
      </c>
      <c r="C2422" s="1">
        <v>8</v>
      </c>
      <c r="D2422" s="1">
        <v>1</v>
      </c>
    </row>
    <row r="2423" spans="1:4" x14ac:dyDescent="0.15">
      <c r="A2423" s="2">
        <v>38495</v>
      </c>
      <c r="B2423" s="1">
        <v>9.6999999999999993</v>
      </c>
      <c r="C2423" s="1">
        <v>8</v>
      </c>
      <c r="D2423" s="1">
        <v>1</v>
      </c>
    </row>
    <row r="2424" spans="1:4" x14ac:dyDescent="0.15">
      <c r="A2424" s="2">
        <v>38496</v>
      </c>
      <c r="B2424" s="1">
        <v>9.5</v>
      </c>
      <c r="C2424" s="1">
        <v>8</v>
      </c>
      <c r="D2424" s="1">
        <v>1</v>
      </c>
    </row>
    <row r="2425" spans="1:4" x14ac:dyDescent="0.15">
      <c r="A2425" s="2">
        <v>38497</v>
      </c>
      <c r="B2425" s="1">
        <v>9.1</v>
      </c>
      <c r="C2425" s="1">
        <v>8</v>
      </c>
      <c r="D2425" s="1">
        <v>1</v>
      </c>
    </row>
    <row r="2426" spans="1:4" x14ac:dyDescent="0.15">
      <c r="A2426" s="2">
        <v>38498</v>
      </c>
      <c r="B2426" s="1">
        <v>12</v>
      </c>
      <c r="C2426" s="1">
        <v>8</v>
      </c>
      <c r="D2426" s="1">
        <v>1</v>
      </c>
    </row>
    <row r="2427" spans="1:4" x14ac:dyDescent="0.15">
      <c r="A2427" s="2">
        <v>38499</v>
      </c>
      <c r="B2427" s="1">
        <v>9.1999999999999993</v>
      </c>
      <c r="C2427" s="1">
        <v>8</v>
      </c>
      <c r="D2427" s="1">
        <v>1</v>
      </c>
    </row>
    <row r="2428" spans="1:4" x14ac:dyDescent="0.15">
      <c r="A2428" s="2">
        <v>38500</v>
      </c>
      <c r="B2428" s="1">
        <v>11.5</v>
      </c>
      <c r="C2428" s="1">
        <v>8</v>
      </c>
      <c r="D2428" s="1">
        <v>1</v>
      </c>
    </row>
    <row r="2429" spans="1:4" x14ac:dyDescent="0.15">
      <c r="A2429" s="2">
        <v>38501</v>
      </c>
      <c r="B2429" s="1">
        <v>10</v>
      </c>
      <c r="C2429" s="1">
        <v>8</v>
      </c>
      <c r="D2429" s="1">
        <v>1</v>
      </c>
    </row>
    <row r="2430" spans="1:4" x14ac:dyDescent="0.15">
      <c r="A2430" s="2">
        <v>38502</v>
      </c>
      <c r="B2430" s="1">
        <v>10.1</v>
      </c>
      <c r="C2430" s="1">
        <v>8</v>
      </c>
      <c r="D2430" s="1">
        <v>1</v>
      </c>
    </row>
    <row r="2431" spans="1:4" x14ac:dyDescent="0.15">
      <c r="A2431" s="2">
        <v>38503</v>
      </c>
      <c r="B2431" s="1">
        <v>10.7</v>
      </c>
      <c r="C2431" s="1">
        <v>8</v>
      </c>
      <c r="D2431" s="1">
        <v>1</v>
      </c>
    </row>
    <row r="2432" spans="1:4" x14ac:dyDescent="0.15">
      <c r="A2432" s="2">
        <v>38504</v>
      </c>
      <c r="B2432" s="1">
        <v>14.7</v>
      </c>
      <c r="C2432" s="1">
        <v>8</v>
      </c>
      <c r="D2432" s="1">
        <v>1</v>
      </c>
    </row>
    <row r="2433" spans="1:4" x14ac:dyDescent="0.15">
      <c r="A2433" s="2">
        <v>38505</v>
      </c>
      <c r="B2433" s="1">
        <v>10.5</v>
      </c>
      <c r="C2433" s="1">
        <v>8</v>
      </c>
      <c r="D2433" s="1">
        <v>1</v>
      </c>
    </row>
    <row r="2434" spans="1:4" x14ac:dyDescent="0.15">
      <c r="A2434" s="2">
        <v>38506</v>
      </c>
      <c r="B2434" s="1">
        <v>9.6999999999999993</v>
      </c>
      <c r="C2434" s="1">
        <v>8</v>
      </c>
      <c r="D2434" s="1">
        <v>1</v>
      </c>
    </row>
    <row r="2435" spans="1:4" x14ac:dyDescent="0.15">
      <c r="A2435" s="2">
        <v>38507</v>
      </c>
      <c r="B2435" s="1">
        <v>9.4</v>
      </c>
      <c r="C2435" s="1">
        <v>8</v>
      </c>
      <c r="D2435" s="1">
        <v>1</v>
      </c>
    </row>
    <row r="2436" spans="1:4" x14ac:dyDescent="0.15">
      <c r="A2436" s="2">
        <v>38508</v>
      </c>
      <c r="B2436" s="1">
        <v>14.1</v>
      </c>
      <c r="C2436" s="1">
        <v>8</v>
      </c>
      <c r="D2436" s="1">
        <v>1</v>
      </c>
    </row>
    <row r="2437" spans="1:4" x14ac:dyDescent="0.15">
      <c r="A2437" s="2">
        <v>38509</v>
      </c>
      <c r="B2437" s="1">
        <v>15.2</v>
      </c>
      <c r="C2437" s="1">
        <v>8</v>
      </c>
      <c r="D2437" s="1">
        <v>1</v>
      </c>
    </row>
    <row r="2438" spans="1:4" x14ac:dyDescent="0.15">
      <c r="A2438" s="2">
        <v>38510</v>
      </c>
      <c r="B2438" s="1">
        <v>11.3</v>
      </c>
      <c r="C2438" s="1">
        <v>8</v>
      </c>
      <c r="D2438" s="1">
        <v>1</v>
      </c>
    </row>
    <row r="2439" spans="1:4" x14ac:dyDescent="0.15">
      <c r="A2439" s="2">
        <v>38511</v>
      </c>
      <c r="B2439" s="1">
        <v>11.8</v>
      </c>
      <c r="C2439" s="1">
        <v>8</v>
      </c>
      <c r="D2439" s="1">
        <v>1</v>
      </c>
    </row>
    <row r="2440" spans="1:4" x14ac:dyDescent="0.15">
      <c r="A2440" s="2">
        <v>38512</v>
      </c>
      <c r="B2440" s="1">
        <v>12</v>
      </c>
      <c r="C2440" s="1">
        <v>8</v>
      </c>
      <c r="D2440" s="1">
        <v>1</v>
      </c>
    </row>
    <row r="2441" spans="1:4" x14ac:dyDescent="0.15">
      <c r="A2441" s="2">
        <v>38513</v>
      </c>
      <c r="B2441" s="1">
        <v>14.7</v>
      </c>
      <c r="C2441" s="1">
        <v>8</v>
      </c>
      <c r="D2441" s="1">
        <v>1</v>
      </c>
    </row>
    <row r="2442" spans="1:4" x14ac:dyDescent="0.15">
      <c r="A2442" s="2">
        <v>38514</v>
      </c>
      <c r="B2442" s="1">
        <v>13.6</v>
      </c>
      <c r="C2442" s="1">
        <v>8</v>
      </c>
      <c r="D2442" s="1">
        <v>1</v>
      </c>
    </row>
    <row r="2443" spans="1:4" x14ac:dyDescent="0.15">
      <c r="A2443" s="2">
        <v>38515</v>
      </c>
      <c r="B2443" s="1">
        <v>16.100000000000001</v>
      </c>
      <c r="C2443" s="1">
        <v>8</v>
      </c>
      <c r="D2443" s="1">
        <v>1</v>
      </c>
    </row>
    <row r="2444" spans="1:4" x14ac:dyDescent="0.15">
      <c r="A2444" s="2">
        <v>38516</v>
      </c>
      <c r="B2444" s="1">
        <v>11.9</v>
      </c>
      <c r="C2444" s="1">
        <v>8</v>
      </c>
      <c r="D2444" s="1">
        <v>1</v>
      </c>
    </row>
    <row r="2445" spans="1:4" x14ac:dyDescent="0.15">
      <c r="A2445" s="2">
        <v>38517</v>
      </c>
      <c r="B2445" s="1">
        <v>11.7</v>
      </c>
      <c r="C2445" s="1">
        <v>8</v>
      </c>
      <c r="D2445" s="1">
        <v>1</v>
      </c>
    </row>
    <row r="2446" spans="1:4" x14ac:dyDescent="0.15">
      <c r="A2446" s="2">
        <v>38518</v>
      </c>
      <c r="B2446" s="1">
        <v>11.6</v>
      </c>
      <c r="C2446" s="1">
        <v>8</v>
      </c>
      <c r="D2446" s="1">
        <v>1</v>
      </c>
    </row>
    <row r="2447" spans="1:4" x14ac:dyDescent="0.15">
      <c r="A2447" s="2">
        <v>38519</v>
      </c>
      <c r="B2447" s="1">
        <v>12.3</v>
      </c>
      <c r="C2447" s="1">
        <v>8</v>
      </c>
      <c r="D2447" s="1">
        <v>1</v>
      </c>
    </row>
    <row r="2448" spans="1:4" x14ac:dyDescent="0.15">
      <c r="A2448" s="2">
        <v>38520</v>
      </c>
      <c r="B2448" s="1">
        <v>11.9</v>
      </c>
      <c r="C2448" s="1">
        <v>8</v>
      </c>
      <c r="D2448" s="1">
        <v>1</v>
      </c>
    </row>
    <row r="2449" spans="1:4" x14ac:dyDescent="0.15">
      <c r="A2449" s="2">
        <v>38521</v>
      </c>
      <c r="B2449" s="1">
        <v>12.6</v>
      </c>
      <c r="C2449" s="1">
        <v>8</v>
      </c>
      <c r="D2449" s="1">
        <v>1</v>
      </c>
    </row>
    <row r="2450" spans="1:4" x14ac:dyDescent="0.15">
      <c r="A2450" s="2">
        <v>38522</v>
      </c>
      <c r="B2450" s="1">
        <v>15.8</v>
      </c>
      <c r="C2450" s="1">
        <v>8</v>
      </c>
      <c r="D2450" s="1">
        <v>1</v>
      </c>
    </row>
    <row r="2451" spans="1:4" x14ac:dyDescent="0.15">
      <c r="A2451" s="2">
        <v>38523</v>
      </c>
      <c r="B2451" s="1">
        <v>15.6</v>
      </c>
      <c r="C2451" s="1">
        <v>8</v>
      </c>
      <c r="D2451" s="1">
        <v>1</v>
      </c>
    </row>
    <row r="2452" spans="1:4" x14ac:dyDescent="0.15">
      <c r="A2452" s="2">
        <v>38524</v>
      </c>
      <c r="B2452" s="1">
        <v>15.3</v>
      </c>
      <c r="C2452" s="1">
        <v>8</v>
      </c>
      <c r="D2452" s="1">
        <v>1</v>
      </c>
    </row>
    <row r="2453" spans="1:4" x14ac:dyDescent="0.15">
      <c r="A2453" s="2">
        <v>38525</v>
      </c>
      <c r="B2453" s="1">
        <v>16.100000000000001</v>
      </c>
      <c r="C2453" s="1">
        <v>8</v>
      </c>
      <c r="D2453" s="1">
        <v>1</v>
      </c>
    </row>
    <row r="2454" spans="1:4" x14ac:dyDescent="0.15">
      <c r="A2454" s="2">
        <v>38526</v>
      </c>
      <c r="B2454" s="1">
        <v>20.9</v>
      </c>
      <c r="C2454" s="1">
        <v>8</v>
      </c>
      <c r="D2454" s="1">
        <v>1</v>
      </c>
    </row>
    <row r="2455" spans="1:4" x14ac:dyDescent="0.15">
      <c r="A2455" s="2">
        <v>38527</v>
      </c>
      <c r="B2455" s="1">
        <v>21.6</v>
      </c>
      <c r="C2455" s="1">
        <v>8</v>
      </c>
      <c r="D2455" s="1">
        <v>1</v>
      </c>
    </row>
    <row r="2456" spans="1:4" x14ac:dyDescent="0.15">
      <c r="A2456" s="2">
        <v>38528</v>
      </c>
      <c r="B2456" s="1">
        <v>16</v>
      </c>
      <c r="C2456" s="1">
        <v>8</v>
      </c>
      <c r="D2456" s="1">
        <v>1</v>
      </c>
    </row>
    <row r="2457" spans="1:4" x14ac:dyDescent="0.15">
      <c r="A2457" s="2">
        <v>38529</v>
      </c>
      <c r="B2457" s="1">
        <v>19.399999999999999</v>
      </c>
      <c r="C2457" s="1">
        <v>8</v>
      </c>
      <c r="D2457" s="1">
        <v>1</v>
      </c>
    </row>
    <row r="2458" spans="1:4" x14ac:dyDescent="0.15">
      <c r="A2458" s="2">
        <v>38530</v>
      </c>
      <c r="B2458" s="1">
        <v>15.4</v>
      </c>
      <c r="C2458" s="1">
        <v>8</v>
      </c>
      <c r="D2458" s="1">
        <v>1</v>
      </c>
    </row>
    <row r="2459" spans="1:4" x14ac:dyDescent="0.15">
      <c r="A2459" s="2">
        <v>38531</v>
      </c>
      <c r="B2459" s="1">
        <v>21.1</v>
      </c>
      <c r="C2459" s="1">
        <v>8</v>
      </c>
      <c r="D2459" s="1">
        <v>1</v>
      </c>
    </row>
    <row r="2460" spans="1:4" x14ac:dyDescent="0.15">
      <c r="A2460" s="2">
        <v>38532</v>
      </c>
      <c r="B2460" s="1">
        <v>19.8</v>
      </c>
      <c r="C2460" s="1">
        <v>8</v>
      </c>
      <c r="D2460" s="1">
        <v>1</v>
      </c>
    </row>
    <row r="2461" spans="1:4" x14ac:dyDescent="0.15">
      <c r="A2461" s="2">
        <v>38533</v>
      </c>
      <c r="B2461" s="1">
        <v>17</v>
      </c>
      <c r="C2461" s="1">
        <v>8</v>
      </c>
      <c r="D2461" s="1">
        <v>1</v>
      </c>
    </row>
    <row r="2462" spans="1:4" x14ac:dyDescent="0.15">
      <c r="A2462" s="2">
        <v>38534</v>
      </c>
      <c r="B2462" s="1">
        <v>16.100000000000001</v>
      </c>
      <c r="C2462" s="1">
        <v>8</v>
      </c>
      <c r="D2462" s="1">
        <v>1</v>
      </c>
    </row>
    <row r="2463" spans="1:4" x14ac:dyDescent="0.15">
      <c r="A2463" s="2">
        <v>38535</v>
      </c>
      <c r="B2463" s="1">
        <v>15.8</v>
      </c>
      <c r="C2463" s="1">
        <v>8</v>
      </c>
      <c r="D2463" s="1">
        <v>1</v>
      </c>
    </row>
    <row r="2464" spans="1:4" x14ac:dyDescent="0.15">
      <c r="A2464" s="2">
        <v>38536</v>
      </c>
      <c r="B2464" s="1">
        <v>16</v>
      </c>
      <c r="C2464" s="1">
        <v>8</v>
      </c>
      <c r="D2464" s="1">
        <v>1</v>
      </c>
    </row>
    <row r="2465" spans="1:4" x14ac:dyDescent="0.15">
      <c r="A2465" s="2">
        <v>38537</v>
      </c>
      <c r="B2465" s="1">
        <v>14.5</v>
      </c>
      <c r="C2465" s="1">
        <v>8</v>
      </c>
      <c r="D2465" s="1">
        <v>1</v>
      </c>
    </row>
    <row r="2466" spans="1:4" x14ac:dyDescent="0.15">
      <c r="A2466" s="2">
        <v>38538</v>
      </c>
      <c r="B2466" s="1">
        <v>13</v>
      </c>
      <c r="C2466" s="1">
        <v>8</v>
      </c>
      <c r="D2466" s="1">
        <v>1</v>
      </c>
    </row>
    <row r="2467" spans="1:4" x14ac:dyDescent="0.15">
      <c r="A2467" s="2">
        <v>38539</v>
      </c>
      <c r="B2467" s="1">
        <v>12.8</v>
      </c>
      <c r="C2467" s="1">
        <v>8</v>
      </c>
      <c r="D2467" s="1">
        <v>1</v>
      </c>
    </row>
    <row r="2468" spans="1:4" x14ac:dyDescent="0.15">
      <c r="A2468" s="2">
        <v>38540</v>
      </c>
      <c r="B2468" s="1">
        <v>13.3</v>
      </c>
      <c r="C2468" s="1">
        <v>8</v>
      </c>
      <c r="D2468" s="1">
        <v>1</v>
      </c>
    </row>
    <row r="2469" spans="1:4" x14ac:dyDescent="0.15">
      <c r="A2469" s="2">
        <v>38541</v>
      </c>
      <c r="B2469" s="1">
        <v>15.9</v>
      </c>
      <c r="C2469" s="1">
        <v>8</v>
      </c>
      <c r="D2469" s="1">
        <v>1</v>
      </c>
    </row>
    <row r="2470" spans="1:4" x14ac:dyDescent="0.15">
      <c r="A2470" s="2">
        <v>38542</v>
      </c>
      <c r="B2470" s="1">
        <v>14.1</v>
      </c>
      <c r="C2470" s="1">
        <v>8</v>
      </c>
      <c r="D2470" s="1">
        <v>1</v>
      </c>
    </row>
    <row r="2471" spans="1:4" x14ac:dyDescent="0.15">
      <c r="A2471" s="2">
        <v>38543</v>
      </c>
      <c r="B2471" s="1">
        <v>14.1</v>
      </c>
      <c r="C2471" s="1">
        <v>8</v>
      </c>
      <c r="D2471" s="1">
        <v>1</v>
      </c>
    </row>
    <row r="2472" spans="1:4" x14ac:dyDescent="0.15">
      <c r="A2472" s="2">
        <v>38544</v>
      </c>
      <c r="B2472" s="1">
        <v>16.399999999999999</v>
      </c>
      <c r="C2472" s="1">
        <v>8</v>
      </c>
      <c r="D2472" s="1">
        <v>1</v>
      </c>
    </row>
    <row r="2473" spans="1:4" x14ac:dyDescent="0.15">
      <c r="A2473" s="2">
        <v>38545</v>
      </c>
      <c r="B2473" s="1">
        <v>15.6</v>
      </c>
      <c r="C2473" s="1">
        <v>8</v>
      </c>
      <c r="D2473" s="1">
        <v>1</v>
      </c>
    </row>
    <row r="2474" spans="1:4" x14ac:dyDescent="0.15">
      <c r="A2474" s="2">
        <v>38546</v>
      </c>
      <c r="B2474" s="1">
        <v>16.2</v>
      </c>
      <c r="C2474" s="1">
        <v>8</v>
      </c>
      <c r="D2474" s="1">
        <v>1</v>
      </c>
    </row>
    <row r="2475" spans="1:4" x14ac:dyDescent="0.15">
      <c r="A2475" s="2">
        <v>38547</v>
      </c>
      <c r="B2475" s="1">
        <v>15.5</v>
      </c>
      <c r="C2475" s="1">
        <v>8</v>
      </c>
      <c r="D2475" s="1">
        <v>1</v>
      </c>
    </row>
    <row r="2476" spans="1:4" x14ac:dyDescent="0.15">
      <c r="A2476" s="2">
        <v>38548</v>
      </c>
      <c r="B2476" s="1">
        <v>17.100000000000001</v>
      </c>
      <c r="C2476" s="1">
        <v>8</v>
      </c>
      <c r="D2476" s="1">
        <v>1</v>
      </c>
    </row>
    <row r="2477" spans="1:4" x14ac:dyDescent="0.15">
      <c r="A2477" s="2">
        <v>38549</v>
      </c>
      <c r="B2477" s="1">
        <v>19</v>
      </c>
      <c r="C2477" s="1">
        <v>8</v>
      </c>
      <c r="D2477" s="1">
        <v>1</v>
      </c>
    </row>
    <row r="2478" spans="1:4" x14ac:dyDescent="0.15">
      <c r="A2478" s="2">
        <v>38550</v>
      </c>
      <c r="B2478" s="1">
        <v>23.9</v>
      </c>
      <c r="C2478" s="1">
        <v>8</v>
      </c>
      <c r="D2478" s="1">
        <v>1</v>
      </c>
    </row>
    <row r="2479" spans="1:4" x14ac:dyDescent="0.15">
      <c r="A2479" s="2">
        <v>38551</v>
      </c>
      <c r="B2479" s="1">
        <v>22.5</v>
      </c>
      <c r="C2479" s="1">
        <v>8</v>
      </c>
      <c r="D2479" s="1">
        <v>1</v>
      </c>
    </row>
    <row r="2480" spans="1:4" x14ac:dyDescent="0.15">
      <c r="A2480" s="2">
        <v>38552</v>
      </c>
      <c r="B2480" s="1">
        <v>22</v>
      </c>
      <c r="C2480" s="1">
        <v>8</v>
      </c>
      <c r="D2480" s="1">
        <v>1</v>
      </c>
    </row>
    <row r="2481" spans="1:4" x14ac:dyDescent="0.15">
      <c r="A2481" s="2">
        <v>38553</v>
      </c>
      <c r="B2481" s="1">
        <v>19.7</v>
      </c>
      <c r="C2481" s="1">
        <v>8</v>
      </c>
      <c r="D2481" s="1">
        <v>1</v>
      </c>
    </row>
    <row r="2482" spans="1:4" x14ac:dyDescent="0.15">
      <c r="A2482" s="2">
        <v>38554</v>
      </c>
      <c r="B2482" s="1">
        <v>18</v>
      </c>
      <c r="C2482" s="1">
        <v>8</v>
      </c>
      <c r="D2482" s="1">
        <v>1</v>
      </c>
    </row>
    <row r="2483" spans="1:4" x14ac:dyDescent="0.15">
      <c r="A2483" s="2">
        <v>38555</v>
      </c>
      <c r="B2483" s="1">
        <v>18.2</v>
      </c>
      <c r="C2483" s="1">
        <v>8</v>
      </c>
      <c r="D2483" s="1">
        <v>1</v>
      </c>
    </row>
    <row r="2484" spans="1:4" x14ac:dyDescent="0.15">
      <c r="A2484" s="2">
        <v>38556</v>
      </c>
      <c r="B2484" s="1">
        <v>19.899999999999999</v>
      </c>
      <c r="C2484" s="1">
        <v>8</v>
      </c>
      <c r="D2484" s="1">
        <v>1</v>
      </c>
    </row>
    <row r="2485" spans="1:4" x14ac:dyDescent="0.15">
      <c r="A2485" s="2">
        <v>38557</v>
      </c>
      <c r="B2485" s="1">
        <v>19.3</v>
      </c>
      <c r="C2485" s="1">
        <v>8</v>
      </c>
      <c r="D2485" s="1">
        <v>1</v>
      </c>
    </row>
    <row r="2486" spans="1:4" x14ac:dyDescent="0.15">
      <c r="A2486" s="2">
        <v>38558</v>
      </c>
      <c r="B2486" s="1">
        <v>19.100000000000001</v>
      </c>
      <c r="C2486" s="1">
        <v>8</v>
      </c>
      <c r="D2486" s="1">
        <v>1</v>
      </c>
    </row>
    <row r="2487" spans="1:4" x14ac:dyDescent="0.15">
      <c r="A2487" s="2">
        <v>38559</v>
      </c>
      <c r="B2487" s="1">
        <v>18.5</v>
      </c>
      <c r="C2487" s="1">
        <v>8</v>
      </c>
      <c r="D2487" s="1">
        <v>1</v>
      </c>
    </row>
    <row r="2488" spans="1:4" x14ac:dyDescent="0.15">
      <c r="A2488" s="2">
        <v>38560</v>
      </c>
      <c r="B2488" s="1">
        <v>22.1</v>
      </c>
      <c r="C2488" s="1">
        <v>8</v>
      </c>
      <c r="D2488" s="1">
        <v>1</v>
      </c>
    </row>
    <row r="2489" spans="1:4" x14ac:dyDescent="0.15">
      <c r="A2489" s="2">
        <v>38561</v>
      </c>
      <c r="B2489" s="1">
        <v>20.7</v>
      </c>
      <c r="C2489" s="1">
        <v>8</v>
      </c>
      <c r="D2489" s="1">
        <v>1</v>
      </c>
    </row>
    <row r="2490" spans="1:4" x14ac:dyDescent="0.15">
      <c r="A2490" s="2">
        <v>38562</v>
      </c>
      <c r="B2490" s="1">
        <v>18.100000000000001</v>
      </c>
      <c r="C2490" s="1">
        <v>8</v>
      </c>
      <c r="D2490" s="1">
        <v>1</v>
      </c>
    </row>
    <row r="2491" spans="1:4" x14ac:dyDescent="0.15">
      <c r="A2491" s="2">
        <v>38563</v>
      </c>
      <c r="B2491" s="1">
        <v>20.100000000000001</v>
      </c>
      <c r="C2491" s="1">
        <v>8</v>
      </c>
      <c r="D2491" s="1">
        <v>1</v>
      </c>
    </row>
    <row r="2492" spans="1:4" x14ac:dyDescent="0.15">
      <c r="A2492" s="2">
        <v>38564</v>
      </c>
      <c r="B2492" s="1">
        <v>20.399999999999999</v>
      </c>
      <c r="C2492" s="1">
        <v>8</v>
      </c>
      <c r="D2492" s="1">
        <v>1</v>
      </c>
    </row>
    <row r="2493" spans="1:4" x14ac:dyDescent="0.15">
      <c r="A2493" s="2">
        <v>38565</v>
      </c>
      <c r="B2493" s="1">
        <v>20.399999999999999</v>
      </c>
      <c r="C2493" s="1">
        <v>8</v>
      </c>
      <c r="D2493" s="1">
        <v>1</v>
      </c>
    </row>
    <row r="2494" spans="1:4" x14ac:dyDescent="0.15">
      <c r="A2494" s="2">
        <v>38566</v>
      </c>
      <c r="B2494" s="1">
        <v>19.3</v>
      </c>
      <c r="C2494" s="1">
        <v>8</v>
      </c>
      <c r="D2494" s="1">
        <v>1</v>
      </c>
    </row>
    <row r="2495" spans="1:4" x14ac:dyDescent="0.15">
      <c r="A2495" s="2">
        <v>38567</v>
      </c>
      <c r="B2495" s="1">
        <v>20.399999999999999</v>
      </c>
      <c r="C2495" s="1">
        <v>8</v>
      </c>
      <c r="D2495" s="1">
        <v>1</v>
      </c>
    </row>
    <row r="2496" spans="1:4" x14ac:dyDescent="0.15">
      <c r="A2496" s="2">
        <v>38568</v>
      </c>
      <c r="B2496" s="1">
        <v>25</v>
      </c>
      <c r="C2496" s="1">
        <v>8</v>
      </c>
      <c r="D2496" s="1">
        <v>1</v>
      </c>
    </row>
    <row r="2497" spans="1:4" x14ac:dyDescent="0.15">
      <c r="A2497" s="2">
        <v>38569</v>
      </c>
      <c r="B2497" s="1">
        <v>25.7</v>
      </c>
      <c r="C2497" s="1">
        <v>8</v>
      </c>
      <c r="D2497" s="1">
        <v>1</v>
      </c>
    </row>
    <row r="2498" spans="1:4" x14ac:dyDescent="0.15">
      <c r="A2498" s="2">
        <v>38570</v>
      </c>
      <c r="B2498" s="1">
        <v>25.6</v>
      </c>
      <c r="C2498" s="1">
        <v>8</v>
      </c>
      <c r="D2498" s="1">
        <v>1</v>
      </c>
    </row>
    <row r="2499" spans="1:4" x14ac:dyDescent="0.15">
      <c r="A2499" s="2">
        <v>38571</v>
      </c>
      <c r="B2499" s="1">
        <v>24.4</v>
      </c>
      <c r="C2499" s="1">
        <v>8</v>
      </c>
      <c r="D2499" s="1">
        <v>1</v>
      </c>
    </row>
    <row r="2500" spans="1:4" x14ac:dyDescent="0.15">
      <c r="A2500" s="2">
        <v>38572</v>
      </c>
      <c r="B2500" s="1">
        <v>24</v>
      </c>
      <c r="C2500" s="1">
        <v>8</v>
      </c>
      <c r="D2500" s="1">
        <v>1</v>
      </c>
    </row>
    <row r="2501" spans="1:4" x14ac:dyDescent="0.15">
      <c r="A2501" s="2">
        <v>38573</v>
      </c>
      <c r="B2501" s="1">
        <v>21.5</v>
      </c>
      <c r="C2501" s="1">
        <v>8</v>
      </c>
      <c r="D2501" s="1">
        <v>1</v>
      </c>
    </row>
    <row r="2502" spans="1:4" x14ac:dyDescent="0.15">
      <c r="A2502" s="2">
        <v>38574</v>
      </c>
      <c r="B2502" s="1">
        <v>21.5</v>
      </c>
      <c r="C2502" s="1">
        <v>8</v>
      </c>
      <c r="D2502" s="1">
        <v>1</v>
      </c>
    </row>
    <row r="2503" spans="1:4" x14ac:dyDescent="0.15">
      <c r="A2503" s="2">
        <v>38575</v>
      </c>
      <c r="B2503" s="1">
        <v>21.6</v>
      </c>
      <c r="C2503" s="1">
        <v>8</v>
      </c>
      <c r="D2503" s="1">
        <v>1</v>
      </c>
    </row>
    <row r="2504" spans="1:4" x14ac:dyDescent="0.15">
      <c r="A2504" s="2">
        <v>38576</v>
      </c>
      <c r="B2504" s="1">
        <v>21.2</v>
      </c>
      <c r="C2504" s="1">
        <v>8</v>
      </c>
      <c r="D2504" s="1">
        <v>1</v>
      </c>
    </row>
    <row r="2505" spans="1:4" x14ac:dyDescent="0.15">
      <c r="A2505" s="2">
        <v>38577</v>
      </c>
      <c r="B2505" s="1">
        <v>21.7</v>
      </c>
      <c r="C2505" s="1">
        <v>8</v>
      </c>
      <c r="D2505" s="1">
        <v>1</v>
      </c>
    </row>
    <row r="2506" spans="1:4" x14ac:dyDescent="0.15">
      <c r="A2506" s="2">
        <v>38578</v>
      </c>
      <c r="B2506" s="1">
        <v>21.8</v>
      </c>
      <c r="C2506" s="1">
        <v>8</v>
      </c>
      <c r="D2506" s="1">
        <v>1</v>
      </c>
    </row>
    <row r="2507" spans="1:4" x14ac:dyDescent="0.15">
      <c r="A2507" s="2">
        <v>38579</v>
      </c>
      <c r="B2507" s="1">
        <v>24.9</v>
      </c>
      <c r="C2507" s="1">
        <v>8</v>
      </c>
      <c r="D2507" s="1">
        <v>1</v>
      </c>
    </row>
    <row r="2508" spans="1:4" x14ac:dyDescent="0.15">
      <c r="A2508" s="2">
        <v>38580</v>
      </c>
      <c r="B2508" s="1">
        <v>22.1</v>
      </c>
      <c r="C2508" s="1">
        <v>8</v>
      </c>
      <c r="D2508" s="1">
        <v>1</v>
      </c>
    </row>
    <row r="2509" spans="1:4" x14ac:dyDescent="0.15">
      <c r="A2509" s="2">
        <v>38581</v>
      </c>
      <c r="B2509" s="1">
        <v>22.8</v>
      </c>
      <c r="C2509" s="1">
        <v>8</v>
      </c>
      <c r="D2509" s="1">
        <v>1</v>
      </c>
    </row>
    <row r="2510" spans="1:4" x14ac:dyDescent="0.15">
      <c r="A2510" s="2">
        <v>38582</v>
      </c>
      <c r="B2510" s="1">
        <v>22.7</v>
      </c>
      <c r="C2510" s="1">
        <v>8</v>
      </c>
      <c r="D2510" s="1">
        <v>1</v>
      </c>
    </row>
    <row r="2511" spans="1:4" x14ac:dyDescent="0.15">
      <c r="A2511" s="2">
        <v>38583</v>
      </c>
      <c r="B2511" s="1">
        <v>22.5</v>
      </c>
      <c r="C2511" s="1">
        <v>8</v>
      </c>
      <c r="D2511" s="1">
        <v>1</v>
      </c>
    </row>
    <row r="2512" spans="1:4" x14ac:dyDescent="0.15">
      <c r="A2512" s="2">
        <v>38584</v>
      </c>
      <c r="B2512" s="1">
        <v>23.9</v>
      </c>
      <c r="C2512" s="1">
        <v>8</v>
      </c>
      <c r="D2512" s="1">
        <v>1</v>
      </c>
    </row>
    <row r="2513" spans="1:4" x14ac:dyDescent="0.15">
      <c r="A2513" s="2">
        <v>38585</v>
      </c>
      <c r="B2513" s="1">
        <v>22.5</v>
      </c>
      <c r="C2513" s="1">
        <v>8</v>
      </c>
      <c r="D2513" s="1">
        <v>1</v>
      </c>
    </row>
    <row r="2514" spans="1:4" x14ac:dyDescent="0.15">
      <c r="A2514" s="2">
        <v>38586</v>
      </c>
      <c r="B2514" s="1">
        <v>23.1</v>
      </c>
      <c r="C2514" s="1">
        <v>8</v>
      </c>
      <c r="D2514" s="1">
        <v>1</v>
      </c>
    </row>
    <row r="2515" spans="1:4" x14ac:dyDescent="0.15">
      <c r="A2515" s="2">
        <v>38587</v>
      </c>
      <c r="B2515" s="1">
        <v>21.5</v>
      </c>
      <c r="C2515" s="1">
        <v>8</v>
      </c>
      <c r="D2515" s="1">
        <v>1</v>
      </c>
    </row>
    <row r="2516" spans="1:4" x14ac:dyDescent="0.15">
      <c r="A2516" s="2">
        <v>38588</v>
      </c>
      <c r="B2516" s="1">
        <v>18.7</v>
      </c>
      <c r="C2516" s="1">
        <v>8</v>
      </c>
      <c r="D2516" s="1">
        <v>1</v>
      </c>
    </row>
    <row r="2517" spans="1:4" x14ac:dyDescent="0.15">
      <c r="A2517" s="2">
        <v>38589</v>
      </c>
      <c r="B2517" s="1">
        <v>20</v>
      </c>
      <c r="C2517" s="1">
        <v>8</v>
      </c>
      <c r="D2517" s="1">
        <v>1</v>
      </c>
    </row>
    <row r="2518" spans="1:4" x14ac:dyDescent="0.15">
      <c r="A2518" s="2">
        <v>38590</v>
      </c>
      <c r="B2518" s="1">
        <v>20.399999999999999</v>
      </c>
      <c r="C2518" s="1">
        <v>8</v>
      </c>
      <c r="D2518" s="1">
        <v>1</v>
      </c>
    </row>
    <row r="2519" spans="1:4" x14ac:dyDescent="0.15">
      <c r="A2519" s="2">
        <v>38591</v>
      </c>
      <c r="B2519" s="1">
        <v>21.9</v>
      </c>
      <c r="C2519" s="1">
        <v>8</v>
      </c>
      <c r="D2519" s="1">
        <v>1</v>
      </c>
    </row>
    <row r="2520" spans="1:4" x14ac:dyDescent="0.15">
      <c r="A2520" s="2">
        <v>38592</v>
      </c>
      <c r="B2520" s="1">
        <v>21.6</v>
      </c>
      <c r="C2520" s="1">
        <v>8</v>
      </c>
      <c r="D2520" s="1">
        <v>1</v>
      </c>
    </row>
    <row r="2521" spans="1:4" x14ac:dyDescent="0.15">
      <c r="A2521" s="2">
        <v>38593</v>
      </c>
      <c r="B2521" s="1">
        <v>22.3</v>
      </c>
      <c r="C2521" s="1">
        <v>8</v>
      </c>
      <c r="D2521" s="1">
        <v>1</v>
      </c>
    </row>
    <row r="2522" spans="1:4" x14ac:dyDescent="0.15">
      <c r="A2522" s="2">
        <v>38594</v>
      </c>
      <c r="B2522" s="1">
        <v>22.5</v>
      </c>
      <c r="C2522" s="1">
        <v>8</v>
      </c>
      <c r="D2522" s="1">
        <v>1</v>
      </c>
    </row>
    <row r="2523" spans="1:4" x14ac:dyDescent="0.15">
      <c r="A2523" s="2">
        <v>38595</v>
      </c>
      <c r="B2523" s="1">
        <v>22.5</v>
      </c>
      <c r="C2523" s="1">
        <v>8</v>
      </c>
      <c r="D2523" s="1">
        <v>1</v>
      </c>
    </row>
    <row r="2524" spans="1:4" x14ac:dyDescent="0.15">
      <c r="A2524" s="2">
        <v>38596</v>
      </c>
      <c r="B2524" s="1">
        <v>22.2</v>
      </c>
      <c r="C2524" s="1">
        <v>8</v>
      </c>
      <c r="D2524" s="1">
        <v>1</v>
      </c>
    </row>
    <row r="2525" spans="1:4" x14ac:dyDescent="0.15">
      <c r="A2525" s="2">
        <v>38597</v>
      </c>
      <c r="B2525" s="1">
        <v>22.2</v>
      </c>
      <c r="C2525" s="1">
        <v>8</v>
      </c>
      <c r="D2525" s="1">
        <v>1</v>
      </c>
    </row>
    <row r="2526" spans="1:4" x14ac:dyDescent="0.15">
      <c r="A2526" s="2">
        <v>38598</v>
      </c>
      <c r="B2526" s="1">
        <v>17.100000000000001</v>
      </c>
      <c r="C2526" s="1">
        <v>8</v>
      </c>
      <c r="D2526" s="1">
        <v>1</v>
      </c>
    </row>
    <row r="2527" spans="1:4" x14ac:dyDescent="0.15">
      <c r="A2527" s="2">
        <v>38599</v>
      </c>
      <c r="B2527" s="1">
        <v>16.7</v>
      </c>
      <c r="C2527" s="1">
        <v>8</v>
      </c>
      <c r="D2527" s="1">
        <v>1</v>
      </c>
    </row>
    <row r="2528" spans="1:4" x14ac:dyDescent="0.15">
      <c r="A2528" s="2">
        <v>38600</v>
      </c>
      <c r="B2528" s="1">
        <v>17.399999999999999</v>
      </c>
      <c r="C2528" s="1">
        <v>8</v>
      </c>
      <c r="D2528" s="1">
        <v>1</v>
      </c>
    </row>
    <row r="2529" spans="1:4" x14ac:dyDescent="0.15">
      <c r="A2529" s="2">
        <v>38601</v>
      </c>
      <c r="B2529" s="1">
        <v>18.399999999999999</v>
      </c>
      <c r="C2529" s="1">
        <v>8</v>
      </c>
      <c r="D2529" s="1">
        <v>1</v>
      </c>
    </row>
    <row r="2530" spans="1:4" x14ac:dyDescent="0.15">
      <c r="A2530" s="2">
        <v>38602</v>
      </c>
      <c r="B2530" s="1">
        <v>20</v>
      </c>
      <c r="C2530" s="1">
        <v>8</v>
      </c>
      <c r="D2530" s="1">
        <v>1</v>
      </c>
    </row>
    <row r="2531" spans="1:4" x14ac:dyDescent="0.15">
      <c r="A2531" s="2">
        <v>38603</v>
      </c>
      <c r="B2531" s="1">
        <v>20.6</v>
      </c>
      <c r="C2531" s="1">
        <v>8</v>
      </c>
      <c r="D2531" s="1">
        <v>1</v>
      </c>
    </row>
    <row r="2532" spans="1:4" x14ac:dyDescent="0.15">
      <c r="A2532" s="2">
        <v>38604</v>
      </c>
      <c r="B2532" s="1">
        <v>19</v>
      </c>
      <c r="C2532" s="1">
        <v>8</v>
      </c>
      <c r="D2532" s="1">
        <v>1</v>
      </c>
    </row>
    <row r="2533" spans="1:4" x14ac:dyDescent="0.15">
      <c r="A2533" s="2">
        <v>38605</v>
      </c>
      <c r="B2533" s="1">
        <v>18.600000000000001</v>
      </c>
      <c r="C2533" s="1">
        <v>8</v>
      </c>
      <c r="D2533" s="1">
        <v>1</v>
      </c>
    </row>
    <row r="2534" spans="1:4" x14ac:dyDescent="0.15">
      <c r="A2534" s="2">
        <v>38606</v>
      </c>
      <c r="B2534" s="1">
        <v>19.8</v>
      </c>
      <c r="C2534" s="1">
        <v>8</v>
      </c>
      <c r="D2534" s="1">
        <v>1</v>
      </c>
    </row>
    <row r="2535" spans="1:4" x14ac:dyDescent="0.15">
      <c r="A2535" s="2">
        <v>38607</v>
      </c>
      <c r="B2535" s="1">
        <v>21.9</v>
      </c>
      <c r="C2535" s="1">
        <v>8</v>
      </c>
      <c r="D2535" s="1">
        <v>1</v>
      </c>
    </row>
    <row r="2536" spans="1:4" x14ac:dyDescent="0.15">
      <c r="A2536" s="2">
        <v>38608</v>
      </c>
      <c r="B2536" s="1">
        <v>20.7</v>
      </c>
      <c r="C2536" s="1">
        <v>8</v>
      </c>
      <c r="D2536" s="1">
        <v>1</v>
      </c>
    </row>
    <row r="2537" spans="1:4" x14ac:dyDescent="0.15">
      <c r="A2537" s="2">
        <v>38609</v>
      </c>
      <c r="B2537" s="1">
        <v>15.4</v>
      </c>
      <c r="C2537" s="1">
        <v>8</v>
      </c>
      <c r="D2537" s="1">
        <v>1</v>
      </c>
    </row>
    <row r="2538" spans="1:4" x14ac:dyDescent="0.15">
      <c r="A2538" s="2">
        <v>38610</v>
      </c>
      <c r="B2538" s="1">
        <v>16.600000000000001</v>
      </c>
      <c r="C2538" s="1">
        <v>8</v>
      </c>
      <c r="D2538" s="1">
        <v>1</v>
      </c>
    </row>
    <row r="2539" spans="1:4" x14ac:dyDescent="0.15">
      <c r="A2539" s="2">
        <v>38611</v>
      </c>
      <c r="B2539" s="1">
        <v>18.2</v>
      </c>
      <c r="C2539" s="1">
        <v>8</v>
      </c>
      <c r="D2539" s="1">
        <v>1</v>
      </c>
    </row>
    <row r="2540" spans="1:4" x14ac:dyDescent="0.15">
      <c r="A2540" s="2">
        <v>38612</v>
      </c>
      <c r="B2540" s="1">
        <v>17.899999999999999</v>
      </c>
      <c r="C2540" s="1">
        <v>8</v>
      </c>
      <c r="D2540" s="1">
        <v>1</v>
      </c>
    </row>
    <row r="2541" spans="1:4" x14ac:dyDescent="0.15">
      <c r="A2541" s="2">
        <v>38613</v>
      </c>
      <c r="B2541" s="1">
        <v>21.7</v>
      </c>
      <c r="C2541" s="1">
        <v>8</v>
      </c>
      <c r="D2541" s="1">
        <v>1</v>
      </c>
    </row>
    <row r="2542" spans="1:4" x14ac:dyDescent="0.15">
      <c r="A2542" s="2">
        <v>38614</v>
      </c>
      <c r="B2542" s="1">
        <v>20.100000000000001</v>
      </c>
      <c r="C2542" s="1">
        <v>8</v>
      </c>
      <c r="D2542" s="1">
        <v>1</v>
      </c>
    </row>
    <row r="2543" spans="1:4" x14ac:dyDescent="0.15">
      <c r="A2543" s="2">
        <v>38615</v>
      </c>
      <c r="B2543" s="1">
        <v>16.5</v>
      </c>
      <c r="C2543" s="1">
        <v>8</v>
      </c>
      <c r="D2543" s="1">
        <v>1</v>
      </c>
    </row>
    <row r="2544" spans="1:4" x14ac:dyDescent="0.15">
      <c r="A2544" s="2">
        <v>38616</v>
      </c>
      <c r="B2544" s="1">
        <v>15.6</v>
      </c>
      <c r="C2544" s="1">
        <v>8</v>
      </c>
      <c r="D2544" s="1">
        <v>1</v>
      </c>
    </row>
    <row r="2545" spans="1:4" x14ac:dyDescent="0.15">
      <c r="A2545" s="2">
        <v>38617</v>
      </c>
      <c r="B2545" s="1">
        <v>16</v>
      </c>
      <c r="C2545" s="1">
        <v>8</v>
      </c>
      <c r="D2545" s="1">
        <v>1</v>
      </c>
    </row>
    <row r="2546" spans="1:4" x14ac:dyDescent="0.15">
      <c r="A2546" s="2">
        <v>38618</v>
      </c>
      <c r="B2546" s="1">
        <v>17.5</v>
      </c>
      <c r="C2546" s="1">
        <v>8</v>
      </c>
      <c r="D2546" s="1">
        <v>1</v>
      </c>
    </row>
    <row r="2547" spans="1:4" x14ac:dyDescent="0.15">
      <c r="A2547" s="2">
        <v>38619</v>
      </c>
      <c r="B2547" s="1">
        <v>15.2</v>
      </c>
      <c r="C2547" s="1">
        <v>8</v>
      </c>
      <c r="D2547" s="1">
        <v>1</v>
      </c>
    </row>
    <row r="2548" spans="1:4" x14ac:dyDescent="0.15">
      <c r="A2548" s="2">
        <v>38620</v>
      </c>
      <c r="B2548" s="1">
        <v>13.7</v>
      </c>
      <c r="C2548" s="1">
        <v>8</v>
      </c>
      <c r="D2548" s="1">
        <v>1</v>
      </c>
    </row>
    <row r="2549" spans="1:4" x14ac:dyDescent="0.15">
      <c r="A2549" s="2">
        <v>38621</v>
      </c>
      <c r="B2549" s="1">
        <v>14.8</v>
      </c>
      <c r="C2549" s="1">
        <v>8</v>
      </c>
      <c r="D2549" s="1">
        <v>1</v>
      </c>
    </row>
    <row r="2550" spans="1:4" x14ac:dyDescent="0.15">
      <c r="A2550" s="2">
        <v>38622</v>
      </c>
      <c r="B2550" s="1">
        <v>14.3</v>
      </c>
      <c r="C2550" s="1">
        <v>8</v>
      </c>
      <c r="D2550" s="1">
        <v>1</v>
      </c>
    </row>
    <row r="2551" spans="1:4" x14ac:dyDescent="0.15">
      <c r="A2551" s="2">
        <v>38623</v>
      </c>
      <c r="B2551" s="1">
        <v>14.1</v>
      </c>
      <c r="C2551" s="1">
        <v>8</v>
      </c>
      <c r="D2551" s="1">
        <v>1</v>
      </c>
    </row>
    <row r="2552" spans="1:4" x14ac:dyDescent="0.15">
      <c r="A2552" s="2">
        <v>38624</v>
      </c>
      <c r="B2552" s="1">
        <v>14.4</v>
      </c>
      <c r="C2552" s="1">
        <v>8</v>
      </c>
      <c r="D2552" s="1">
        <v>1</v>
      </c>
    </row>
    <row r="2553" spans="1:4" x14ac:dyDescent="0.15">
      <c r="A2553" s="2">
        <v>38625</v>
      </c>
      <c r="B2553" s="1">
        <v>15.1</v>
      </c>
      <c r="C2553" s="1">
        <v>8</v>
      </c>
      <c r="D2553" s="1">
        <v>1</v>
      </c>
    </row>
    <row r="2554" spans="1:4" x14ac:dyDescent="0.15">
      <c r="A2554" s="2">
        <v>38626</v>
      </c>
      <c r="B2554" s="1">
        <v>17.399999999999999</v>
      </c>
      <c r="C2554" s="1">
        <v>8</v>
      </c>
      <c r="D2554" s="1">
        <v>1</v>
      </c>
    </row>
    <row r="2555" spans="1:4" x14ac:dyDescent="0.15">
      <c r="A2555" s="2">
        <v>38627</v>
      </c>
      <c r="B2555" s="1">
        <v>16.600000000000001</v>
      </c>
      <c r="C2555" s="1">
        <v>8</v>
      </c>
      <c r="D2555" s="1">
        <v>1</v>
      </c>
    </row>
    <row r="2556" spans="1:4" x14ac:dyDescent="0.15">
      <c r="A2556" s="2">
        <v>38628</v>
      </c>
      <c r="B2556" s="1">
        <v>12.9</v>
      </c>
      <c r="C2556" s="1">
        <v>8</v>
      </c>
      <c r="D2556" s="1">
        <v>1</v>
      </c>
    </row>
    <row r="2557" spans="1:4" x14ac:dyDescent="0.15">
      <c r="A2557" s="2">
        <v>38629</v>
      </c>
      <c r="B2557" s="1">
        <v>12.5</v>
      </c>
      <c r="C2557" s="1">
        <v>8</v>
      </c>
      <c r="D2557" s="1">
        <v>1</v>
      </c>
    </row>
    <row r="2558" spans="1:4" x14ac:dyDescent="0.15">
      <c r="A2558" s="2">
        <v>38630</v>
      </c>
      <c r="B2558" s="1">
        <v>12.6</v>
      </c>
      <c r="C2558" s="1">
        <v>8</v>
      </c>
      <c r="D2558" s="1">
        <v>1</v>
      </c>
    </row>
    <row r="2559" spans="1:4" x14ac:dyDescent="0.15">
      <c r="A2559" s="2">
        <v>38631</v>
      </c>
      <c r="B2559" s="1">
        <v>10.9</v>
      </c>
      <c r="C2559" s="1">
        <v>8</v>
      </c>
      <c r="D2559" s="1">
        <v>1</v>
      </c>
    </row>
    <row r="2560" spans="1:4" x14ac:dyDescent="0.15">
      <c r="A2560" s="2">
        <v>38632</v>
      </c>
      <c r="B2560" s="1">
        <v>12</v>
      </c>
      <c r="C2560" s="1">
        <v>8</v>
      </c>
      <c r="D2560" s="1">
        <v>1</v>
      </c>
    </row>
    <row r="2561" spans="1:4" x14ac:dyDescent="0.15">
      <c r="A2561" s="2">
        <v>38633</v>
      </c>
      <c r="B2561" s="1">
        <v>14.8</v>
      </c>
      <c r="C2561" s="1">
        <v>8</v>
      </c>
      <c r="D2561" s="1">
        <v>1</v>
      </c>
    </row>
    <row r="2562" spans="1:4" x14ac:dyDescent="0.15">
      <c r="A2562" s="2">
        <v>38634</v>
      </c>
      <c r="B2562" s="1">
        <v>12.2</v>
      </c>
      <c r="C2562" s="1">
        <v>8</v>
      </c>
      <c r="D2562" s="1">
        <v>1</v>
      </c>
    </row>
    <row r="2563" spans="1:4" x14ac:dyDescent="0.15">
      <c r="A2563" s="2">
        <v>38635</v>
      </c>
      <c r="B2563" s="1">
        <v>12.8</v>
      </c>
      <c r="C2563" s="1">
        <v>8</v>
      </c>
      <c r="D2563" s="1">
        <v>1</v>
      </c>
    </row>
    <row r="2564" spans="1:4" x14ac:dyDescent="0.15">
      <c r="A2564" s="2">
        <v>38636</v>
      </c>
      <c r="B2564" s="1">
        <v>13.8</v>
      </c>
      <c r="C2564" s="1">
        <v>8</v>
      </c>
      <c r="D2564" s="1">
        <v>1</v>
      </c>
    </row>
    <row r="2565" spans="1:4" x14ac:dyDescent="0.15">
      <c r="A2565" s="2">
        <v>38637</v>
      </c>
      <c r="B2565" s="1">
        <v>11.8</v>
      </c>
      <c r="C2565" s="1">
        <v>8</v>
      </c>
      <c r="D2565" s="1">
        <v>1</v>
      </c>
    </row>
    <row r="2566" spans="1:4" x14ac:dyDescent="0.15">
      <c r="A2566" s="2">
        <v>38638</v>
      </c>
      <c r="B2566" s="1">
        <v>12.6</v>
      </c>
      <c r="C2566" s="1">
        <v>8</v>
      </c>
      <c r="D2566" s="1">
        <v>1</v>
      </c>
    </row>
    <row r="2567" spans="1:4" x14ac:dyDescent="0.15">
      <c r="A2567" s="2">
        <v>38639</v>
      </c>
      <c r="B2567" s="1">
        <v>14.9</v>
      </c>
      <c r="C2567" s="1">
        <v>8</v>
      </c>
      <c r="D2567" s="1">
        <v>1</v>
      </c>
    </row>
    <row r="2568" spans="1:4" x14ac:dyDescent="0.15">
      <c r="A2568" s="2">
        <v>38640</v>
      </c>
      <c r="B2568" s="1">
        <v>12.4</v>
      </c>
      <c r="C2568" s="1">
        <v>8</v>
      </c>
      <c r="D2568" s="1">
        <v>1</v>
      </c>
    </row>
    <row r="2569" spans="1:4" x14ac:dyDescent="0.15">
      <c r="A2569" s="2">
        <v>38641</v>
      </c>
      <c r="B2569" s="1">
        <v>11.8</v>
      </c>
      <c r="C2569" s="1">
        <v>8</v>
      </c>
      <c r="D2569" s="1">
        <v>1</v>
      </c>
    </row>
    <row r="2570" spans="1:4" x14ac:dyDescent="0.15">
      <c r="A2570" s="2">
        <v>38642</v>
      </c>
      <c r="B2570" s="1">
        <v>12.3</v>
      </c>
      <c r="C2570" s="1">
        <v>8</v>
      </c>
      <c r="D2570" s="1">
        <v>1</v>
      </c>
    </row>
    <row r="2571" spans="1:4" x14ac:dyDescent="0.15">
      <c r="A2571" s="2">
        <v>38643</v>
      </c>
      <c r="B2571" s="1">
        <v>9.1999999999999993</v>
      </c>
      <c r="C2571" s="1">
        <v>8</v>
      </c>
      <c r="D2571" s="1">
        <v>1</v>
      </c>
    </row>
    <row r="2572" spans="1:4" x14ac:dyDescent="0.15">
      <c r="A2572" s="2">
        <v>38644</v>
      </c>
      <c r="B2572" s="1">
        <v>7.5</v>
      </c>
      <c r="C2572" s="1">
        <v>8</v>
      </c>
      <c r="D2572" s="1">
        <v>1</v>
      </c>
    </row>
    <row r="2573" spans="1:4" x14ac:dyDescent="0.15">
      <c r="A2573" s="2">
        <v>38645</v>
      </c>
      <c r="B2573" s="1">
        <v>9.9</v>
      </c>
      <c r="C2573" s="1">
        <v>8</v>
      </c>
      <c r="D2573" s="1">
        <v>1</v>
      </c>
    </row>
    <row r="2574" spans="1:4" x14ac:dyDescent="0.15">
      <c r="A2574" s="2">
        <v>38646</v>
      </c>
      <c r="B2574" s="1">
        <v>10.1</v>
      </c>
      <c r="C2574" s="1">
        <v>8</v>
      </c>
      <c r="D2574" s="1">
        <v>1</v>
      </c>
    </row>
    <row r="2575" spans="1:4" x14ac:dyDescent="0.15">
      <c r="A2575" s="2">
        <v>38647</v>
      </c>
      <c r="B2575" s="1">
        <v>13.2</v>
      </c>
      <c r="C2575" s="1">
        <v>8</v>
      </c>
      <c r="D2575" s="1">
        <v>1</v>
      </c>
    </row>
    <row r="2576" spans="1:4" x14ac:dyDescent="0.15">
      <c r="A2576" s="2">
        <v>38648</v>
      </c>
      <c r="B2576" s="1">
        <v>12.9</v>
      </c>
      <c r="C2576" s="1">
        <v>8</v>
      </c>
      <c r="D2576" s="1">
        <v>1</v>
      </c>
    </row>
    <row r="2577" spans="1:4" x14ac:dyDescent="0.15">
      <c r="A2577" s="2">
        <v>38649</v>
      </c>
      <c r="B2577" s="1">
        <v>13.3</v>
      </c>
      <c r="C2577" s="1">
        <v>8</v>
      </c>
      <c r="D2577" s="1">
        <v>1</v>
      </c>
    </row>
    <row r="2578" spans="1:4" x14ac:dyDescent="0.15">
      <c r="A2578" s="2">
        <v>38650</v>
      </c>
      <c r="B2578" s="1">
        <v>8.1999999999999993</v>
      </c>
      <c r="C2578" s="1">
        <v>8</v>
      </c>
      <c r="D2578" s="1">
        <v>1</v>
      </c>
    </row>
    <row r="2579" spans="1:4" x14ac:dyDescent="0.15">
      <c r="A2579" s="2">
        <v>38651</v>
      </c>
      <c r="B2579" s="1">
        <v>7.7</v>
      </c>
      <c r="C2579" s="1">
        <v>8</v>
      </c>
      <c r="D2579" s="1">
        <v>1</v>
      </c>
    </row>
    <row r="2580" spans="1:4" x14ac:dyDescent="0.15">
      <c r="A2580" s="2">
        <v>38652</v>
      </c>
      <c r="B2580" s="1">
        <v>8.3000000000000007</v>
      </c>
      <c r="C2580" s="1">
        <v>8</v>
      </c>
      <c r="D2580" s="1">
        <v>1</v>
      </c>
    </row>
    <row r="2581" spans="1:4" x14ac:dyDescent="0.15">
      <c r="A2581" s="2">
        <v>38653</v>
      </c>
      <c r="B2581" s="1">
        <v>10</v>
      </c>
      <c r="C2581" s="1">
        <v>8</v>
      </c>
      <c r="D2581" s="1">
        <v>1</v>
      </c>
    </row>
    <row r="2582" spans="1:4" x14ac:dyDescent="0.15">
      <c r="A2582" s="2">
        <v>38654</v>
      </c>
      <c r="B2582" s="1">
        <v>12.1</v>
      </c>
      <c r="C2582" s="1">
        <v>8</v>
      </c>
      <c r="D2582" s="1">
        <v>1</v>
      </c>
    </row>
    <row r="2583" spans="1:4" x14ac:dyDescent="0.15">
      <c r="A2583" s="2">
        <v>38655</v>
      </c>
      <c r="B2583" s="1">
        <v>8.1</v>
      </c>
      <c r="C2583" s="1">
        <v>8</v>
      </c>
      <c r="D2583" s="1">
        <v>1</v>
      </c>
    </row>
    <row r="2584" spans="1:4" x14ac:dyDescent="0.15">
      <c r="A2584" s="2">
        <v>38656</v>
      </c>
      <c r="B2584" s="1">
        <v>6.3</v>
      </c>
      <c r="C2584" s="1">
        <v>8</v>
      </c>
      <c r="D2584" s="1">
        <v>1</v>
      </c>
    </row>
    <row r="2585" spans="1:4" x14ac:dyDescent="0.15">
      <c r="A2585" s="2">
        <v>38657</v>
      </c>
      <c r="B2585" s="1">
        <v>10.9</v>
      </c>
      <c r="C2585" s="1">
        <v>8</v>
      </c>
      <c r="D2585" s="1">
        <v>1</v>
      </c>
    </row>
    <row r="2586" spans="1:4" x14ac:dyDescent="0.15">
      <c r="A2586" s="2">
        <v>38808</v>
      </c>
      <c r="B2586" s="1">
        <v>2.7</v>
      </c>
      <c r="C2586" s="1">
        <v>8</v>
      </c>
      <c r="D2586" s="1">
        <v>1</v>
      </c>
    </row>
    <row r="2587" spans="1:4" x14ac:dyDescent="0.15">
      <c r="A2587" s="2">
        <v>38809</v>
      </c>
      <c r="B2587" s="1">
        <v>1.8</v>
      </c>
      <c r="C2587" s="1">
        <v>8</v>
      </c>
      <c r="D2587" s="1">
        <v>1</v>
      </c>
    </row>
    <row r="2588" spans="1:4" x14ac:dyDescent="0.15">
      <c r="A2588" s="2">
        <v>38810</v>
      </c>
      <c r="B2588" s="1">
        <v>1.9</v>
      </c>
      <c r="C2588" s="1">
        <v>8</v>
      </c>
      <c r="D2588" s="1">
        <v>1</v>
      </c>
    </row>
    <row r="2589" spans="1:4" x14ac:dyDescent="0.15">
      <c r="A2589" s="2">
        <v>38811</v>
      </c>
      <c r="B2589" s="1">
        <v>1.9</v>
      </c>
      <c r="C2589" s="1">
        <v>8</v>
      </c>
      <c r="D2589" s="1">
        <v>1</v>
      </c>
    </row>
    <row r="2590" spans="1:4" x14ac:dyDescent="0.15">
      <c r="A2590" s="2">
        <v>38812</v>
      </c>
      <c r="B2590" s="1">
        <v>1.7</v>
      </c>
      <c r="C2590" s="1">
        <v>8</v>
      </c>
      <c r="D2590" s="1">
        <v>1</v>
      </c>
    </row>
    <row r="2591" spans="1:4" x14ac:dyDescent="0.15">
      <c r="A2591" s="2">
        <v>38813</v>
      </c>
      <c r="B2591" s="1">
        <v>1.8</v>
      </c>
      <c r="C2591" s="1">
        <v>8</v>
      </c>
      <c r="D2591" s="1">
        <v>1</v>
      </c>
    </row>
    <row r="2592" spans="1:4" x14ac:dyDescent="0.15">
      <c r="A2592" s="2">
        <v>38814</v>
      </c>
      <c r="B2592" s="1">
        <v>2.2999999999999998</v>
      </c>
      <c r="C2592" s="1">
        <v>8</v>
      </c>
      <c r="D2592" s="1">
        <v>1</v>
      </c>
    </row>
    <row r="2593" spans="1:4" x14ac:dyDescent="0.15">
      <c r="A2593" s="2">
        <v>38815</v>
      </c>
      <c r="B2593" s="1">
        <v>0.7</v>
      </c>
      <c r="C2593" s="1">
        <v>8</v>
      </c>
      <c r="D2593" s="1">
        <v>1</v>
      </c>
    </row>
    <row r="2594" spans="1:4" x14ac:dyDescent="0.15">
      <c r="A2594" s="2">
        <v>38816</v>
      </c>
      <c r="B2594" s="1">
        <v>2</v>
      </c>
      <c r="C2594" s="1">
        <v>8</v>
      </c>
      <c r="D2594" s="1">
        <v>1</v>
      </c>
    </row>
    <row r="2595" spans="1:4" x14ac:dyDescent="0.15">
      <c r="A2595" s="2">
        <v>38817</v>
      </c>
      <c r="B2595" s="1">
        <v>2.4</v>
      </c>
      <c r="C2595" s="1">
        <v>8</v>
      </c>
      <c r="D2595" s="1">
        <v>1</v>
      </c>
    </row>
    <row r="2596" spans="1:4" x14ac:dyDescent="0.15">
      <c r="A2596" s="2">
        <v>38818</v>
      </c>
      <c r="B2596" s="1">
        <v>4</v>
      </c>
      <c r="C2596" s="1">
        <v>8</v>
      </c>
      <c r="D2596" s="1">
        <v>1</v>
      </c>
    </row>
    <row r="2597" spans="1:4" x14ac:dyDescent="0.15">
      <c r="A2597" s="2">
        <v>38819</v>
      </c>
      <c r="B2597" s="1">
        <v>4.8</v>
      </c>
      <c r="C2597" s="1">
        <v>8</v>
      </c>
      <c r="D2597" s="1">
        <v>1</v>
      </c>
    </row>
    <row r="2598" spans="1:4" x14ac:dyDescent="0.15">
      <c r="A2598" s="2">
        <v>38820</v>
      </c>
      <c r="B2598" s="1">
        <v>6.1</v>
      </c>
      <c r="C2598" s="1">
        <v>8</v>
      </c>
      <c r="D2598" s="1">
        <v>1</v>
      </c>
    </row>
    <row r="2599" spans="1:4" x14ac:dyDescent="0.15">
      <c r="A2599" s="2">
        <v>38821</v>
      </c>
      <c r="B2599" s="1">
        <v>5.3</v>
      </c>
      <c r="C2599" s="1">
        <v>8</v>
      </c>
      <c r="D2599" s="1">
        <v>1</v>
      </c>
    </row>
    <row r="2600" spans="1:4" x14ac:dyDescent="0.15">
      <c r="A2600" s="2">
        <v>38822</v>
      </c>
      <c r="B2600" s="1">
        <v>2.8</v>
      </c>
      <c r="C2600" s="1">
        <v>8</v>
      </c>
      <c r="D2600" s="1">
        <v>1</v>
      </c>
    </row>
    <row r="2601" spans="1:4" x14ac:dyDescent="0.15">
      <c r="A2601" s="2">
        <v>38823</v>
      </c>
      <c r="B2601" s="1">
        <v>3.7</v>
      </c>
      <c r="C2601" s="1">
        <v>8</v>
      </c>
      <c r="D2601" s="1">
        <v>1</v>
      </c>
    </row>
    <row r="2602" spans="1:4" x14ac:dyDescent="0.15">
      <c r="A2602" s="2">
        <v>38824</v>
      </c>
      <c r="B2602" s="1">
        <v>3.7</v>
      </c>
      <c r="C2602" s="1">
        <v>8</v>
      </c>
      <c r="D2602" s="1">
        <v>1</v>
      </c>
    </row>
    <row r="2603" spans="1:4" x14ac:dyDescent="0.15">
      <c r="A2603" s="2">
        <v>38825</v>
      </c>
      <c r="B2603" s="1">
        <v>4.5</v>
      </c>
      <c r="C2603" s="1">
        <v>8</v>
      </c>
      <c r="D2603" s="1">
        <v>1</v>
      </c>
    </row>
    <row r="2604" spans="1:4" x14ac:dyDescent="0.15">
      <c r="A2604" s="2">
        <v>38826</v>
      </c>
      <c r="B2604" s="1">
        <v>3.9</v>
      </c>
      <c r="C2604" s="1">
        <v>8</v>
      </c>
      <c r="D2604" s="1">
        <v>1</v>
      </c>
    </row>
    <row r="2605" spans="1:4" x14ac:dyDescent="0.15">
      <c r="A2605" s="2">
        <v>38827</v>
      </c>
      <c r="B2605" s="1">
        <v>4.8</v>
      </c>
      <c r="C2605" s="1">
        <v>8</v>
      </c>
      <c r="D2605" s="1">
        <v>1</v>
      </c>
    </row>
    <row r="2606" spans="1:4" x14ac:dyDescent="0.15">
      <c r="A2606" s="2">
        <v>38828</v>
      </c>
      <c r="B2606" s="1">
        <v>5</v>
      </c>
      <c r="C2606" s="1">
        <v>8</v>
      </c>
      <c r="D2606" s="1">
        <v>1</v>
      </c>
    </row>
    <row r="2607" spans="1:4" x14ac:dyDescent="0.15">
      <c r="A2607" s="2">
        <v>38829</v>
      </c>
      <c r="B2607" s="1">
        <v>5.7</v>
      </c>
      <c r="C2607" s="1">
        <v>8</v>
      </c>
      <c r="D2607" s="1">
        <v>1</v>
      </c>
    </row>
    <row r="2608" spans="1:4" x14ac:dyDescent="0.15">
      <c r="A2608" s="2">
        <v>38830</v>
      </c>
      <c r="B2608" s="1">
        <v>5.4</v>
      </c>
      <c r="C2608" s="1">
        <v>8</v>
      </c>
      <c r="D2608" s="1">
        <v>1</v>
      </c>
    </row>
    <row r="2609" spans="1:4" x14ac:dyDescent="0.15">
      <c r="A2609" s="2">
        <v>38831</v>
      </c>
      <c r="B2609" s="1">
        <v>4.9000000000000004</v>
      </c>
      <c r="C2609" s="1">
        <v>8</v>
      </c>
      <c r="D2609" s="1">
        <v>1</v>
      </c>
    </row>
    <row r="2610" spans="1:4" x14ac:dyDescent="0.15">
      <c r="A2610" s="2">
        <v>38832</v>
      </c>
      <c r="B2610" s="1">
        <v>6.3</v>
      </c>
      <c r="C2610" s="1">
        <v>8</v>
      </c>
      <c r="D2610" s="1">
        <v>1</v>
      </c>
    </row>
    <row r="2611" spans="1:4" x14ac:dyDescent="0.15">
      <c r="A2611" s="2">
        <v>38833</v>
      </c>
      <c r="B2611" s="1">
        <v>8.1</v>
      </c>
      <c r="C2611" s="1">
        <v>8</v>
      </c>
      <c r="D2611" s="1">
        <v>1</v>
      </c>
    </row>
    <row r="2612" spans="1:4" x14ac:dyDescent="0.15">
      <c r="A2612" s="2">
        <v>38834</v>
      </c>
      <c r="B2612" s="1">
        <v>8.3000000000000007</v>
      </c>
      <c r="C2612" s="1">
        <v>8</v>
      </c>
      <c r="D2612" s="1">
        <v>1</v>
      </c>
    </row>
    <row r="2613" spans="1:4" x14ac:dyDescent="0.15">
      <c r="A2613" s="2">
        <v>38835</v>
      </c>
      <c r="B2613" s="1">
        <v>6.2</v>
      </c>
      <c r="C2613" s="1">
        <v>8</v>
      </c>
      <c r="D2613" s="1">
        <v>1</v>
      </c>
    </row>
    <row r="2614" spans="1:4" x14ac:dyDescent="0.15">
      <c r="A2614" s="2">
        <v>38836</v>
      </c>
      <c r="B2614" s="1">
        <v>6</v>
      </c>
      <c r="C2614" s="1">
        <v>8</v>
      </c>
      <c r="D2614" s="1">
        <v>1</v>
      </c>
    </row>
    <row r="2615" spans="1:4" x14ac:dyDescent="0.15">
      <c r="A2615" s="2">
        <v>38837</v>
      </c>
      <c r="B2615" s="1">
        <v>6.5</v>
      </c>
      <c r="C2615" s="1">
        <v>8</v>
      </c>
      <c r="D2615" s="1">
        <v>1</v>
      </c>
    </row>
    <row r="2616" spans="1:4" x14ac:dyDescent="0.15">
      <c r="A2616" s="2">
        <v>38838</v>
      </c>
      <c r="B2616" s="1">
        <v>7.1</v>
      </c>
      <c r="C2616" s="1">
        <v>8</v>
      </c>
      <c r="D2616" s="1">
        <v>1</v>
      </c>
    </row>
    <row r="2617" spans="1:4" x14ac:dyDescent="0.15">
      <c r="A2617" s="2">
        <v>38839</v>
      </c>
      <c r="B2617" s="1">
        <v>5.5</v>
      </c>
      <c r="C2617" s="1">
        <v>8</v>
      </c>
      <c r="D2617" s="1">
        <v>1</v>
      </c>
    </row>
    <row r="2618" spans="1:4" x14ac:dyDescent="0.15">
      <c r="A2618" s="2">
        <v>38840</v>
      </c>
      <c r="B2618" s="1">
        <v>6.5</v>
      </c>
      <c r="C2618" s="1">
        <v>8</v>
      </c>
      <c r="D2618" s="1">
        <v>1</v>
      </c>
    </row>
    <row r="2619" spans="1:4" x14ac:dyDescent="0.15">
      <c r="A2619" s="2">
        <v>38841</v>
      </c>
      <c r="B2619" s="1">
        <v>10.3</v>
      </c>
      <c r="C2619" s="1">
        <v>8</v>
      </c>
      <c r="D2619" s="1">
        <v>1</v>
      </c>
    </row>
    <row r="2620" spans="1:4" x14ac:dyDescent="0.15">
      <c r="A2620" s="2">
        <v>38842</v>
      </c>
      <c r="B2620" s="1">
        <v>8.8000000000000007</v>
      </c>
      <c r="C2620" s="1">
        <v>8</v>
      </c>
      <c r="D2620" s="1">
        <v>1</v>
      </c>
    </row>
    <row r="2621" spans="1:4" x14ac:dyDescent="0.15">
      <c r="A2621" s="2">
        <v>38843</v>
      </c>
      <c r="B2621" s="1">
        <v>12.3</v>
      </c>
      <c r="C2621" s="1">
        <v>8</v>
      </c>
      <c r="D2621" s="1">
        <v>1</v>
      </c>
    </row>
    <row r="2622" spans="1:4" x14ac:dyDescent="0.15">
      <c r="A2622" s="2">
        <v>38844</v>
      </c>
      <c r="B2622" s="1">
        <v>7.9</v>
      </c>
      <c r="C2622" s="1">
        <v>8</v>
      </c>
      <c r="D2622" s="1">
        <v>1</v>
      </c>
    </row>
    <row r="2623" spans="1:4" x14ac:dyDescent="0.15">
      <c r="A2623" s="2">
        <v>38845</v>
      </c>
      <c r="B2623" s="1">
        <v>7.9</v>
      </c>
      <c r="C2623" s="1">
        <v>8</v>
      </c>
      <c r="D2623" s="1">
        <v>1</v>
      </c>
    </row>
    <row r="2624" spans="1:4" x14ac:dyDescent="0.15">
      <c r="A2624" s="2">
        <v>38846</v>
      </c>
      <c r="B2624" s="1">
        <v>5.4</v>
      </c>
      <c r="C2624" s="1">
        <v>8</v>
      </c>
      <c r="D2624" s="1">
        <v>1</v>
      </c>
    </row>
    <row r="2625" spans="1:4" x14ac:dyDescent="0.15">
      <c r="A2625" s="2">
        <v>38847</v>
      </c>
      <c r="B2625" s="1">
        <v>6.4</v>
      </c>
      <c r="C2625" s="1">
        <v>8</v>
      </c>
      <c r="D2625" s="1">
        <v>1</v>
      </c>
    </row>
    <row r="2626" spans="1:4" x14ac:dyDescent="0.15">
      <c r="A2626" s="2">
        <v>38848</v>
      </c>
      <c r="B2626" s="1">
        <v>10.8</v>
      </c>
      <c r="C2626" s="1">
        <v>8</v>
      </c>
      <c r="D2626" s="1">
        <v>1</v>
      </c>
    </row>
    <row r="2627" spans="1:4" x14ac:dyDescent="0.15">
      <c r="A2627" s="2">
        <v>38849</v>
      </c>
      <c r="B2627" s="1">
        <v>12.3</v>
      </c>
      <c r="C2627" s="1">
        <v>8</v>
      </c>
      <c r="D2627" s="1">
        <v>1</v>
      </c>
    </row>
    <row r="2628" spans="1:4" x14ac:dyDescent="0.15">
      <c r="A2628" s="2">
        <v>38850</v>
      </c>
      <c r="B2628" s="1">
        <v>9.8000000000000007</v>
      </c>
      <c r="C2628" s="1">
        <v>8</v>
      </c>
      <c r="D2628" s="1">
        <v>1</v>
      </c>
    </row>
    <row r="2629" spans="1:4" x14ac:dyDescent="0.15">
      <c r="A2629" s="2">
        <v>38851</v>
      </c>
      <c r="B2629" s="1">
        <v>10.199999999999999</v>
      </c>
      <c r="C2629" s="1">
        <v>8</v>
      </c>
      <c r="D2629" s="1">
        <v>1</v>
      </c>
    </row>
    <row r="2630" spans="1:4" x14ac:dyDescent="0.15">
      <c r="A2630" s="2">
        <v>38852</v>
      </c>
      <c r="B2630" s="1">
        <v>14</v>
      </c>
      <c r="C2630" s="1">
        <v>8</v>
      </c>
      <c r="D2630" s="1">
        <v>1</v>
      </c>
    </row>
    <row r="2631" spans="1:4" x14ac:dyDescent="0.15">
      <c r="A2631" s="2">
        <v>38853</v>
      </c>
      <c r="B2631" s="1">
        <v>12.3</v>
      </c>
      <c r="C2631" s="1">
        <v>8</v>
      </c>
      <c r="D2631" s="1">
        <v>1</v>
      </c>
    </row>
    <row r="2632" spans="1:4" x14ac:dyDescent="0.15">
      <c r="A2632" s="2">
        <v>38854</v>
      </c>
      <c r="B2632" s="1">
        <v>10.5</v>
      </c>
      <c r="C2632" s="1">
        <v>8</v>
      </c>
      <c r="D2632" s="1">
        <v>1</v>
      </c>
    </row>
    <row r="2633" spans="1:4" x14ac:dyDescent="0.15">
      <c r="A2633" s="2">
        <v>38855</v>
      </c>
      <c r="B2633" s="1">
        <v>15.2</v>
      </c>
      <c r="C2633" s="1">
        <v>8</v>
      </c>
      <c r="D2633" s="1">
        <v>1</v>
      </c>
    </row>
    <row r="2634" spans="1:4" x14ac:dyDescent="0.15">
      <c r="A2634" s="2">
        <v>38856</v>
      </c>
      <c r="B2634" s="1">
        <v>9.1</v>
      </c>
      <c r="C2634" s="1">
        <v>8</v>
      </c>
      <c r="D2634" s="1">
        <v>1</v>
      </c>
    </row>
    <row r="2635" spans="1:4" x14ac:dyDescent="0.15">
      <c r="A2635" s="2">
        <v>38857</v>
      </c>
      <c r="B2635" s="1">
        <v>14.2</v>
      </c>
      <c r="C2635" s="1">
        <v>8</v>
      </c>
      <c r="D2635" s="1">
        <v>1</v>
      </c>
    </row>
    <row r="2636" spans="1:4" x14ac:dyDescent="0.15">
      <c r="A2636" s="2">
        <v>38858</v>
      </c>
      <c r="B2636" s="1">
        <v>14.6</v>
      </c>
      <c r="C2636" s="1">
        <v>8</v>
      </c>
      <c r="D2636" s="1">
        <v>1</v>
      </c>
    </row>
    <row r="2637" spans="1:4" x14ac:dyDescent="0.15">
      <c r="A2637" s="2">
        <v>38859</v>
      </c>
      <c r="B2637" s="1">
        <v>12.3</v>
      </c>
      <c r="C2637" s="1">
        <v>8</v>
      </c>
      <c r="D2637" s="1">
        <v>1</v>
      </c>
    </row>
    <row r="2638" spans="1:4" x14ac:dyDescent="0.15">
      <c r="A2638" s="2">
        <v>38860</v>
      </c>
      <c r="B2638" s="1">
        <v>12.4</v>
      </c>
      <c r="C2638" s="1">
        <v>8</v>
      </c>
      <c r="D2638" s="1">
        <v>1</v>
      </c>
    </row>
    <row r="2639" spans="1:4" x14ac:dyDescent="0.15">
      <c r="A2639" s="2">
        <v>38861</v>
      </c>
      <c r="B2639" s="1">
        <v>12.7</v>
      </c>
      <c r="C2639" s="1">
        <v>8</v>
      </c>
      <c r="D2639" s="1">
        <v>1</v>
      </c>
    </row>
    <row r="2640" spans="1:4" x14ac:dyDescent="0.15">
      <c r="A2640" s="2">
        <v>38862</v>
      </c>
      <c r="B2640" s="1">
        <v>8.6999999999999993</v>
      </c>
      <c r="C2640" s="1">
        <v>8</v>
      </c>
      <c r="D2640" s="1">
        <v>1</v>
      </c>
    </row>
    <row r="2641" spans="1:4" x14ac:dyDescent="0.15">
      <c r="A2641" s="2">
        <v>38863</v>
      </c>
      <c r="B2641" s="1">
        <v>13.6</v>
      </c>
      <c r="C2641" s="1">
        <v>8</v>
      </c>
      <c r="D2641" s="1">
        <v>1</v>
      </c>
    </row>
    <row r="2642" spans="1:4" x14ac:dyDescent="0.15">
      <c r="A2642" s="2">
        <v>38864</v>
      </c>
      <c r="B2642" s="1">
        <v>11.4</v>
      </c>
      <c r="C2642" s="1">
        <v>8</v>
      </c>
      <c r="D2642" s="1">
        <v>1</v>
      </c>
    </row>
    <row r="2643" spans="1:4" x14ac:dyDescent="0.15">
      <c r="A2643" s="2">
        <v>38865</v>
      </c>
      <c r="B2643" s="1">
        <v>10.199999999999999</v>
      </c>
      <c r="C2643" s="1">
        <v>8</v>
      </c>
      <c r="D2643" s="1">
        <v>1</v>
      </c>
    </row>
    <row r="2644" spans="1:4" x14ac:dyDescent="0.15">
      <c r="A2644" s="2">
        <v>38866</v>
      </c>
      <c r="B2644" s="1">
        <v>9.6</v>
      </c>
      <c r="C2644" s="1">
        <v>8</v>
      </c>
      <c r="D2644" s="1">
        <v>1</v>
      </c>
    </row>
    <row r="2645" spans="1:4" x14ac:dyDescent="0.15">
      <c r="A2645" s="2">
        <v>38867</v>
      </c>
      <c r="B2645" s="1">
        <v>11.4</v>
      </c>
      <c r="C2645" s="1">
        <v>8</v>
      </c>
      <c r="D2645" s="1">
        <v>1</v>
      </c>
    </row>
    <row r="2646" spans="1:4" x14ac:dyDescent="0.15">
      <c r="A2646" s="2">
        <v>38868</v>
      </c>
      <c r="B2646" s="1">
        <v>13.1</v>
      </c>
      <c r="C2646" s="1">
        <v>8</v>
      </c>
      <c r="D2646" s="1">
        <v>1</v>
      </c>
    </row>
    <row r="2647" spans="1:4" x14ac:dyDescent="0.15">
      <c r="A2647" s="2">
        <v>38869</v>
      </c>
      <c r="B2647" s="1">
        <v>13.9</v>
      </c>
      <c r="C2647" s="1">
        <v>8</v>
      </c>
      <c r="D2647" s="1">
        <v>1</v>
      </c>
    </row>
    <row r="2648" spans="1:4" x14ac:dyDescent="0.15">
      <c r="A2648" s="2">
        <v>38870</v>
      </c>
      <c r="B2648" s="1">
        <v>13.1</v>
      </c>
      <c r="C2648" s="1">
        <v>8</v>
      </c>
      <c r="D2648" s="1">
        <v>1</v>
      </c>
    </row>
    <row r="2649" spans="1:4" x14ac:dyDescent="0.15">
      <c r="A2649" s="2">
        <v>38871</v>
      </c>
      <c r="B2649" s="1">
        <v>12.3</v>
      </c>
      <c r="C2649" s="1">
        <v>8</v>
      </c>
      <c r="D2649" s="1">
        <v>1</v>
      </c>
    </row>
    <row r="2650" spans="1:4" x14ac:dyDescent="0.15">
      <c r="A2650" s="2">
        <v>38872</v>
      </c>
      <c r="B2650" s="1">
        <v>10.8</v>
      </c>
      <c r="C2650" s="1">
        <v>8</v>
      </c>
      <c r="D2650" s="1">
        <v>1</v>
      </c>
    </row>
    <row r="2651" spans="1:4" x14ac:dyDescent="0.15">
      <c r="A2651" s="2">
        <v>38873</v>
      </c>
      <c r="B2651" s="1">
        <v>11.7</v>
      </c>
      <c r="C2651" s="1">
        <v>8</v>
      </c>
      <c r="D2651" s="1">
        <v>1</v>
      </c>
    </row>
    <row r="2652" spans="1:4" x14ac:dyDescent="0.15">
      <c r="A2652" s="2">
        <v>38874</v>
      </c>
      <c r="B2652" s="1">
        <v>10.6</v>
      </c>
      <c r="C2652" s="1">
        <v>8</v>
      </c>
      <c r="D2652" s="1">
        <v>1</v>
      </c>
    </row>
    <row r="2653" spans="1:4" x14ac:dyDescent="0.15">
      <c r="A2653" s="2">
        <v>38875</v>
      </c>
      <c r="B2653" s="1">
        <v>10.5</v>
      </c>
      <c r="C2653" s="1">
        <v>8</v>
      </c>
      <c r="D2653" s="1">
        <v>1</v>
      </c>
    </row>
    <row r="2654" spans="1:4" x14ac:dyDescent="0.15">
      <c r="A2654" s="2">
        <v>38876</v>
      </c>
      <c r="B2654" s="1">
        <v>9.8000000000000007</v>
      </c>
      <c r="C2654" s="1">
        <v>8</v>
      </c>
      <c r="D2654" s="1">
        <v>1</v>
      </c>
    </row>
    <row r="2655" spans="1:4" x14ac:dyDescent="0.15">
      <c r="A2655" s="2">
        <v>38877</v>
      </c>
      <c r="B2655" s="1">
        <v>10.6</v>
      </c>
      <c r="C2655" s="1">
        <v>8</v>
      </c>
      <c r="D2655" s="1">
        <v>1</v>
      </c>
    </row>
    <row r="2656" spans="1:4" x14ac:dyDescent="0.15">
      <c r="A2656" s="2">
        <v>38878</v>
      </c>
      <c r="B2656" s="1">
        <v>11.3</v>
      </c>
      <c r="C2656" s="1">
        <v>8</v>
      </c>
      <c r="D2656" s="1">
        <v>1</v>
      </c>
    </row>
    <row r="2657" spans="1:4" x14ac:dyDescent="0.15">
      <c r="A2657" s="2">
        <v>38879</v>
      </c>
      <c r="B2657" s="1">
        <v>10.5</v>
      </c>
      <c r="C2657" s="1">
        <v>8</v>
      </c>
      <c r="D2657" s="1">
        <v>1</v>
      </c>
    </row>
    <row r="2658" spans="1:4" x14ac:dyDescent="0.15">
      <c r="A2658" s="2">
        <v>38880</v>
      </c>
      <c r="B2658" s="1">
        <v>9.4</v>
      </c>
      <c r="C2658" s="1">
        <v>8</v>
      </c>
      <c r="D2658" s="1">
        <v>1</v>
      </c>
    </row>
    <row r="2659" spans="1:4" x14ac:dyDescent="0.15">
      <c r="A2659" s="2">
        <v>38881</v>
      </c>
      <c r="B2659" s="1">
        <v>10.4</v>
      </c>
      <c r="C2659" s="1">
        <v>8</v>
      </c>
      <c r="D2659" s="1">
        <v>1</v>
      </c>
    </row>
    <row r="2660" spans="1:4" x14ac:dyDescent="0.15">
      <c r="A2660" s="2">
        <v>38882</v>
      </c>
      <c r="B2660" s="1">
        <v>11.8</v>
      </c>
      <c r="C2660" s="1">
        <v>8</v>
      </c>
      <c r="D2660" s="1">
        <v>1</v>
      </c>
    </row>
    <row r="2661" spans="1:4" x14ac:dyDescent="0.15">
      <c r="A2661" s="2">
        <v>38883</v>
      </c>
      <c r="B2661" s="1">
        <v>11.4</v>
      </c>
      <c r="C2661" s="1">
        <v>8</v>
      </c>
      <c r="D2661" s="1">
        <v>1</v>
      </c>
    </row>
    <row r="2662" spans="1:4" x14ac:dyDescent="0.15">
      <c r="A2662" s="2">
        <v>38884</v>
      </c>
      <c r="B2662" s="1">
        <v>12.5</v>
      </c>
      <c r="C2662" s="1">
        <v>8</v>
      </c>
      <c r="D2662" s="1">
        <v>1</v>
      </c>
    </row>
    <row r="2663" spans="1:4" x14ac:dyDescent="0.15">
      <c r="A2663" s="2">
        <v>38885</v>
      </c>
      <c r="B2663" s="1">
        <v>13</v>
      </c>
      <c r="C2663" s="1">
        <v>8</v>
      </c>
      <c r="D2663" s="1">
        <v>1</v>
      </c>
    </row>
    <row r="2664" spans="1:4" x14ac:dyDescent="0.15">
      <c r="A2664" s="2">
        <v>38886</v>
      </c>
      <c r="B2664" s="1">
        <v>16.600000000000001</v>
      </c>
      <c r="C2664" s="1">
        <v>8</v>
      </c>
      <c r="D2664" s="1">
        <v>1</v>
      </c>
    </row>
    <row r="2665" spans="1:4" x14ac:dyDescent="0.15">
      <c r="A2665" s="2">
        <v>38887</v>
      </c>
      <c r="B2665" s="1">
        <v>16.8</v>
      </c>
      <c r="C2665" s="1">
        <v>8</v>
      </c>
      <c r="D2665" s="1">
        <v>1</v>
      </c>
    </row>
    <row r="2666" spans="1:4" x14ac:dyDescent="0.15">
      <c r="A2666" s="2">
        <v>38888</v>
      </c>
      <c r="B2666" s="1">
        <v>17.100000000000001</v>
      </c>
      <c r="C2666" s="1">
        <v>8</v>
      </c>
      <c r="D2666" s="1">
        <v>1</v>
      </c>
    </row>
    <row r="2667" spans="1:4" x14ac:dyDescent="0.15">
      <c r="A2667" s="2">
        <v>38889</v>
      </c>
      <c r="B2667" s="1">
        <v>14.3</v>
      </c>
      <c r="C2667" s="1">
        <v>8</v>
      </c>
      <c r="D2667" s="1">
        <v>1</v>
      </c>
    </row>
    <row r="2668" spans="1:4" x14ac:dyDescent="0.15">
      <c r="A2668" s="2">
        <v>38890</v>
      </c>
      <c r="B2668" s="1">
        <v>15.9</v>
      </c>
      <c r="C2668" s="1">
        <v>8</v>
      </c>
      <c r="D2668" s="1">
        <v>1</v>
      </c>
    </row>
    <row r="2669" spans="1:4" x14ac:dyDescent="0.15">
      <c r="A2669" s="2">
        <v>38891</v>
      </c>
      <c r="B2669" s="1">
        <v>15.3</v>
      </c>
      <c r="C2669" s="1">
        <v>8</v>
      </c>
      <c r="D2669" s="1">
        <v>1</v>
      </c>
    </row>
    <row r="2670" spans="1:4" x14ac:dyDescent="0.15">
      <c r="A2670" s="2">
        <v>38892</v>
      </c>
      <c r="B2670" s="1">
        <v>17.100000000000001</v>
      </c>
      <c r="C2670" s="1">
        <v>8</v>
      </c>
      <c r="D2670" s="1">
        <v>1</v>
      </c>
    </row>
    <row r="2671" spans="1:4" x14ac:dyDescent="0.15">
      <c r="A2671" s="2">
        <v>38893</v>
      </c>
      <c r="B2671" s="1">
        <v>16.7</v>
      </c>
      <c r="C2671" s="1">
        <v>8</v>
      </c>
      <c r="D2671" s="1">
        <v>1</v>
      </c>
    </row>
    <row r="2672" spans="1:4" x14ac:dyDescent="0.15">
      <c r="A2672" s="2">
        <v>38894</v>
      </c>
      <c r="B2672" s="1">
        <v>13.8</v>
      </c>
      <c r="C2672" s="1">
        <v>8</v>
      </c>
      <c r="D2672" s="1">
        <v>1</v>
      </c>
    </row>
    <row r="2673" spans="1:4" x14ac:dyDescent="0.15">
      <c r="A2673" s="2">
        <v>38895</v>
      </c>
      <c r="B2673" s="1">
        <v>14.2</v>
      </c>
      <c r="C2673" s="1">
        <v>8</v>
      </c>
      <c r="D2673" s="1">
        <v>1</v>
      </c>
    </row>
    <row r="2674" spans="1:4" x14ac:dyDescent="0.15">
      <c r="A2674" s="2">
        <v>38896</v>
      </c>
      <c r="B2674" s="1">
        <v>17.899999999999999</v>
      </c>
      <c r="C2674" s="1">
        <v>8</v>
      </c>
      <c r="D2674" s="1">
        <v>1</v>
      </c>
    </row>
    <row r="2675" spans="1:4" x14ac:dyDescent="0.15">
      <c r="A2675" s="2">
        <v>38897</v>
      </c>
      <c r="B2675" s="1">
        <v>17</v>
      </c>
      <c r="C2675" s="1">
        <v>8</v>
      </c>
      <c r="D2675" s="1">
        <v>1</v>
      </c>
    </row>
    <row r="2676" spans="1:4" x14ac:dyDescent="0.15">
      <c r="A2676" s="2">
        <v>38898</v>
      </c>
      <c r="B2676" s="1">
        <v>16.600000000000001</v>
      </c>
      <c r="C2676" s="1">
        <v>8</v>
      </c>
      <c r="D2676" s="1">
        <v>1</v>
      </c>
    </row>
    <row r="2677" spans="1:4" x14ac:dyDescent="0.15">
      <c r="A2677" s="2">
        <v>38899</v>
      </c>
      <c r="B2677" s="1">
        <v>16.399999999999999</v>
      </c>
      <c r="C2677" s="1">
        <v>8</v>
      </c>
      <c r="D2677" s="1">
        <v>1</v>
      </c>
    </row>
    <row r="2678" spans="1:4" x14ac:dyDescent="0.15">
      <c r="A2678" s="2">
        <v>38900</v>
      </c>
      <c r="B2678" s="1">
        <v>15</v>
      </c>
      <c r="C2678" s="1">
        <v>8</v>
      </c>
      <c r="D2678" s="1">
        <v>1</v>
      </c>
    </row>
    <row r="2679" spans="1:4" x14ac:dyDescent="0.15">
      <c r="A2679" s="2">
        <v>38901</v>
      </c>
      <c r="B2679" s="1">
        <v>13.7</v>
      </c>
      <c r="C2679" s="1">
        <v>8</v>
      </c>
      <c r="D2679" s="1">
        <v>1</v>
      </c>
    </row>
    <row r="2680" spans="1:4" x14ac:dyDescent="0.15">
      <c r="A2680" s="2">
        <v>38902</v>
      </c>
      <c r="B2680" s="1">
        <v>16.100000000000001</v>
      </c>
      <c r="C2680" s="1">
        <v>8</v>
      </c>
      <c r="D2680" s="1">
        <v>1</v>
      </c>
    </row>
    <row r="2681" spans="1:4" x14ac:dyDescent="0.15">
      <c r="A2681" s="2">
        <v>38903</v>
      </c>
      <c r="B2681" s="1">
        <v>15.3</v>
      </c>
      <c r="C2681" s="1">
        <v>8</v>
      </c>
      <c r="D2681" s="1">
        <v>1</v>
      </c>
    </row>
    <row r="2682" spans="1:4" x14ac:dyDescent="0.15">
      <c r="A2682" s="2">
        <v>38904</v>
      </c>
      <c r="B2682" s="1">
        <v>14.4</v>
      </c>
      <c r="C2682" s="1">
        <v>8</v>
      </c>
      <c r="D2682" s="1">
        <v>1</v>
      </c>
    </row>
    <row r="2683" spans="1:4" x14ac:dyDescent="0.15">
      <c r="A2683" s="2">
        <v>38905</v>
      </c>
      <c r="B2683" s="1">
        <v>16</v>
      </c>
      <c r="C2683" s="1">
        <v>8</v>
      </c>
      <c r="D2683" s="1">
        <v>1</v>
      </c>
    </row>
    <row r="2684" spans="1:4" x14ac:dyDescent="0.15">
      <c r="A2684" s="2">
        <v>38906</v>
      </c>
      <c r="B2684" s="1">
        <v>16.100000000000001</v>
      </c>
      <c r="C2684" s="1">
        <v>8</v>
      </c>
      <c r="D2684" s="1">
        <v>1</v>
      </c>
    </row>
    <row r="2685" spans="1:4" x14ac:dyDescent="0.15">
      <c r="A2685" s="2">
        <v>38907</v>
      </c>
      <c r="B2685" s="1">
        <v>14.5</v>
      </c>
      <c r="C2685" s="1">
        <v>8</v>
      </c>
      <c r="D2685" s="1">
        <v>1</v>
      </c>
    </row>
    <row r="2686" spans="1:4" x14ac:dyDescent="0.15">
      <c r="A2686" s="2">
        <v>38908</v>
      </c>
      <c r="B2686" s="1">
        <v>15.1</v>
      </c>
      <c r="C2686" s="1">
        <v>8</v>
      </c>
      <c r="D2686" s="1">
        <v>1</v>
      </c>
    </row>
    <row r="2687" spans="1:4" x14ac:dyDescent="0.15">
      <c r="A2687" s="2">
        <v>38909</v>
      </c>
      <c r="B2687" s="1">
        <v>15.9</v>
      </c>
      <c r="C2687" s="1">
        <v>8</v>
      </c>
      <c r="D2687" s="1">
        <v>1</v>
      </c>
    </row>
    <row r="2688" spans="1:4" x14ac:dyDescent="0.15">
      <c r="A2688" s="2">
        <v>38910</v>
      </c>
      <c r="B2688" s="1">
        <v>19.3</v>
      </c>
      <c r="C2688" s="1">
        <v>8</v>
      </c>
      <c r="D2688" s="1">
        <v>1</v>
      </c>
    </row>
    <row r="2689" spans="1:4" x14ac:dyDescent="0.15">
      <c r="A2689" s="2">
        <v>38911</v>
      </c>
      <c r="B2689" s="1">
        <v>21.2</v>
      </c>
      <c r="C2689" s="1">
        <v>8</v>
      </c>
      <c r="D2689" s="1">
        <v>1</v>
      </c>
    </row>
    <row r="2690" spans="1:4" x14ac:dyDescent="0.15">
      <c r="A2690" s="2">
        <v>38912</v>
      </c>
      <c r="B2690" s="1">
        <v>23.8</v>
      </c>
      <c r="C2690" s="1">
        <v>8</v>
      </c>
      <c r="D2690" s="1">
        <v>1</v>
      </c>
    </row>
    <row r="2691" spans="1:4" x14ac:dyDescent="0.15">
      <c r="A2691" s="2">
        <v>38913</v>
      </c>
      <c r="B2691" s="1">
        <v>22.4</v>
      </c>
      <c r="C2691" s="1">
        <v>8</v>
      </c>
      <c r="D2691" s="1">
        <v>1</v>
      </c>
    </row>
    <row r="2692" spans="1:4" x14ac:dyDescent="0.15">
      <c r="A2692" s="2">
        <v>38914</v>
      </c>
      <c r="B2692" s="1">
        <v>20.9</v>
      </c>
      <c r="C2692" s="1">
        <v>8</v>
      </c>
      <c r="D2692" s="1">
        <v>1</v>
      </c>
    </row>
    <row r="2693" spans="1:4" x14ac:dyDescent="0.15">
      <c r="A2693" s="2">
        <v>38915</v>
      </c>
      <c r="B2693" s="1">
        <v>19.600000000000001</v>
      </c>
      <c r="C2693" s="1">
        <v>8</v>
      </c>
      <c r="D2693" s="1">
        <v>1</v>
      </c>
    </row>
    <row r="2694" spans="1:4" x14ac:dyDescent="0.15">
      <c r="A2694" s="2">
        <v>38916</v>
      </c>
      <c r="B2694" s="1">
        <v>19.5</v>
      </c>
      <c r="C2694" s="1">
        <v>8</v>
      </c>
      <c r="D2694" s="1">
        <v>1</v>
      </c>
    </row>
    <row r="2695" spans="1:4" x14ac:dyDescent="0.15">
      <c r="A2695" s="2">
        <v>38917</v>
      </c>
      <c r="B2695" s="1">
        <v>17.399999999999999</v>
      </c>
      <c r="C2695" s="1">
        <v>8</v>
      </c>
      <c r="D2695" s="1">
        <v>1</v>
      </c>
    </row>
    <row r="2696" spans="1:4" x14ac:dyDescent="0.15">
      <c r="A2696" s="2">
        <v>38918</v>
      </c>
      <c r="B2696" s="1">
        <v>16.899999999999999</v>
      </c>
      <c r="C2696" s="1">
        <v>8</v>
      </c>
      <c r="D2696" s="1">
        <v>1</v>
      </c>
    </row>
    <row r="2697" spans="1:4" x14ac:dyDescent="0.15">
      <c r="A2697" s="2">
        <v>38919</v>
      </c>
      <c r="B2697" s="1">
        <v>16.100000000000001</v>
      </c>
      <c r="C2697" s="1">
        <v>8</v>
      </c>
      <c r="D2697" s="1">
        <v>1</v>
      </c>
    </row>
    <row r="2698" spans="1:4" x14ac:dyDescent="0.15">
      <c r="A2698" s="2">
        <v>38920</v>
      </c>
      <c r="B2698" s="1">
        <v>15.9</v>
      </c>
      <c r="C2698" s="1">
        <v>8</v>
      </c>
      <c r="D2698" s="1">
        <v>1</v>
      </c>
    </row>
    <row r="2699" spans="1:4" x14ac:dyDescent="0.15">
      <c r="A2699" s="2">
        <v>38921</v>
      </c>
      <c r="B2699" s="1">
        <v>15.5</v>
      </c>
      <c r="C2699" s="1">
        <v>8</v>
      </c>
      <c r="D2699" s="1">
        <v>1</v>
      </c>
    </row>
    <row r="2700" spans="1:4" x14ac:dyDescent="0.15">
      <c r="A2700" s="2">
        <v>38922</v>
      </c>
      <c r="B2700" s="1">
        <v>16.899999999999999</v>
      </c>
      <c r="C2700" s="1">
        <v>8</v>
      </c>
      <c r="D2700" s="1">
        <v>1</v>
      </c>
    </row>
    <row r="2701" spans="1:4" x14ac:dyDescent="0.15">
      <c r="A2701" s="2">
        <v>38923</v>
      </c>
      <c r="B2701" s="1">
        <v>19.7</v>
      </c>
      <c r="C2701" s="1">
        <v>8</v>
      </c>
      <c r="D2701" s="1">
        <v>1</v>
      </c>
    </row>
    <row r="2702" spans="1:4" x14ac:dyDescent="0.15">
      <c r="A2702" s="2">
        <v>38924</v>
      </c>
      <c r="B2702" s="1">
        <v>19.5</v>
      </c>
      <c r="C2702" s="1">
        <v>8</v>
      </c>
      <c r="D2702" s="1">
        <v>1</v>
      </c>
    </row>
    <row r="2703" spans="1:4" x14ac:dyDescent="0.15">
      <c r="A2703" s="2">
        <v>38925</v>
      </c>
      <c r="B2703" s="1">
        <v>20</v>
      </c>
      <c r="C2703" s="1">
        <v>8</v>
      </c>
      <c r="D2703" s="1">
        <v>1</v>
      </c>
    </row>
    <row r="2704" spans="1:4" x14ac:dyDescent="0.15">
      <c r="A2704" s="2">
        <v>38926</v>
      </c>
      <c r="B2704" s="1">
        <v>20.100000000000001</v>
      </c>
      <c r="C2704" s="1">
        <v>8</v>
      </c>
      <c r="D2704" s="1">
        <v>1</v>
      </c>
    </row>
    <row r="2705" spans="1:4" x14ac:dyDescent="0.15">
      <c r="A2705" s="2">
        <v>38927</v>
      </c>
      <c r="B2705" s="1">
        <v>18.600000000000001</v>
      </c>
      <c r="C2705" s="1">
        <v>8</v>
      </c>
      <c r="D2705" s="1">
        <v>1</v>
      </c>
    </row>
    <row r="2706" spans="1:4" x14ac:dyDescent="0.15">
      <c r="A2706" s="2">
        <v>38928</v>
      </c>
      <c r="B2706" s="1">
        <v>18.100000000000001</v>
      </c>
      <c r="C2706" s="1">
        <v>8</v>
      </c>
      <c r="D2706" s="1">
        <v>1</v>
      </c>
    </row>
    <row r="2707" spans="1:4" x14ac:dyDescent="0.15">
      <c r="A2707" s="2">
        <v>38929</v>
      </c>
      <c r="B2707" s="1">
        <v>17.5</v>
      </c>
      <c r="C2707" s="1">
        <v>8</v>
      </c>
      <c r="D2707" s="1">
        <v>1</v>
      </c>
    </row>
    <row r="2708" spans="1:4" x14ac:dyDescent="0.15">
      <c r="A2708" s="2">
        <v>38930</v>
      </c>
      <c r="B2708" s="1">
        <v>17.600000000000001</v>
      </c>
      <c r="C2708" s="1">
        <v>8</v>
      </c>
      <c r="D2708" s="1">
        <v>1</v>
      </c>
    </row>
    <row r="2709" spans="1:4" x14ac:dyDescent="0.15">
      <c r="A2709" s="2">
        <v>38931</v>
      </c>
      <c r="B2709" s="1">
        <v>18</v>
      </c>
      <c r="C2709" s="1">
        <v>8</v>
      </c>
      <c r="D2709" s="1">
        <v>1</v>
      </c>
    </row>
    <row r="2710" spans="1:4" x14ac:dyDescent="0.15">
      <c r="A2710" s="2">
        <v>38932</v>
      </c>
      <c r="B2710" s="1">
        <v>22.8</v>
      </c>
      <c r="C2710" s="1">
        <v>8</v>
      </c>
      <c r="D2710" s="1">
        <v>1</v>
      </c>
    </row>
    <row r="2711" spans="1:4" x14ac:dyDescent="0.15">
      <c r="A2711" s="2">
        <v>38933</v>
      </c>
      <c r="B2711" s="1">
        <v>24.9</v>
      </c>
      <c r="C2711" s="1">
        <v>8</v>
      </c>
      <c r="D2711" s="1">
        <v>1</v>
      </c>
    </row>
    <row r="2712" spans="1:4" x14ac:dyDescent="0.15">
      <c r="A2712" s="2">
        <v>38934</v>
      </c>
      <c r="B2712" s="1">
        <v>23.1</v>
      </c>
      <c r="C2712" s="1">
        <v>8</v>
      </c>
      <c r="D2712" s="1">
        <v>1</v>
      </c>
    </row>
    <row r="2713" spans="1:4" x14ac:dyDescent="0.15">
      <c r="A2713" s="2">
        <v>38935</v>
      </c>
      <c r="B2713" s="1">
        <v>25</v>
      </c>
      <c r="C2713" s="1">
        <v>8</v>
      </c>
      <c r="D2713" s="1">
        <v>1</v>
      </c>
    </row>
    <row r="2714" spans="1:4" x14ac:dyDescent="0.15">
      <c r="A2714" s="2">
        <v>38936</v>
      </c>
      <c r="B2714" s="1">
        <v>24.4</v>
      </c>
      <c r="C2714" s="1">
        <v>8</v>
      </c>
      <c r="D2714" s="1">
        <v>1</v>
      </c>
    </row>
    <row r="2715" spans="1:4" x14ac:dyDescent="0.15">
      <c r="A2715" s="2">
        <v>38937</v>
      </c>
      <c r="B2715" s="1">
        <v>24.8</v>
      </c>
      <c r="C2715" s="1">
        <v>8</v>
      </c>
      <c r="D2715" s="1">
        <v>1</v>
      </c>
    </row>
    <row r="2716" spans="1:4" x14ac:dyDescent="0.15">
      <c r="A2716" s="2">
        <v>38938</v>
      </c>
      <c r="B2716" s="1">
        <v>23</v>
      </c>
      <c r="C2716" s="1">
        <v>8</v>
      </c>
      <c r="D2716" s="1">
        <v>1</v>
      </c>
    </row>
    <row r="2717" spans="1:4" x14ac:dyDescent="0.15">
      <c r="A2717" s="2">
        <v>38939</v>
      </c>
      <c r="B2717" s="1">
        <v>22.4</v>
      </c>
      <c r="C2717" s="1">
        <v>8</v>
      </c>
      <c r="D2717" s="1">
        <v>1</v>
      </c>
    </row>
    <row r="2718" spans="1:4" x14ac:dyDescent="0.15">
      <c r="A2718" s="2">
        <v>38940</v>
      </c>
      <c r="B2718" s="1">
        <v>22</v>
      </c>
      <c r="C2718" s="1">
        <v>8</v>
      </c>
      <c r="D2718" s="1">
        <v>1</v>
      </c>
    </row>
    <row r="2719" spans="1:4" x14ac:dyDescent="0.15">
      <c r="A2719" s="2">
        <v>38941</v>
      </c>
      <c r="B2719" s="1">
        <v>21.1</v>
      </c>
      <c r="C2719" s="1">
        <v>8</v>
      </c>
      <c r="D2719" s="1">
        <v>1</v>
      </c>
    </row>
    <row r="2720" spans="1:4" x14ac:dyDescent="0.15">
      <c r="A2720" s="2">
        <v>38942</v>
      </c>
      <c r="B2720" s="1">
        <v>21.2</v>
      </c>
      <c r="C2720" s="1">
        <v>8</v>
      </c>
      <c r="D2720" s="1">
        <v>1</v>
      </c>
    </row>
    <row r="2721" spans="1:4" x14ac:dyDescent="0.15">
      <c r="A2721" s="2">
        <v>38943</v>
      </c>
      <c r="B2721" s="1">
        <v>22</v>
      </c>
      <c r="C2721" s="1">
        <v>8</v>
      </c>
      <c r="D2721" s="1">
        <v>1</v>
      </c>
    </row>
    <row r="2722" spans="1:4" x14ac:dyDescent="0.15">
      <c r="A2722" s="2">
        <v>38944</v>
      </c>
      <c r="B2722" s="1">
        <v>22.8</v>
      </c>
      <c r="C2722" s="1">
        <v>8</v>
      </c>
      <c r="D2722" s="1">
        <v>1</v>
      </c>
    </row>
    <row r="2723" spans="1:4" x14ac:dyDescent="0.15">
      <c r="A2723" s="2">
        <v>38945</v>
      </c>
      <c r="B2723" s="1">
        <v>22.8</v>
      </c>
      <c r="C2723" s="1">
        <v>8</v>
      </c>
      <c r="D2723" s="1">
        <v>1</v>
      </c>
    </row>
    <row r="2724" spans="1:4" x14ac:dyDescent="0.15">
      <c r="A2724" s="2">
        <v>38946</v>
      </c>
      <c r="B2724" s="1">
        <v>23.1</v>
      </c>
      <c r="C2724" s="1">
        <v>8</v>
      </c>
      <c r="D2724" s="1">
        <v>1</v>
      </c>
    </row>
    <row r="2725" spans="1:4" x14ac:dyDescent="0.15">
      <c r="A2725" s="2">
        <v>38947</v>
      </c>
      <c r="B2725" s="1">
        <v>22.5</v>
      </c>
      <c r="C2725" s="1">
        <v>8</v>
      </c>
      <c r="D2725" s="1">
        <v>1</v>
      </c>
    </row>
    <row r="2726" spans="1:4" x14ac:dyDescent="0.15">
      <c r="A2726" s="2">
        <v>38948</v>
      </c>
      <c r="B2726" s="1">
        <v>24.4</v>
      </c>
      <c r="C2726" s="1">
        <v>8</v>
      </c>
      <c r="D2726" s="1">
        <v>1</v>
      </c>
    </row>
    <row r="2727" spans="1:4" x14ac:dyDescent="0.15">
      <c r="A2727" s="2">
        <v>38949</v>
      </c>
      <c r="B2727" s="1">
        <v>22.9</v>
      </c>
      <c r="C2727" s="1">
        <v>8</v>
      </c>
      <c r="D2727" s="1">
        <v>1</v>
      </c>
    </row>
    <row r="2728" spans="1:4" x14ac:dyDescent="0.15">
      <c r="A2728" s="2">
        <v>38950</v>
      </c>
      <c r="B2728" s="1">
        <v>22.9</v>
      </c>
      <c r="C2728" s="1">
        <v>8</v>
      </c>
      <c r="D2728" s="1">
        <v>1</v>
      </c>
    </row>
    <row r="2729" spans="1:4" x14ac:dyDescent="0.15">
      <c r="A2729" s="2">
        <v>38951</v>
      </c>
      <c r="B2729" s="1">
        <v>22.7</v>
      </c>
      <c r="C2729" s="1">
        <v>8</v>
      </c>
      <c r="D2729" s="1">
        <v>1</v>
      </c>
    </row>
    <row r="2730" spans="1:4" x14ac:dyDescent="0.15">
      <c r="A2730" s="2">
        <v>38952</v>
      </c>
      <c r="B2730" s="1">
        <v>22.9</v>
      </c>
      <c r="C2730" s="1">
        <v>8</v>
      </c>
      <c r="D2730" s="1">
        <v>1</v>
      </c>
    </row>
    <row r="2731" spans="1:4" x14ac:dyDescent="0.15">
      <c r="A2731" s="2">
        <v>38953</v>
      </c>
      <c r="B2731" s="1">
        <v>23.2</v>
      </c>
      <c r="C2731" s="1">
        <v>8</v>
      </c>
      <c r="D2731" s="1">
        <v>1</v>
      </c>
    </row>
    <row r="2732" spans="1:4" x14ac:dyDescent="0.15">
      <c r="A2732" s="2">
        <v>38954</v>
      </c>
      <c r="B2732" s="1">
        <v>22.7</v>
      </c>
      <c r="C2732" s="1">
        <v>8</v>
      </c>
      <c r="D2732" s="1">
        <v>1</v>
      </c>
    </row>
    <row r="2733" spans="1:4" x14ac:dyDescent="0.15">
      <c r="A2733" s="2">
        <v>38955</v>
      </c>
      <c r="B2733" s="1">
        <v>20.6</v>
      </c>
      <c r="C2733" s="1">
        <v>8</v>
      </c>
      <c r="D2733" s="1">
        <v>1</v>
      </c>
    </row>
    <row r="2734" spans="1:4" x14ac:dyDescent="0.15">
      <c r="A2734" s="2">
        <v>38956</v>
      </c>
      <c r="B2734" s="1">
        <v>21</v>
      </c>
      <c r="C2734" s="1">
        <v>8</v>
      </c>
      <c r="D2734" s="1">
        <v>1</v>
      </c>
    </row>
    <row r="2735" spans="1:4" x14ac:dyDescent="0.15">
      <c r="A2735" s="2">
        <v>38957</v>
      </c>
      <c r="B2735" s="1">
        <v>20.8</v>
      </c>
      <c r="C2735" s="1">
        <v>8</v>
      </c>
      <c r="D2735" s="1">
        <v>1</v>
      </c>
    </row>
    <row r="2736" spans="1:4" x14ac:dyDescent="0.15">
      <c r="A2736" s="2">
        <v>38958</v>
      </c>
      <c r="B2736" s="1">
        <v>22.7</v>
      </c>
      <c r="C2736" s="1">
        <v>8</v>
      </c>
      <c r="D2736" s="1">
        <v>1</v>
      </c>
    </row>
    <row r="2737" spans="1:4" x14ac:dyDescent="0.15">
      <c r="A2737" s="2">
        <v>38959</v>
      </c>
      <c r="B2737" s="1">
        <v>22.4</v>
      </c>
      <c r="C2737" s="1">
        <v>8</v>
      </c>
      <c r="D2737" s="1">
        <v>1</v>
      </c>
    </row>
    <row r="2738" spans="1:4" x14ac:dyDescent="0.15">
      <c r="A2738" s="2">
        <v>38960</v>
      </c>
      <c r="B2738" s="1">
        <v>20.8</v>
      </c>
      <c r="C2738" s="1">
        <v>8</v>
      </c>
      <c r="D2738" s="1">
        <v>1</v>
      </c>
    </row>
    <row r="2739" spans="1:4" x14ac:dyDescent="0.15">
      <c r="A2739" s="2">
        <v>38961</v>
      </c>
      <c r="B2739" s="1">
        <v>20.6</v>
      </c>
      <c r="C2739" s="1">
        <v>8</v>
      </c>
      <c r="D2739" s="1">
        <v>1</v>
      </c>
    </row>
    <row r="2740" spans="1:4" x14ac:dyDescent="0.15">
      <c r="A2740" s="2">
        <v>38962</v>
      </c>
      <c r="B2740" s="1">
        <v>19.5</v>
      </c>
      <c r="C2740" s="1">
        <v>8</v>
      </c>
      <c r="D2740" s="1">
        <v>1</v>
      </c>
    </row>
    <row r="2741" spans="1:4" x14ac:dyDescent="0.15">
      <c r="A2741" s="2">
        <v>38963</v>
      </c>
      <c r="B2741" s="1">
        <v>19.7</v>
      </c>
      <c r="C2741" s="1">
        <v>8</v>
      </c>
      <c r="D2741" s="1">
        <v>1</v>
      </c>
    </row>
    <row r="2742" spans="1:4" x14ac:dyDescent="0.15">
      <c r="A2742" s="2">
        <v>38964</v>
      </c>
      <c r="B2742" s="1">
        <v>20.399999999999999</v>
      </c>
      <c r="C2742" s="1">
        <v>8</v>
      </c>
      <c r="D2742" s="1">
        <v>1</v>
      </c>
    </row>
    <row r="2743" spans="1:4" x14ac:dyDescent="0.15">
      <c r="A2743" s="2">
        <v>38965</v>
      </c>
      <c r="B2743" s="1">
        <v>16.899999999999999</v>
      </c>
      <c r="C2743" s="1">
        <v>8</v>
      </c>
      <c r="D2743" s="1">
        <v>1</v>
      </c>
    </row>
    <row r="2744" spans="1:4" x14ac:dyDescent="0.15">
      <c r="A2744" s="2">
        <v>38966</v>
      </c>
      <c r="B2744" s="1">
        <v>17.399999999999999</v>
      </c>
      <c r="C2744" s="1">
        <v>8</v>
      </c>
      <c r="D2744" s="1">
        <v>1</v>
      </c>
    </row>
    <row r="2745" spans="1:4" x14ac:dyDescent="0.15">
      <c r="A2745" s="2">
        <v>38967</v>
      </c>
      <c r="B2745" s="1">
        <v>19.3</v>
      </c>
      <c r="C2745" s="1">
        <v>8</v>
      </c>
      <c r="D2745" s="1">
        <v>1</v>
      </c>
    </row>
    <row r="2746" spans="1:4" x14ac:dyDescent="0.15">
      <c r="A2746" s="2">
        <v>38968</v>
      </c>
      <c r="B2746" s="1">
        <v>20</v>
      </c>
      <c r="C2746" s="1">
        <v>8</v>
      </c>
      <c r="D2746" s="1">
        <v>1</v>
      </c>
    </row>
    <row r="2747" spans="1:4" x14ac:dyDescent="0.15">
      <c r="A2747" s="2">
        <v>38969</v>
      </c>
      <c r="B2747" s="1">
        <v>20.9</v>
      </c>
      <c r="C2747" s="1">
        <v>8</v>
      </c>
      <c r="D2747" s="1">
        <v>1</v>
      </c>
    </row>
    <row r="2748" spans="1:4" x14ac:dyDescent="0.15">
      <c r="A2748" s="2">
        <v>38970</v>
      </c>
      <c r="B2748" s="1">
        <v>21.4</v>
      </c>
      <c r="C2748" s="1">
        <v>8</v>
      </c>
      <c r="D2748" s="1">
        <v>1</v>
      </c>
    </row>
    <row r="2749" spans="1:4" x14ac:dyDescent="0.15">
      <c r="A2749" s="2">
        <v>38971</v>
      </c>
      <c r="B2749" s="1">
        <v>17.7</v>
      </c>
      <c r="C2749" s="1">
        <v>8</v>
      </c>
      <c r="D2749" s="1">
        <v>1</v>
      </c>
    </row>
    <row r="2750" spans="1:4" x14ac:dyDescent="0.15">
      <c r="A2750" s="2">
        <v>38972</v>
      </c>
      <c r="B2750" s="1">
        <v>17.100000000000001</v>
      </c>
      <c r="C2750" s="1">
        <v>8</v>
      </c>
      <c r="D2750" s="1">
        <v>1</v>
      </c>
    </row>
    <row r="2751" spans="1:4" x14ac:dyDescent="0.15">
      <c r="A2751" s="2">
        <v>38973</v>
      </c>
      <c r="B2751" s="1">
        <v>15.8</v>
      </c>
      <c r="C2751" s="1">
        <v>8</v>
      </c>
      <c r="D2751" s="1">
        <v>1</v>
      </c>
    </row>
    <row r="2752" spans="1:4" x14ac:dyDescent="0.15">
      <c r="A2752" s="2">
        <v>38974</v>
      </c>
      <c r="B2752" s="1">
        <v>16.399999999999999</v>
      </c>
      <c r="C2752" s="1">
        <v>8</v>
      </c>
      <c r="D2752" s="1">
        <v>1</v>
      </c>
    </row>
    <row r="2753" spans="1:4" x14ac:dyDescent="0.15">
      <c r="A2753" s="2">
        <v>38975</v>
      </c>
      <c r="B2753" s="1">
        <v>17.7</v>
      </c>
      <c r="C2753" s="1">
        <v>8</v>
      </c>
      <c r="D2753" s="1">
        <v>1</v>
      </c>
    </row>
    <row r="2754" spans="1:4" x14ac:dyDescent="0.15">
      <c r="A2754" s="2">
        <v>38976</v>
      </c>
      <c r="B2754" s="1">
        <v>17.399999999999999</v>
      </c>
      <c r="C2754" s="1">
        <v>8</v>
      </c>
      <c r="D2754" s="1">
        <v>1</v>
      </c>
    </row>
    <row r="2755" spans="1:4" x14ac:dyDescent="0.15">
      <c r="A2755" s="2">
        <v>38977</v>
      </c>
      <c r="B2755" s="1">
        <v>17.100000000000001</v>
      </c>
      <c r="C2755" s="1">
        <v>8</v>
      </c>
      <c r="D2755" s="1">
        <v>1</v>
      </c>
    </row>
    <row r="2756" spans="1:4" x14ac:dyDescent="0.15">
      <c r="A2756" s="2">
        <v>38978</v>
      </c>
      <c r="B2756" s="1">
        <v>18.399999999999999</v>
      </c>
      <c r="C2756" s="1">
        <v>8</v>
      </c>
      <c r="D2756" s="1">
        <v>1</v>
      </c>
    </row>
    <row r="2757" spans="1:4" x14ac:dyDescent="0.15">
      <c r="A2757" s="2">
        <v>38979</v>
      </c>
      <c r="B2757" s="1">
        <v>19.5</v>
      </c>
      <c r="C2757" s="1">
        <v>8</v>
      </c>
      <c r="D2757" s="1">
        <v>1</v>
      </c>
    </row>
    <row r="2758" spans="1:4" x14ac:dyDescent="0.15">
      <c r="A2758" s="2">
        <v>38980</v>
      </c>
      <c r="B2758" s="1">
        <v>16.899999999999999</v>
      </c>
      <c r="C2758" s="1">
        <v>8</v>
      </c>
      <c r="D2758" s="1">
        <v>1</v>
      </c>
    </row>
    <row r="2759" spans="1:4" x14ac:dyDescent="0.15">
      <c r="A2759" s="2">
        <v>38981</v>
      </c>
      <c r="B2759" s="1">
        <v>14.6</v>
      </c>
      <c r="C2759" s="1">
        <v>8</v>
      </c>
      <c r="D2759" s="1">
        <v>1</v>
      </c>
    </row>
    <row r="2760" spans="1:4" x14ac:dyDescent="0.15">
      <c r="A2760" s="2">
        <v>38982</v>
      </c>
      <c r="B2760" s="1">
        <v>14.5</v>
      </c>
      <c r="C2760" s="1">
        <v>8</v>
      </c>
      <c r="D2760" s="1">
        <v>1</v>
      </c>
    </row>
    <row r="2761" spans="1:4" x14ac:dyDescent="0.15">
      <c r="A2761" s="2">
        <v>38983</v>
      </c>
      <c r="B2761" s="1">
        <v>14.5</v>
      </c>
      <c r="C2761" s="1">
        <v>8</v>
      </c>
      <c r="D2761" s="1">
        <v>1</v>
      </c>
    </row>
    <row r="2762" spans="1:4" x14ac:dyDescent="0.15">
      <c r="A2762" s="2">
        <v>38984</v>
      </c>
      <c r="B2762" s="1">
        <v>14.2</v>
      </c>
      <c r="C2762" s="1">
        <v>8</v>
      </c>
      <c r="D2762" s="1">
        <v>1</v>
      </c>
    </row>
    <row r="2763" spans="1:4" x14ac:dyDescent="0.15">
      <c r="A2763" s="2">
        <v>38985</v>
      </c>
      <c r="B2763" s="1">
        <v>14.1</v>
      </c>
      <c r="C2763" s="1">
        <v>8</v>
      </c>
      <c r="D2763" s="1">
        <v>1</v>
      </c>
    </row>
    <row r="2764" spans="1:4" x14ac:dyDescent="0.15">
      <c r="A2764" s="2">
        <v>38986</v>
      </c>
      <c r="B2764" s="1">
        <v>15.1</v>
      </c>
      <c r="C2764" s="1">
        <v>8</v>
      </c>
      <c r="D2764" s="1">
        <v>1</v>
      </c>
    </row>
    <row r="2765" spans="1:4" x14ac:dyDescent="0.15">
      <c r="A2765" s="2">
        <v>38987</v>
      </c>
      <c r="B2765" s="1">
        <v>15.5</v>
      </c>
      <c r="C2765" s="1">
        <v>8</v>
      </c>
      <c r="D2765" s="1">
        <v>1</v>
      </c>
    </row>
    <row r="2766" spans="1:4" x14ac:dyDescent="0.15">
      <c r="A2766" s="2">
        <v>38988</v>
      </c>
      <c r="B2766" s="1">
        <v>14.9</v>
      </c>
      <c r="C2766" s="1">
        <v>8</v>
      </c>
      <c r="D2766" s="1">
        <v>1</v>
      </c>
    </row>
    <row r="2767" spans="1:4" x14ac:dyDescent="0.15">
      <c r="A2767" s="2">
        <v>38989</v>
      </c>
      <c r="B2767" s="1">
        <v>14.2</v>
      </c>
      <c r="C2767" s="1">
        <v>8</v>
      </c>
      <c r="D2767" s="1">
        <v>1</v>
      </c>
    </row>
    <row r="2768" spans="1:4" x14ac:dyDescent="0.15">
      <c r="A2768" s="2">
        <v>38990</v>
      </c>
      <c r="B2768" s="1">
        <v>14.7</v>
      </c>
      <c r="C2768" s="1">
        <v>8</v>
      </c>
      <c r="D2768" s="1">
        <v>1</v>
      </c>
    </row>
    <row r="2769" spans="1:4" x14ac:dyDescent="0.15">
      <c r="A2769" s="2">
        <v>38991</v>
      </c>
      <c r="B2769" s="1">
        <v>15</v>
      </c>
      <c r="C2769" s="1">
        <v>8</v>
      </c>
      <c r="D2769" s="1">
        <v>1</v>
      </c>
    </row>
    <row r="2770" spans="1:4" x14ac:dyDescent="0.15">
      <c r="A2770" s="2">
        <v>38992</v>
      </c>
      <c r="B2770" s="1">
        <v>12.9</v>
      </c>
      <c r="C2770" s="1">
        <v>4</v>
      </c>
      <c r="D2770" s="1">
        <v>1</v>
      </c>
    </row>
    <row r="2771" spans="1:4" x14ac:dyDescent="0.15">
      <c r="A2771" s="2">
        <v>38993</v>
      </c>
      <c r="B2771" s="1">
        <v>17.7</v>
      </c>
      <c r="C2771" s="1">
        <v>4</v>
      </c>
      <c r="D2771" s="1">
        <v>1</v>
      </c>
    </row>
    <row r="2772" spans="1:4" x14ac:dyDescent="0.15">
      <c r="A2772" s="2">
        <v>38994</v>
      </c>
      <c r="B2772" s="1">
        <v>15.7</v>
      </c>
      <c r="C2772" s="1">
        <v>8</v>
      </c>
      <c r="D2772" s="1">
        <v>1</v>
      </c>
    </row>
    <row r="2773" spans="1:4" x14ac:dyDescent="0.15">
      <c r="A2773" s="2">
        <v>38995</v>
      </c>
      <c r="B2773" s="1">
        <v>15.5</v>
      </c>
      <c r="C2773" s="1">
        <v>8</v>
      </c>
      <c r="D2773" s="1">
        <v>1</v>
      </c>
    </row>
    <row r="2774" spans="1:4" x14ac:dyDescent="0.15">
      <c r="A2774" s="2">
        <v>38996</v>
      </c>
      <c r="B2774" s="1">
        <v>14.7</v>
      </c>
      <c r="C2774" s="1">
        <v>8</v>
      </c>
      <c r="D2774" s="1">
        <v>1</v>
      </c>
    </row>
    <row r="2775" spans="1:4" x14ac:dyDescent="0.15">
      <c r="A2775" s="2">
        <v>38997</v>
      </c>
      <c r="B2775" s="1">
        <v>11.3</v>
      </c>
      <c r="C2775" s="1">
        <v>8</v>
      </c>
      <c r="D2775" s="1">
        <v>1</v>
      </c>
    </row>
    <row r="2776" spans="1:4" x14ac:dyDescent="0.15">
      <c r="A2776" s="2">
        <v>38998</v>
      </c>
      <c r="B2776" s="1">
        <v>11.8</v>
      </c>
      <c r="C2776" s="1">
        <v>8</v>
      </c>
      <c r="D2776" s="1">
        <v>1</v>
      </c>
    </row>
    <row r="2777" spans="1:4" x14ac:dyDescent="0.15">
      <c r="A2777" s="2">
        <v>38999</v>
      </c>
      <c r="B2777" s="1">
        <v>15.5</v>
      </c>
      <c r="C2777" s="1">
        <v>8</v>
      </c>
      <c r="D2777" s="1">
        <v>1</v>
      </c>
    </row>
    <row r="2778" spans="1:4" x14ac:dyDescent="0.15">
      <c r="A2778" s="2">
        <v>39000</v>
      </c>
      <c r="B2778" s="1">
        <v>18</v>
      </c>
      <c r="C2778" s="1">
        <v>8</v>
      </c>
      <c r="D2778" s="1">
        <v>1</v>
      </c>
    </row>
    <row r="2779" spans="1:4" x14ac:dyDescent="0.15">
      <c r="A2779" s="2">
        <v>39001</v>
      </c>
      <c r="B2779" s="1">
        <v>16.7</v>
      </c>
      <c r="C2779" s="1">
        <v>8</v>
      </c>
      <c r="D2779" s="1">
        <v>1</v>
      </c>
    </row>
    <row r="2780" spans="1:4" x14ac:dyDescent="0.15">
      <c r="A2780" s="2">
        <v>39002</v>
      </c>
      <c r="B2780" s="1">
        <v>9.6</v>
      </c>
      <c r="C2780" s="1">
        <v>8</v>
      </c>
      <c r="D2780" s="1">
        <v>1</v>
      </c>
    </row>
    <row r="2781" spans="1:4" x14ac:dyDescent="0.15">
      <c r="A2781" s="2">
        <v>39003</v>
      </c>
      <c r="B2781" s="1">
        <v>8.6</v>
      </c>
      <c r="C2781" s="1">
        <v>8</v>
      </c>
      <c r="D2781" s="1">
        <v>1</v>
      </c>
    </row>
    <row r="2782" spans="1:4" x14ac:dyDescent="0.15">
      <c r="A2782" s="2">
        <v>39004</v>
      </c>
      <c r="B2782" s="1">
        <v>8.6999999999999993</v>
      </c>
      <c r="C2782" s="1">
        <v>8</v>
      </c>
      <c r="D2782" s="1">
        <v>1</v>
      </c>
    </row>
    <row r="2783" spans="1:4" x14ac:dyDescent="0.15">
      <c r="A2783" s="2">
        <v>39005</v>
      </c>
      <c r="B2783" s="1">
        <v>11.5</v>
      </c>
      <c r="C2783" s="1">
        <v>8</v>
      </c>
      <c r="D2783" s="1">
        <v>1</v>
      </c>
    </row>
    <row r="2784" spans="1:4" x14ac:dyDescent="0.15">
      <c r="A2784" s="2">
        <v>39006</v>
      </c>
      <c r="B2784" s="1">
        <v>9</v>
      </c>
      <c r="C2784" s="1">
        <v>8</v>
      </c>
      <c r="D2784" s="1">
        <v>1</v>
      </c>
    </row>
    <row r="2785" spans="1:4" x14ac:dyDescent="0.15">
      <c r="A2785" s="2">
        <v>39007</v>
      </c>
      <c r="B2785" s="1">
        <v>12</v>
      </c>
      <c r="C2785" s="1">
        <v>8</v>
      </c>
      <c r="D2785" s="1">
        <v>1</v>
      </c>
    </row>
    <row r="2786" spans="1:4" x14ac:dyDescent="0.15">
      <c r="A2786" s="2">
        <v>39008</v>
      </c>
      <c r="B2786" s="1">
        <v>8.4</v>
      </c>
      <c r="C2786" s="1">
        <v>8</v>
      </c>
      <c r="D2786" s="1">
        <v>1</v>
      </c>
    </row>
    <row r="2787" spans="1:4" x14ac:dyDescent="0.15">
      <c r="A2787" s="2">
        <v>39009</v>
      </c>
      <c r="B2787" s="1">
        <v>10.7</v>
      </c>
      <c r="C2787" s="1">
        <v>8</v>
      </c>
      <c r="D2787" s="1">
        <v>1</v>
      </c>
    </row>
    <row r="2788" spans="1:4" x14ac:dyDescent="0.15">
      <c r="A2788" s="2">
        <v>39010</v>
      </c>
      <c r="B2788" s="1">
        <v>11.2</v>
      </c>
      <c r="C2788" s="1">
        <v>8</v>
      </c>
      <c r="D2788" s="1">
        <v>1</v>
      </c>
    </row>
    <row r="2789" spans="1:4" x14ac:dyDescent="0.15">
      <c r="A2789" s="2">
        <v>39011</v>
      </c>
      <c r="B2789" s="1">
        <v>7.2</v>
      </c>
      <c r="C2789" s="1">
        <v>8</v>
      </c>
      <c r="D2789" s="1">
        <v>1</v>
      </c>
    </row>
    <row r="2790" spans="1:4" x14ac:dyDescent="0.15">
      <c r="A2790" s="2">
        <v>39012</v>
      </c>
      <c r="B2790" s="1">
        <v>5.8</v>
      </c>
      <c r="C2790" s="1">
        <v>8</v>
      </c>
      <c r="D2790" s="1">
        <v>1</v>
      </c>
    </row>
    <row r="2791" spans="1:4" x14ac:dyDescent="0.15">
      <c r="A2791" s="2">
        <v>39013</v>
      </c>
      <c r="B2791" s="1">
        <v>8</v>
      </c>
      <c r="C2791" s="1">
        <v>8</v>
      </c>
      <c r="D2791" s="1">
        <v>1</v>
      </c>
    </row>
    <row r="2792" spans="1:4" x14ac:dyDescent="0.15">
      <c r="A2792" s="2">
        <v>39014</v>
      </c>
      <c r="B2792" s="1">
        <v>8.1</v>
      </c>
      <c r="C2792" s="1">
        <v>8</v>
      </c>
      <c r="D2792" s="1">
        <v>1</v>
      </c>
    </row>
    <row r="2793" spans="1:4" x14ac:dyDescent="0.15">
      <c r="A2793" s="2">
        <v>39015</v>
      </c>
      <c r="B2793" s="1">
        <v>8</v>
      </c>
      <c r="C2793" s="1">
        <v>8</v>
      </c>
      <c r="D2793" s="1">
        <v>1</v>
      </c>
    </row>
    <row r="2794" spans="1:4" x14ac:dyDescent="0.15">
      <c r="A2794" s="2">
        <v>39016</v>
      </c>
      <c r="B2794" s="1">
        <v>8.6999999999999993</v>
      </c>
      <c r="C2794" s="1">
        <v>8</v>
      </c>
      <c r="D2794" s="1">
        <v>1</v>
      </c>
    </row>
    <row r="2795" spans="1:4" x14ac:dyDescent="0.15">
      <c r="A2795" s="2">
        <v>39017</v>
      </c>
      <c r="B2795" s="1">
        <v>5.7</v>
      </c>
      <c r="C2795" s="1">
        <v>8</v>
      </c>
      <c r="D2795" s="1">
        <v>1</v>
      </c>
    </row>
    <row r="2796" spans="1:4" x14ac:dyDescent="0.15">
      <c r="A2796" s="2">
        <v>39018</v>
      </c>
      <c r="B2796" s="1">
        <v>12.4</v>
      </c>
      <c r="C2796" s="1">
        <v>8</v>
      </c>
      <c r="D2796" s="1">
        <v>1</v>
      </c>
    </row>
    <row r="2797" spans="1:4" x14ac:dyDescent="0.15">
      <c r="A2797" s="2">
        <v>39019</v>
      </c>
      <c r="B2797" s="1">
        <v>9.1999999999999993</v>
      </c>
      <c r="C2797" s="1">
        <v>8</v>
      </c>
      <c r="D2797" s="1">
        <v>1</v>
      </c>
    </row>
    <row r="2798" spans="1:4" x14ac:dyDescent="0.15">
      <c r="A2798" s="2">
        <v>39020</v>
      </c>
      <c r="B2798" s="1">
        <v>6.2</v>
      </c>
      <c r="C2798" s="1">
        <v>8</v>
      </c>
      <c r="D2798" s="1">
        <v>1</v>
      </c>
    </row>
    <row r="2799" spans="1:4" x14ac:dyDescent="0.15">
      <c r="A2799" s="2">
        <v>39021</v>
      </c>
      <c r="B2799" s="1">
        <v>11.8</v>
      </c>
      <c r="C2799" s="1">
        <v>8</v>
      </c>
      <c r="D2799" s="1">
        <v>1</v>
      </c>
    </row>
    <row r="2800" spans="1:4" x14ac:dyDescent="0.15">
      <c r="A2800" s="2">
        <v>39022</v>
      </c>
      <c r="B2800" s="1">
        <v>5.4</v>
      </c>
      <c r="C2800" s="1">
        <v>8</v>
      </c>
      <c r="D2800" s="1">
        <v>1</v>
      </c>
    </row>
    <row r="2801" spans="1:4" x14ac:dyDescent="0.15">
      <c r="A2801" s="2">
        <v>39173</v>
      </c>
      <c r="B2801" s="1">
        <v>2.7</v>
      </c>
      <c r="C2801" s="1">
        <v>8</v>
      </c>
      <c r="D2801" s="1">
        <v>1</v>
      </c>
    </row>
    <row r="2802" spans="1:4" x14ac:dyDescent="0.15">
      <c r="A2802" s="2">
        <v>39174</v>
      </c>
      <c r="B2802" s="1">
        <v>2.5</v>
      </c>
      <c r="C2802" s="1">
        <v>8</v>
      </c>
      <c r="D2802" s="1">
        <v>1</v>
      </c>
    </row>
    <row r="2803" spans="1:4" x14ac:dyDescent="0.15">
      <c r="A2803" s="2">
        <v>39175</v>
      </c>
      <c r="B2803" s="1">
        <v>2.1</v>
      </c>
      <c r="C2803" s="1">
        <v>8</v>
      </c>
      <c r="D2803" s="1">
        <v>1</v>
      </c>
    </row>
    <row r="2804" spans="1:4" x14ac:dyDescent="0.15">
      <c r="A2804" s="2">
        <v>39176</v>
      </c>
      <c r="B2804" s="1">
        <v>1.8</v>
      </c>
      <c r="C2804" s="1">
        <v>8</v>
      </c>
      <c r="D2804" s="1">
        <v>1</v>
      </c>
    </row>
    <row r="2805" spans="1:4" x14ac:dyDescent="0.15">
      <c r="A2805" s="2">
        <v>39177</v>
      </c>
      <c r="B2805" s="1">
        <v>2.2000000000000002</v>
      </c>
      <c r="C2805" s="1">
        <v>8</v>
      </c>
      <c r="D2805" s="1">
        <v>1</v>
      </c>
    </row>
    <row r="2806" spans="1:4" x14ac:dyDescent="0.15">
      <c r="A2806" s="2">
        <v>39178</v>
      </c>
      <c r="B2806" s="1">
        <v>3.9</v>
      </c>
      <c r="C2806" s="1">
        <v>8</v>
      </c>
      <c r="D2806" s="1">
        <v>1</v>
      </c>
    </row>
    <row r="2807" spans="1:4" x14ac:dyDescent="0.15">
      <c r="A2807" s="2">
        <v>39179</v>
      </c>
      <c r="B2807" s="1">
        <v>3.1</v>
      </c>
      <c r="C2807" s="1">
        <v>8</v>
      </c>
      <c r="D2807" s="1">
        <v>1</v>
      </c>
    </row>
    <row r="2808" spans="1:4" x14ac:dyDescent="0.15">
      <c r="A2808" s="2">
        <v>39180</v>
      </c>
      <c r="B2808" s="1">
        <v>4.7</v>
      </c>
      <c r="C2808" s="1">
        <v>8</v>
      </c>
      <c r="D2808" s="1">
        <v>1</v>
      </c>
    </row>
    <row r="2809" spans="1:4" x14ac:dyDescent="0.15">
      <c r="A2809" s="2">
        <v>39181</v>
      </c>
      <c r="B2809" s="1">
        <v>5</v>
      </c>
      <c r="C2809" s="1">
        <v>8</v>
      </c>
      <c r="D2809" s="1">
        <v>1</v>
      </c>
    </row>
    <row r="2810" spans="1:4" x14ac:dyDescent="0.15">
      <c r="A2810" s="2">
        <v>39182</v>
      </c>
      <c r="B2810" s="1">
        <v>4.0999999999999996</v>
      </c>
      <c r="C2810" s="1">
        <v>8</v>
      </c>
      <c r="D2810" s="1">
        <v>1</v>
      </c>
    </row>
    <row r="2811" spans="1:4" x14ac:dyDescent="0.15">
      <c r="A2811" s="2">
        <v>39183</v>
      </c>
      <c r="B2811" s="1">
        <v>5.5</v>
      </c>
      <c r="C2811" s="1">
        <v>8</v>
      </c>
      <c r="D2811" s="1">
        <v>1</v>
      </c>
    </row>
    <row r="2812" spans="1:4" x14ac:dyDescent="0.15">
      <c r="A2812" s="2">
        <v>39184</v>
      </c>
      <c r="B2812" s="1">
        <v>4.2</v>
      </c>
      <c r="C2812" s="1">
        <v>8</v>
      </c>
      <c r="D2812" s="1">
        <v>1</v>
      </c>
    </row>
    <row r="2813" spans="1:4" x14ac:dyDescent="0.15">
      <c r="A2813" s="2">
        <v>39185</v>
      </c>
      <c r="B2813" s="1">
        <v>4.4000000000000004</v>
      </c>
      <c r="C2813" s="1">
        <v>8</v>
      </c>
      <c r="D2813" s="1">
        <v>1</v>
      </c>
    </row>
    <row r="2814" spans="1:4" x14ac:dyDescent="0.15">
      <c r="A2814" s="2">
        <v>39186</v>
      </c>
      <c r="B2814" s="1">
        <v>1.6</v>
      </c>
      <c r="C2814" s="1">
        <v>8</v>
      </c>
      <c r="D2814" s="1">
        <v>1</v>
      </c>
    </row>
    <row r="2815" spans="1:4" x14ac:dyDescent="0.15">
      <c r="A2815" s="2">
        <v>39187</v>
      </c>
      <c r="B2815" s="1">
        <v>2.1</v>
      </c>
      <c r="C2815" s="1">
        <v>8</v>
      </c>
      <c r="D2815" s="1">
        <v>1</v>
      </c>
    </row>
    <row r="2816" spans="1:4" x14ac:dyDescent="0.15">
      <c r="A2816" s="2">
        <v>39188</v>
      </c>
      <c r="B2816" s="1">
        <v>3.1</v>
      </c>
      <c r="C2816" s="1">
        <v>8</v>
      </c>
      <c r="D2816" s="1">
        <v>1</v>
      </c>
    </row>
    <row r="2817" spans="1:4" x14ac:dyDescent="0.15">
      <c r="A2817" s="2">
        <v>39189</v>
      </c>
      <c r="B2817" s="1">
        <v>3.3</v>
      </c>
      <c r="C2817" s="1">
        <v>8</v>
      </c>
      <c r="D2817" s="1">
        <v>1</v>
      </c>
    </row>
    <row r="2818" spans="1:4" x14ac:dyDescent="0.15">
      <c r="A2818" s="2">
        <v>39190</v>
      </c>
      <c r="B2818" s="1">
        <v>3</v>
      </c>
      <c r="C2818" s="1">
        <v>8</v>
      </c>
      <c r="D2818" s="1">
        <v>1</v>
      </c>
    </row>
    <row r="2819" spans="1:4" x14ac:dyDescent="0.15">
      <c r="A2819" s="2">
        <v>39191</v>
      </c>
      <c r="B2819" s="1">
        <v>4.3</v>
      </c>
      <c r="C2819" s="1">
        <v>8</v>
      </c>
      <c r="D2819" s="1">
        <v>1</v>
      </c>
    </row>
    <row r="2820" spans="1:4" x14ac:dyDescent="0.15">
      <c r="A2820" s="2">
        <v>39192</v>
      </c>
      <c r="B2820" s="1">
        <v>5.9</v>
      </c>
      <c r="C2820" s="1">
        <v>8</v>
      </c>
      <c r="D2820" s="1">
        <v>1</v>
      </c>
    </row>
    <row r="2821" spans="1:4" x14ac:dyDescent="0.15">
      <c r="A2821" s="2">
        <v>39193</v>
      </c>
      <c r="B2821" s="1">
        <v>11.3</v>
      </c>
      <c r="C2821" s="1">
        <v>8</v>
      </c>
      <c r="D2821" s="1">
        <v>1</v>
      </c>
    </row>
    <row r="2822" spans="1:4" x14ac:dyDescent="0.15">
      <c r="A2822" s="2">
        <v>39194</v>
      </c>
      <c r="B2822" s="1">
        <v>6.6</v>
      </c>
      <c r="C2822" s="1">
        <v>8</v>
      </c>
      <c r="D2822" s="1">
        <v>1</v>
      </c>
    </row>
    <row r="2823" spans="1:4" x14ac:dyDescent="0.15">
      <c r="A2823" s="2">
        <v>39195</v>
      </c>
      <c r="B2823" s="1">
        <v>6.7</v>
      </c>
      <c r="C2823" s="1">
        <v>8</v>
      </c>
      <c r="D2823" s="1">
        <v>1</v>
      </c>
    </row>
    <row r="2824" spans="1:4" x14ac:dyDescent="0.15">
      <c r="A2824" s="2">
        <v>39196</v>
      </c>
      <c r="B2824" s="1">
        <v>8.5</v>
      </c>
      <c r="C2824" s="1">
        <v>8</v>
      </c>
      <c r="D2824" s="1">
        <v>1</v>
      </c>
    </row>
    <row r="2825" spans="1:4" x14ac:dyDescent="0.15">
      <c r="A2825" s="2">
        <v>39197</v>
      </c>
      <c r="B2825" s="1">
        <v>7.5</v>
      </c>
      <c r="C2825" s="1">
        <v>8</v>
      </c>
      <c r="D2825" s="1">
        <v>1</v>
      </c>
    </row>
    <row r="2826" spans="1:4" x14ac:dyDescent="0.15">
      <c r="A2826" s="2">
        <v>39198</v>
      </c>
      <c r="B2826" s="1">
        <v>6.5</v>
      </c>
      <c r="C2826" s="1">
        <v>8</v>
      </c>
      <c r="D2826" s="1">
        <v>1</v>
      </c>
    </row>
    <row r="2827" spans="1:4" x14ac:dyDescent="0.15">
      <c r="A2827" s="2">
        <v>39199</v>
      </c>
      <c r="B2827" s="1">
        <v>7.9</v>
      </c>
      <c r="C2827" s="1">
        <v>8</v>
      </c>
      <c r="D2827" s="1">
        <v>1</v>
      </c>
    </row>
    <row r="2828" spans="1:4" x14ac:dyDescent="0.15">
      <c r="A2828" s="2">
        <v>39200</v>
      </c>
      <c r="B2828" s="1">
        <v>10.3</v>
      </c>
      <c r="C2828" s="1">
        <v>8</v>
      </c>
      <c r="D2828" s="1">
        <v>1</v>
      </c>
    </row>
    <row r="2829" spans="1:4" x14ac:dyDescent="0.15">
      <c r="A2829" s="2">
        <v>39201</v>
      </c>
      <c r="B2829" s="1">
        <v>11.7</v>
      </c>
      <c r="C2829" s="1">
        <v>8</v>
      </c>
      <c r="D2829" s="1">
        <v>1</v>
      </c>
    </row>
    <row r="2830" spans="1:4" x14ac:dyDescent="0.15">
      <c r="A2830" s="2">
        <v>39202</v>
      </c>
      <c r="B2830" s="1">
        <v>6.7</v>
      </c>
      <c r="C2830" s="1">
        <v>8</v>
      </c>
      <c r="D2830" s="1">
        <v>1</v>
      </c>
    </row>
    <row r="2831" spans="1:4" x14ac:dyDescent="0.15">
      <c r="A2831" s="2">
        <v>39203</v>
      </c>
      <c r="B2831" s="1">
        <v>6.9</v>
      </c>
      <c r="C2831" s="1">
        <v>8</v>
      </c>
      <c r="D2831" s="1">
        <v>1</v>
      </c>
    </row>
    <row r="2832" spans="1:4" x14ac:dyDescent="0.15">
      <c r="A2832" s="2">
        <v>39204</v>
      </c>
      <c r="B2832" s="1">
        <v>8.9</v>
      </c>
      <c r="C2832" s="1">
        <v>8</v>
      </c>
      <c r="D2832" s="1">
        <v>1</v>
      </c>
    </row>
    <row r="2833" spans="1:4" x14ac:dyDescent="0.15">
      <c r="A2833" s="2">
        <v>39205</v>
      </c>
      <c r="B2833" s="1">
        <v>12.7</v>
      </c>
      <c r="C2833" s="1">
        <v>8</v>
      </c>
      <c r="D2833" s="1">
        <v>1</v>
      </c>
    </row>
    <row r="2834" spans="1:4" x14ac:dyDescent="0.15">
      <c r="A2834" s="2">
        <v>39206</v>
      </c>
      <c r="B2834" s="1">
        <v>14</v>
      </c>
      <c r="C2834" s="1">
        <v>8</v>
      </c>
      <c r="D2834" s="1">
        <v>1</v>
      </c>
    </row>
    <row r="2835" spans="1:4" x14ac:dyDescent="0.15">
      <c r="A2835" s="2">
        <v>39207</v>
      </c>
      <c r="B2835" s="1">
        <v>11</v>
      </c>
      <c r="C2835" s="1">
        <v>8</v>
      </c>
      <c r="D2835" s="1">
        <v>1</v>
      </c>
    </row>
    <row r="2836" spans="1:4" x14ac:dyDescent="0.15">
      <c r="A2836" s="2">
        <v>39208</v>
      </c>
      <c r="B2836" s="1">
        <v>7.2</v>
      </c>
      <c r="C2836" s="1">
        <v>8</v>
      </c>
      <c r="D2836" s="1">
        <v>1</v>
      </c>
    </row>
    <row r="2837" spans="1:4" x14ac:dyDescent="0.15">
      <c r="A2837" s="2">
        <v>39209</v>
      </c>
      <c r="B2837" s="1">
        <v>9.6999999999999993</v>
      </c>
      <c r="C2837" s="1">
        <v>8</v>
      </c>
      <c r="D2837" s="1">
        <v>1</v>
      </c>
    </row>
    <row r="2838" spans="1:4" x14ac:dyDescent="0.15">
      <c r="A2838" s="2">
        <v>39210</v>
      </c>
      <c r="B2838" s="1">
        <v>11.7</v>
      </c>
      <c r="C2838" s="1">
        <v>8</v>
      </c>
      <c r="D2838" s="1">
        <v>1</v>
      </c>
    </row>
    <row r="2839" spans="1:4" x14ac:dyDescent="0.15">
      <c r="A2839" s="2">
        <v>39211</v>
      </c>
      <c r="B2839" s="1">
        <v>11.5</v>
      </c>
      <c r="C2839" s="1">
        <v>8</v>
      </c>
      <c r="D2839" s="1">
        <v>1</v>
      </c>
    </row>
    <row r="2840" spans="1:4" x14ac:dyDescent="0.15">
      <c r="A2840" s="2">
        <v>39212</v>
      </c>
      <c r="B2840" s="1">
        <v>8.3000000000000007</v>
      </c>
      <c r="C2840" s="1">
        <v>8</v>
      </c>
      <c r="D2840" s="1">
        <v>1</v>
      </c>
    </row>
    <row r="2841" spans="1:4" x14ac:dyDescent="0.15">
      <c r="A2841" s="2">
        <v>39213</v>
      </c>
      <c r="B2841" s="1">
        <v>12.2</v>
      </c>
      <c r="C2841" s="1">
        <v>8</v>
      </c>
      <c r="D2841" s="1">
        <v>1</v>
      </c>
    </row>
    <row r="2842" spans="1:4" x14ac:dyDescent="0.15">
      <c r="A2842" s="2">
        <v>39214</v>
      </c>
      <c r="B2842" s="1">
        <v>9.5</v>
      </c>
      <c r="C2842" s="1">
        <v>8</v>
      </c>
      <c r="D2842" s="1">
        <v>1</v>
      </c>
    </row>
    <row r="2843" spans="1:4" x14ac:dyDescent="0.15">
      <c r="A2843" s="2">
        <v>39215</v>
      </c>
      <c r="B2843" s="1">
        <v>8</v>
      </c>
      <c r="C2843" s="1">
        <v>8</v>
      </c>
      <c r="D2843" s="1">
        <v>1</v>
      </c>
    </row>
    <row r="2844" spans="1:4" x14ac:dyDescent="0.15">
      <c r="A2844" s="2">
        <v>39216</v>
      </c>
      <c r="B2844" s="1">
        <v>9.6</v>
      </c>
      <c r="C2844" s="1">
        <v>8</v>
      </c>
      <c r="D2844" s="1">
        <v>1</v>
      </c>
    </row>
    <row r="2845" spans="1:4" x14ac:dyDescent="0.15">
      <c r="A2845" s="2">
        <v>39217</v>
      </c>
      <c r="B2845" s="1">
        <v>11.4</v>
      </c>
      <c r="C2845" s="1">
        <v>8</v>
      </c>
      <c r="D2845" s="1">
        <v>1</v>
      </c>
    </row>
    <row r="2846" spans="1:4" x14ac:dyDescent="0.15">
      <c r="A2846" s="2">
        <v>39218</v>
      </c>
      <c r="B2846" s="1">
        <v>12.1</v>
      </c>
      <c r="C2846" s="1">
        <v>8</v>
      </c>
      <c r="D2846" s="1">
        <v>1</v>
      </c>
    </row>
    <row r="2847" spans="1:4" x14ac:dyDescent="0.15">
      <c r="A2847" s="2">
        <v>39219</v>
      </c>
      <c r="B2847" s="1">
        <v>9.9</v>
      </c>
      <c r="C2847" s="1">
        <v>8</v>
      </c>
      <c r="D2847" s="1">
        <v>1</v>
      </c>
    </row>
    <row r="2848" spans="1:4" x14ac:dyDescent="0.15">
      <c r="A2848" s="2">
        <v>39220</v>
      </c>
      <c r="B2848" s="1">
        <v>9.6999999999999993</v>
      </c>
      <c r="C2848" s="1">
        <v>8</v>
      </c>
      <c r="D2848" s="1">
        <v>1</v>
      </c>
    </row>
    <row r="2849" spans="1:4" x14ac:dyDescent="0.15">
      <c r="A2849" s="2">
        <v>39221</v>
      </c>
      <c r="B2849" s="1">
        <v>8.4</v>
      </c>
      <c r="C2849" s="1">
        <v>8</v>
      </c>
      <c r="D2849" s="1">
        <v>1</v>
      </c>
    </row>
    <row r="2850" spans="1:4" x14ac:dyDescent="0.15">
      <c r="A2850" s="2">
        <v>39222</v>
      </c>
      <c r="B2850" s="1">
        <v>10.6</v>
      </c>
      <c r="C2850" s="1">
        <v>8</v>
      </c>
      <c r="D2850" s="1">
        <v>1</v>
      </c>
    </row>
    <row r="2851" spans="1:4" x14ac:dyDescent="0.15">
      <c r="A2851" s="2">
        <v>39223</v>
      </c>
      <c r="B2851" s="1">
        <v>12.6</v>
      </c>
      <c r="C2851" s="1">
        <v>8</v>
      </c>
      <c r="D2851" s="1">
        <v>1</v>
      </c>
    </row>
    <row r="2852" spans="1:4" x14ac:dyDescent="0.15">
      <c r="A2852" s="2">
        <v>39224</v>
      </c>
      <c r="B2852" s="1">
        <v>15.6</v>
      </c>
      <c r="C2852" s="1">
        <v>8</v>
      </c>
      <c r="D2852" s="1">
        <v>1</v>
      </c>
    </row>
    <row r="2853" spans="1:4" x14ac:dyDescent="0.15">
      <c r="A2853" s="2">
        <v>39225</v>
      </c>
      <c r="B2853" s="1">
        <v>16.5</v>
      </c>
      <c r="C2853" s="1">
        <v>8</v>
      </c>
      <c r="D2853" s="1">
        <v>1</v>
      </c>
    </row>
    <row r="2854" spans="1:4" x14ac:dyDescent="0.15">
      <c r="A2854" s="2">
        <v>39226</v>
      </c>
      <c r="B2854" s="1">
        <v>12.6</v>
      </c>
      <c r="C2854" s="1">
        <v>8</v>
      </c>
      <c r="D2854" s="1">
        <v>1</v>
      </c>
    </row>
    <row r="2855" spans="1:4" x14ac:dyDescent="0.15">
      <c r="A2855" s="2">
        <v>39227</v>
      </c>
      <c r="B2855" s="1">
        <v>9.8000000000000007</v>
      </c>
      <c r="C2855" s="1">
        <v>8</v>
      </c>
      <c r="D2855" s="1">
        <v>1</v>
      </c>
    </row>
    <row r="2856" spans="1:4" x14ac:dyDescent="0.15">
      <c r="A2856" s="2">
        <v>39228</v>
      </c>
      <c r="B2856" s="1">
        <v>11.4</v>
      </c>
      <c r="C2856" s="1">
        <v>8</v>
      </c>
      <c r="D2856" s="1">
        <v>1</v>
      </c>
    </row>
    <row r="2857" spans="1:4" x14ac:dyDescent="0.15">
      <c r="A2857" s="2">
        <v>39229</v>
      </c>
      <c r="B2857" s="1">
        <v>8.8000000000000007</v>
      </c>
      <c r="C2857" s="1">
        <v>8</v>
      </c>
      <c r="D2857" s="1">
        <v>1</v>
      </c>
    </row>
    <row r="2858" spans="1:4" x14ac:dyDescent="0.15">
      <c r="A2858" s="2">
        <v>39230</v>
      </c>
      <c r="B2858" s="1">
        <v>9.9</v>
      </c>
      <c r="C2858" s="1">
        <v>8</v>
      </c>
      <c r="D2858" s="1">
        <v>1</v>
      </c>
    </row>
    <row r="2859" spans="1:4" x14ac:dyDescent="0.15">
      <c r="A2859" s="2">
        <v>39231</v>
      </c>
      <c r="B2859" s="1">
        <v>8.9</v>
      </c>
      <c r="C2859" s="1">
        <v>8</v>
      </c>
      <c r="D2859" s="1">
        <v>1</v>
      </c>
    </row>
    <row r="2860" spans="1:4" x14ac:dyDescent="0.15">
      <c r="A2860" s="2">
        <v>39232</v>
      </c>
      <c r="B2860" s="1">
        <v>11.1</v>
      </c>
      <c r="C2860" s="1">
        <v>8</v>
      </c>
      <c r="D2860" s="1">
        <v>1</v>
      </c>
    </row>
    <row r="2861" spans="1:4" x14ac:dyDescent="0.15">
      <c r="A2861" s="2">
        <v>39233</v>
      </c>
      <c r="B2861" s="1">
        <v>13.5</v>
      </c>
      <c r="C2861" s="1">
        <v>8</v>
      </c>
      <c r="D2861" s="1">
        <v>1</v>
      </c>
    </row>
    <row r="2862" spans="1:4" x14ac:dyDescent="0.15">
      <c r="A2862" s="2">
        <v>39234</v>
      </c>
      <c r="B2862" s="1">
        <v>13</v>
      </c>
      <c r="C2862" s="1">
        <v>8</v>
      </c>
      <c r="D2862" s="1">
        <v>1</v>
      </c>
    </row>
    <row r="2863" spans="1:4" x14ac:dyDescent="0.15">
      <c r="A2863" s="2">
        <v>39235</v>
      </c>
      <c r="B2863" s="1">
        <v>11.7</v>
      </c>
      <c r="C2863" s="1">
        <v>8</v>
      </c>
      <c r="D2863" s="1">
        <v>1</v>
      </c>
    </row>
    <row r="2864" spans="1:4" x14ac:dyDescent="0.15">
      <c r="A2864" s="2">
        <v>39236</v>
      </c>
      <c r="B2864" s="1">
        <v>11.3</v>
      </c>
      <c r="C2864" s="1">
        <v>8</v>
      </c>
      <c r="D2864" s="1">
        <v>1</v>
      </c>
    </row>
    <row r="2865" spans="1:4" x14ac:dyDescent="0.15">
      <c r="A2865" s="2">
        <v>39237</v>
      </c>
      <c r="B2865" s="1">
        <v>11.5</v>
      </c>
      <c r="C2865" s="1">
        <v>8</v>
      </c>
      <c r="D2865" s="1">
        <v>1</v>
      </c>
    </row>
    <row r="2866" spans="1:4" x14ac:dyDescent="0.15">
      <c r="A2866" s="2">
        <v>39238</v>
      </c>
      <c r="B2866" s="1">
        <v>12.2</v>
      </c>
      <c r="C2866" s="1">
        <v>8</v>
      </c>
      <c r="D2866" s="1">
        <v>1</v>
      </c>
    </row>
    <row r="2867" spans="1:4" x14ac:dyDescent="0.15">
      <c r="A2867" s="2">
        <v>39239</v>
      </c>
      <c r="B2867" s="1">
        <v>12.7</v>
      </c>
      <c r="C2867" s="1">
        <v>8</v>
      </c>
      <c r="D2867" s="1">
        <v>1</v>
      </c>
    </row>
    <row r="2868" spans="1:4" x14ac:dyDescent="0.15">
      <c r="A2868" s="2">
        <v>39240</v>
      </c>
      <c r="B2868" s="1">
        <v>13.5</v>
      </c>
      <c r="C2868" s="1">
        <v>8</v>
      </c>
      <c r="D2868" s="1">
        <v>1</v>
      </c>
    </row>
    <row r="2869" spans="1:4" x14ac:dyDescent="0.15">
      <c r="A2869" s="2">
        <v>39241</v>
      </c>
      <c r="B2869" s="1">
        <v>13.7</v>
      </c>
      <c r="C2869" s="1">
        <v>8</v>
      </c>
      <c r="D2869" s="1">
        <v>1</v>
      </c>
    </row>
    <row r="2870" spans="1:4" x14ac:dyDescent="0.15">
      <c r="A2870" s="2">
        <v>39242</v>
      </c>
      <c r="B2870" s="1">
        <v>13.4</v>
      </c>
      <c r="C2870" s="1">
        <v>8</v>
      </c>
      <c r="D2870" s="1">
        <v>1</v>
      </c>
    </row>
    <row r="2871" spans="1:4" x14ac:dyDescent="0.15">
      <c r="A2871" s="2">
        <v>39243</v>
      </c>
      <c r="B2871" s="1">
        <v>14</v>
      </c>
      <c r="C2871" s="1">
        <v>8</v>
      </c>
      <c r="D2871" s="1">
        <v>1</v>
      </c>
    </row>
    <row r="2872" spans="1:4" x14ac:dyDescent="0.15">
      <c r="A2872" s="2">
        <v>39244</v>
      </c>
      <c r="B2872" s="1">
        <v>16</v>
      </c>
      <c r="C2872" s="1">
        <v>8</v>
      </c>
      <c r="D2872" s="1">
        <v>1</v>
      </c>
    </row>
    <row r="2873" spans="1:4" x14ac:dyDescent="0.15">
      <c r="A2873" s="2">
        <v>39245</v>
      </c>
      <c r="B2873" s="1">
        <v>16.899999999999999</v>
      </c>
      <c r="C2873" s="1">
        <v>8</v>
      </c>
      <c r="D2873" s="1">
        <v>1</v>
      </c>
    </row>
    <row r="2874" spans="1:4" x14ac:dyDescent="0.15">
      <c r="A2874" s="2">
        <v>39246</v>
      </c>
      <c r="B2874" s="1">
        <v>19.600000000000001</v>
      </c>
      <c r="C2874" s="1">
        <v>8</v>
      </c>
      <c r="D2874" s="1">
        <v>1</v>
      </c>
    </row>
    <row r="2875" spans="1:4" x14ac:dyDescent="0.15">
      <c r="A2875" s="2">
        <v>39247</v>
      </c>
      <c r="B2875" s="1">
        <v>17.399999999999999</v>
      </c>
      <c r="C2875" s="1">
        <v>8</v>
      </c>
      <c r="D2875" s="1">
        <v>1</v>
      </c>
    </row>
    <row r="2876" spans="1:4" x14ac:dyDescent="0.15">
      <c r="A2876" s="2">
        <v>39248</v>
      </c>
      <c r="B2876" s="1">
        <v>16.7</v>
      </c>
      <c r="C2876" s="1">
        <v>8</v>
      </c>
      <c r="D2876" s="1">
        <v>1</v>
      </c>
    </row>
    <row r="2877" spans="1:4" x14ac:dyDescent="0.15">
      <c r="A2877" s="2">
        <v>39249</v>
      </c>
      <c r="B2877" s="1">
        <v>19.7</v>
      </c>
      <c r="C2877" s="1">
        <v>8</v>
      </c>
      <c r="D2877" s="1">
        <v>1</v>
      </c>
    </row>
    <row r="2878" spans="1:4" x14ac:dyDescent="0.15">
      <c r="A2878" s="2">
        <v>39250</v>
      </c>
      <c r="B2878" s="1">
        <v>17.100000000000001</v>
      </c>
      <c r="C2878" s="1">
        <v>8</v>
      </c>
      <c r="D2878" s="1">
        <v>1</v>
      </c>
    </row>
    <row r="2879" spans="1:4" x14ac:dyDescent="0.15">
      <c r="A2879" s="2">
        <v>39251</v>
      </c>
      <c r="B2879" s="1">
        <v>18.8</v>
      </c>
      <c r="C2879" s="1">
        <v>8</v>
      </c>
      <c r="D2879" s="1">
        <v>1</v>
      </c>
    </row>
    <row r="2880" spans="1:4" x14ac:dyDescent="0.15">
      <c r="A2880" s="2">
        <v>39252</v>
      </c>
      <c r="B2880" s="1">
        <v>16.2</v>
      </c>
      <c r="C2880" s="1">
        <v>8</v>
      </c>
      <c r="D2880" s="1">
        <v>1</v>
      </c>
    </row>
    <row r="2881" spans="1:4" x14ac:dyDescent="0.15">
      <c r="A2881" s="2">
        <v>39253</v>
      </c>
      <c r="B2881" s="1">
        <v>16.399999999999999</v>
      </c>
      <c r="C2881" s="1">
        <v>8</v>
      </c>
      <c r="D2881" s="1">
        <v>1</v>
      </c>
    </row>
    <row r="2882" spans="1:4" x14ac:dyDescent="0.15">
      <c r="A2882" s="2">
        <v>39254</v>
      </c>
      <c r="B2882" s="1">
        <v>18.3</v>
      </c>
      <c r="C2882" s="1">
        <v>8</v>
      </c>
      <c r="D2882" s="1">
        <v>1</v>
      </c>
    </row>
    <row r="2883" spans="1:4" x14ac:dyDescent="0.15">
      <c r="A2883" s="2">
        <v>39255</v>
      </c>
      <c r="B2883" s="1">
        <v>19.5</v>
      </c>
      <c r="C2883" s="1">
        <v>8</v>
      </c>
      <c r="D2883" s="1">
        <v>1</v>
      </c>
    </row>
    <row r="2884" spans="1:4" x14ac:dyDescent="0.15">
      <c r="A2884" s="2">
        <v>39256</v>
      </c>
      <c r="B2884" s="1">
        <v>18.399999999999999</v>
      </c>
      <c r="C2884" s="1">
        <v>8</v>
      </c>
      <c r="D2884" s="1">
        <v>1</v>
      </c>
    </row>
    <row r="2885" spans="1:4" x14ac:dyDescent="0.15">
      <c r="A2885" s="2">
        <v>39257</v>
      </c>
      <c r="B2885" s="1">
        <v>17.3</v>
      </c>
      <c r="C2885" s="1">
        <v>8</v>
      </c>
      <c r="D2885" s="1">
        <v>1</v>
      </c>
    </row>
    <row r="2886" spans="1:4" x14ac:dyDescent="0.15">
      <c r="A2886" s="2">
        <v>39258</v>
      </c>
      <c r="B2886" s="1">
        <v>17.7</v>
      </c>
      <c r="C2886" s="1">
        <v>8</v>
      </c>
      <c r="D2886" s="1">
        <v>1</v>
      </c>
    </row>
    <row r="2887" spans="1:4" x14ac:dyDescent="0.15">
      <c r="A2887" s="2">
        <v>39259</v>
      </c>
      <c r="B2887" s="1">
        <v>17.600000000000001</v>
      </c>
      <c r="C2887" s="1">
        <v>8</v>
      </c>
      <c r="D2887" s="1">
        <v>1</v>
      </c>
    </row>
    <row r="2888" spans="1:4" x14ac:dyDescent="0.15">
      <c r="A2888" s="2">
        <v>39260</v>
      </c>
      <c r="B2888" s="1">
        <v>20.399999999999999</v>
      </c>
      <c r="C2888" s="1">
        <v>8</v>
      </c>
      <c r="D2888" s="1">
        <v>1</v>
      </c>
    </row>
    <row r="2889" spans="1:4" x14ac:dyDescent="0.15">
      <c r="A2889" s="2">
        <v>39261</v>
      </c>
      <c r="B2889" s="1">
        <v>20.6</v>
      </c>
      <c r="C2889" s="1">
        <v>8</v>
      </c>
      <c r="D2889" s="1">
        <v>1</v>
      </c>
    </row>
    <row r="2890" spans="1:4" x14ac:dyDescent="0.15">
      <c r="A2890" s="2">
        <v>39262</v>
      </c>
      <c r="B2890" s="1">
        <v>17.600000000000001</v>
      </c>
      <c r="C2890" s="1">
        <v>8</v>
      </c>
      <c r="D2890" s="1">
        <v>1</v>
      </c>
    </row>
    <row r="2891" spans="1:4" x14ac:dyDescent="0.15">
      <c r="A2891" s="2">
        <v>39263</v>
      </c>
      <c r="B2891" s="1">
        <v>18.600000000000001</v>
      </c>
      <c r="C2891" s="1">
        <v>8</v>
      </c>
      <c r="D2891" s="1">
        <v>1</v>
      </c>
    </row>
    <row r="2892" spans="1:4" x14ac:dyDescent="0.15">
      <c r="A2892" s="2">
        <v>39264</v>
      </c>
      <c r="B2892" s="1">
        <v>16.8</v>
      </c>
      <c r="C2892" s="1">
        <v>8</v>
      </c>
      <c r="D2892" s="1">
        <v>1</v>
      </c>
    </row>
    <row r="2893" spans="1:4" x14ac:dyDescent="0.15">
      <c r="A2893" s="2">
        <v>39265</v>
      </c>
      <c r="B2893" s="1">
        <v>16.899999999999999</v>
      </c>
      <c r="C2893" s="1">
        <v>8</v>
      </c>
      <c r="D2893" s="1">
        <v>1</v>
      </c>
    </row>
    <row r="2894" spans="1:4" x14ac:dyDescent="0.15">
      <c r="A2894" s="2">
        <v>39266</v>
      </c>
      <c r="B2894" s="1">
        <v>17.600000000000001</v>
      </c>
      <c r="C2894" s="1">
        <v>8</v>
      </c>
      <c r="D2894" s="1">
        <v>1</v>
      </c>
    </row>
    <row r="2895" spans="1:4" x14ac:dyDescent="0.15">
      <c r="A2895" s="2">
        <v>39267</v>
      </c>
      <c r="B2895" s="1">
        <v>17.399999999999999</v>
      </c>
      <c r="C2895" s="1">
        <v>8</v>
      </c>
      <c r="D2895" s="1">
        <v>1</v>
      </c>
    </row>
    <row r="2896" spans="1:4" x14ac:dyDescent="0.15">
      <c r="A2896" s="2">
        <v>39268</v>
      </c>
      <c r="B2896" s="1">
        <v>15.9</v>
      </c>
      <c r="C2896" s="1">
        <v>8</v>
      </c>
      <c r="D2896" s="1">
        <v>1</v>
      </c>
    </row>
    <row r="2897" spans="1:4" x14ac:dyDescent="0.15">
      <c r="A2897" s="2">
        <v>39269</v>
      </c>
      <c r="B2897" s="1">
        <v>18.100000000000001</v>
      </c>
      <c r="C2897" s="1">
        <v>8</v>
      </c>
      <c r="D2897" s="1">
        <v>1</v>
      </c>
    </row>
    <row r="2898" spans="1:4" x14ac:dyDescent="0.15">
      <c r="A2898" s="2">
        <v>39270</v>
      </c>
      <c r="B2898" s="1">
        <v>19.899999999999999</v>
      </c>
      <c r="C2898" s="1">
        <v>8</v>
      </c>
      <c r="D2898" s="1">
        <v>1</v>
      </c>
    </row>
    <row r="2899" spans="1:4" x14ac:dyDescent="0.15">
      <c r="A2899" s="2">
        <v>39271</v>
      </c>
      <c r="B2899" s="1">
        <v>19.600000000000001</v>
      </c>
      <c r="C2899" s="1">
        <v>8</v>
      </c>
      <c r="D2899" s="1">
        <v>1</v>
      </c>
    </row>
    <row r="2900" spans="1:4" x14ac:dyDescent="0.15">
      <c r="A2900" s="2">
        <v>39272</v>
      </c>
      <c r="B2900" s="1">
        <v>17.600000000000001</v>
      </c>
      <c r="C2900" s="1">
        <v>8</v>
      </c>
      <c r="D2900" s="1">
        <v>1</v>
      </c>
    </row>
    <row r="2901" spans="1:4" x14ac:dyDescent="0.15">
      <c r="A2901" s="2">
        <v>39273</v>
      </c>
      <c r="B2901" s="1">
        <v>18</v>
      </c>
      <c r="C2901" s="1">
        <v>8</v>
      </c>
      <c r="D2901" s="1">
        <v>1</v>
      </c>
    </row>
    <row r="2902" spans="1:4" x14ac:dyDescent="0.15">
      <c r="A2902" s="2">
        <v>39274</v>
      </c>
      <c r="B2902" s="1">
        <v>14.8</v>
      </c>
      <c r="C2902" s="1">
        <v>8</v>
      </c>
      <c r="D2902" s="1">
        <v>1</v>
      </c>
    </row>
    <row r="2903" spans="1:4" x14ac:dyDescent="0.15">
      <c r="A2903" s="2">
        <v>39275</v>
      </c>
      <c r="B2903" s="1">
        <v>13.5</v>
      </c>
      <c r="C2903" s="1">
        <v>8</v>
      </c>
      <c r="D2903" s="1">
        <v>1</v>
      </c>
    </row>
    <row r="2904" spans="1:4" x14ac:dyDescent="0.15">
      <c r="A2904" s="2">
        <v>39276</v>
      </c>
      <c r="B2904" s="1">
        <v>15.4</v>
      </c>
      <c r="C2904" s="1">
        <v>8</v>
      </c>
      <c r="D2904" s="1">
        <v>1</v>
      </c>
    </row>
    <row r="2905" spans="1:4" x14ac:dyDescent="0.15">
      <c r="A2905" s="2">
        <v>39277</v>
      </c>
      <c r="B2905" s="1">
        <v>15.3</v>
      </c>
      <c r="C2905" s="1">
        <v>8</v>
      </c>
      <c r="D2905" s="1">
        <v>1</v>
      </c>
    </row>
    <row r="2906" spans="1:4" x14ac:dyDescent="0.15">
      <c r="A2906" s="2">
        <v>39278</v>
      </c>
      <c r="B2906" s="1">
        <v>15.4</v>
      </c>
      <c r="C2906" s="1">
        <v>8</v>
      </c>
      <c r="D2906" s="1">
        <v>1</v>
      </c>
    </row>
    <row r="2907" spans="1:4" x14ac:dyDescent="0.15">
      <c r="A2907" s="2">
        <v>39279</v>
      </c>
      <c r="B2907" s="1">
        <v>16.899999999999999</v>
      </c>
      <c r="C2907" s="1">
        <v>8</v>
      </c>
      <c r="D2907" s="1">
        <v>1</v>
      </c>
    </row>
    <row r="2908" spans="1:4" x14ac:dyDescent="0.15">
      <c r="A2908" s="2">
        <v>39280</v>
      </c>
      <c r="B2908" s="1">
        <v>15.2</v>
      </c>
      <c r="C2908" s="1">
        <v>8</v>
      </c>
      <c r="D2908" s="1">
        <v>1</v>
      </c>
    </row>
    <row r="2909" spans="1:4" x14ac:dyDescent="0.15">
      <c r="A2909" s="2">
        <v>39281</v>
      </c>
      <c r="B2909" s="1">
        <v>15.8</v>
      </c>
      <c r="C2909" s="1">
        <v>8</v>
      </c>
      <c r="D2909" s="1">
        <v>1</v>
      </c>
    </row>
    <row r="2910" spans="1:4" x14ac:dyDescent="0.15">
      <c r="A2910" s="2">
        <v>39282</v>
      </c>
      <c r="B2910" s="1">
        <v>15.6</v>
      </c>
      <c r="C2910" s="1">
        <v>8</v>
      </c>
      <c r="D2910" s="1">
        <v>1</v>
      </c>
    </row>
    <row r="2911" spans="1:4" x14ac:dyDescent="0.15">
      <c r="A2911" s="2">
        <v>39283</v>
      </c>
      <c r="B2911" s="1">
        <v>16.3</v>
      </c>
      <c r="C2911" s="1">
        <v>8</v>
      </c>
      <c r="D2911" s="1">
        <v>1</v>
      </c>
    </row>
    <row r="2912" spans="1:4" x14ac:dyDescent="0.15">
      <c r="A2912" s="2">
        <v>39284</v>
      </c>
      <c r="B2912" s="1">
        <v>16.899999999999999</v>
      </c>
      <c r="C2912" s="1">
        <v>8</v>
      </c>
      <c r="D2912" s="1">
        <v>1</v>
      </c>
    </row>
    <row r="2913" spans="1:4" x14ac:dyDescent="0.15">
      <c r="A2913" s="2">
        <v>39285</v>
      </c>
      <c r="B2913" s="1">
        <v>20.2</v>
      </c>
      <c r="C2913" s="1">
        <v>8</v>
      </c>
      <c r="D2913" s="1">
        <v>1</v>
      </c>
    </row>
    <row r="2914" spans="1:4" x14ac:dyDescent="0.15">
      <c r="A2914" s="2">
        <v>39286</v>
      </c>
      <c r="B2914" s="1">
        <v>20.7</v>
      </c>
      <c r="C2914" s="1">
        <v>8</v>
      </c>
      <c r="D2914" s="1">
        <v>1</v>
      </c>
    </row>
    <row r="2915" spans="1:4" x14ac:dyDescent="0.15">
      <c r="A2915" s="2">
        <v>39287</v>
      </c>
      <c r="B2915" s="1">
        <v>21.3</v>
      </c>
      <c r="C2915" s="1">
        <v>8</v>
      </c>
      <c r="D2915" s="1">
        <v>1</v>
      </c>
    </row>
    <row r="2916" spans="1:4" x14ac:dyDescent="0.15">
      <c r="A2916" s="2">
        <v>39288</v>
      </c>
      <c r="B2916" s="1">
        <v>21</v>
      </c>
      <c r="C2916" s="1">
        <v>8</v>
      </c>
      <c r="D2916" s="1">
        <v>1</v>
      </c>
    </row>
    <row r="2917" spans="1:4" x14ac:dyDescent="0.15">
      <c r="A2917" s="2">
        <v>39289</v>
      </c>
      <c r="B2917" s="1">
        <v>21.5</v>
      </c>
      <c r="C2917" s="1">
        <v>8</v>
      </c>
      <c r="D2917" s="1">
        <v>1</v>
      </c>
    </row>
    <row r="2918" spans="1:4" x14ac:dyDescent="0.15">
      <c r="A2918" s="2">
        <v>39290</v>
      </c>
      <c r="B2918" s="1">
        <v>21.6</v>
      </c>
      <c r="C2918" s="1">
        <v>8</v>
      </c>
      <c r="D2918" s="1">
        <v>1</v>
      </c>
    </row>
    <row r="2919" spans="1:4" x14ac:dyDescent="0.15">
      <c r="A2919" s="2">
        <v>39291</v>
      </c>
      <c r="B2919" s="1">
        <v>20.8</v>
      </c>
      <c r="C2919" s="1">
        <v>8</v>
      </c>
      <c r="D2919" s="1">
        <v>1</v>
      </c>
    </row>
    <row r="2920" spans="1:4" x14ac:dyDescent="0.15">
      <c r="A2920" s="2">
        <v>39292</v>
      </c>
      <c r="B2920" s="1">
        <v>18.399999999999999</v>
      </c>
      <c r="C2920" s="1">
        <v>8</v>
      </c>
      <c r="D2920" s="1">
        <v>1</v>
      </c>
    </row>
    <row r="2921" spans="1:4" x14ac:dyDescent="0.15">
      <c r="A2921" s="2">
        <v>39293</v>
      </c>
      <c r="B2921" s="1">
        <v>17.100000000000001</v>
      </c>
      <c r="C2921" s="1">
        <v>8</v>
      </c>
      <c r="D2921" s="1">
        <v>1</v>
      </c>
    </row>
    <row r="2922" spans="1:4" x14ac:dyDescent="0.15">
      <c r="A2922" s="2">
        <v>39294</v>
      </c>
      <c r="B2922" s="1">
        <v>16.399999999999999</v>
      </c>
      <c r="C2922" s="1">
        <v>8</v>
      </c>
      <c r="D2922" s="1">
        <v>1</v>
      </c>
    </row>
    <row r="2923" spans="1:4" x14ac:dyDescent="0.15">
      <c r="A2923" s="2">
        <v>39295</v>
      </c>
      <c r="B2923" s="1">
        <v>21.3</v>
      </c>
      <c r="C2923" s="1">
        <v>8</v>
      </c>
      <c r="D2923" s="1">
        <v>1</v>
      </c>
    </row>
    <row r="2924" spans="1:4" x14ac:dyDescent="0.15">
      <c r="A2924" s="2">
        <v>39296</v>
      </c>
      <c r="B2924" s="1">
        <v>25.2</v>
      </c>
      <c r="C2924" s="1">
        <v>8</v>
      </c>
      <c r="D2924" s="1">
        <v>1</v>
      </c>
    </row>
    <row r="2925" spans="1:4" x14ac:dyDescent="0.15">
      <c r="A2925" s="2">
        <v>39297</v>
      </c>
      <c r="B2925" s="1">
        <v>20.9</v>
      </c>
      <c r="C2925" s="1">
        <v>8</v>
      </c>
      <c r="D2925" s="1">
        <v>1</v>
      </c>
    </row>
    <row r="2926" spans="1:4" x14ac:dyDescent="0.15">
      <c r="A2926" s="2">
        <v>39298</v>
      </c>
      <c r="B2926" s="1">
        <v>20.100000000000001</v>
      </c>
      <c r="C2926" s="1">
        <v>8</v>
      </c>
      <c r="D2926" s="1">
        <v>1</v>
      </c>
    </row>
    <row r="2927" spans="1:4" x14ac:dyDescent="0.15">
      <c r="A2927" s="2">
        <v>39299</v>
      </c>
      <c r="B2927" s="1">
        <v>20.6</v>
      </c>
      <c r="C2927" s="1">
        <v>8</v>
      </c>
      <c r="D2927" s="1">
        <v>1</v>
      </c>
    </row>
    <row r="2928" spans="1:4" x14ac:dyDescent="0.15">
      <c r="A2928" s="2">
        <v>39300</v>
      </c>
      <c r="B2928" s="1">
        <v>22.2</v>
      </c>
      <c r="C2928" s="1">
        <v>8</v>
      </c>
      <c r="D2928" s="1">
        <v>1</v>
      </c>
    </row>
    <row r="2929" spans="1:4" x14ac:dyDescent="0.15">
      <c r="A2929" s="2">
        <v>39301</v>
      </c>
      <c r="B2929" s="1">
        <v>23.1</v>
      </c>
      <c r="C2929" s="1">
        <v>8</v>
      </c>
      <c r="D2929" s="1">
        <v>1</v>
      </c>
    </row>
    <row r="2930" spans="1:4" x14ac:dyDescent="0.15">
      <c r="A2930" s="2">
        <v>39302</v>
      </c>
      <c r="B2930" s="1">
        <v>22.7</v>
      </c>
      <c r="C2930" s="1">
        <v>8</v>
      </c>
      <c r="D2930" s="1">
        <v>1</v>
      </c>
    </row>
    <row r="2931" spans="1:4" x14ac:dyDescent="0.15">
      <c r="A2931" s="2">
        <v>39303</v>
      </c>
      <c r="B2931" s="1">
        <v>23.9</v>
      </c>
      <c r="C2931" s="1">
        <v>8</v>
      </c>
      <c r="D2931" s="1">
        <v>1</v>
      </c>
    </row>
    <row r="2932" spans="1:4" x14ac:dyDescent="0.15">
      <c r="A2932" s="2">
        <v>39304</v>
      </c>
      <c r="B2932" s="1">
        <v>22.5</v>
      </c>
      <c r="C2932" s="1">
        <v>8</v>
      </c>
      <c r="D2932" s="1">
        <v>1</v>
      </c>
    </row>
    <row r="2933" spans="1:4" x14ac:dyDescent="0.15">
      <c r="A2933" s="2">
        <v>39305</v>
      </c>
      <c r="B2933" s="1">
        <v>23.6</v>
      </c>
      <c r="C2933" s="1">
        <v>8</v>
      </c>
      <c r="D2933" s="1">
        <v>1</v>
      </c>
    </row>
    <row r="2934" spans="1:4" x14ac:dyDescent="0.15">
      <c r="A2934" s="2">
        <v>39306</v>
      </c>
      <c r="B2934" s="1">
        <v>25.5</v>
      </c>
      <c r="C2934" s="1">
        <v>8</v>
      </c>
      <c r="D2934" s="1">
        <v>1</v>
      </c>
    </row>
    <row r="2935" spans="1:4" x14ac:dyDescent="0.15">
      <c r="A2935" s="2">
        <v>39307</v>
      </c>
      <c r="B2935" s="1">
        <v>24.1</v>
      </c>
      <c r="C2935" s="1">
        <v>8</v>
      </c>
      <c r="D2935" s="1">
        <v>1</v>
      </c>
    </row>
    <row r="2936" spans="1:4" x14ac:dyDescent="0.15">
      <c r="A2936" s="2">
        <v>39308</v>
      </c>
      <c r="B2936" s="1">
        <v>26.3</v>
      </c>
      <c r="C2936" s="1">
        <v>8</v>
      </c>
      <c r="D2936" s="1">
        <v>1</v>
      </c>
    </row>
    <row r="2937" spans="1:4" x14ac:dyDescent="0.15">
      <c r="A2937" s="2">
        <v>39309</v>
      </c>
      <c r="B2937" s="1">
        <v>27.3</v>
      </c>
      <c r="C2937" s="1">
        <v>8</v>
      </c>
      <c r="D2937" s="1">
        <v>1</v>
      </c>
    </row>
    <row r="2938" spans="1:4" x14ac:dyDescent="0.15">
      <c r="A2938" s="2">
        <v>39310</v>
      </c>
      <c r="B2938" s="1">
        <v>24.7</v>
      </c>
      <c r="C2938" s="1">
        <v>8</v>
      </c>
      <c r="D2938" s="1">
        <v>1</v>
      </c>
    </row>
    <row r="2939" spans="1:4" x14ac:dyDescent="0.15">
      <c r="A2939" s="2">
        <v>39311</v>
      </c>
      <c r="B2939" s="1">
        <v>20.3</v>
      </c>
      <c r="C2939" s="1">
        <v>8</v>
      </c>
      <c r="D2939" s="1">
        <v>1</v>
      </c>
    </row>
    <row r="2940" spans="1:4" x14ac:dyDescent="0.15">
      <c r="A2940" s="2">
        <v>39312</v>
      </c>
      <c r="B2940" s="1">
        <v>19.8</v>
      </c>
      <c r="C2940" s="1">
        <v>8</v>
      </c>
      <c r="D2940" s="1">
        <v>1</v>
      </c>
    </row>
    <row r="2941" spans="1:4" x14ac:dyDescent="0.15">
      <c r="A2941" s="2">
        <v>39313</v>
      </c>
      <c r="B2941" s="1">
        <v>19.899999999999999</v>
      </c>
      <c r="C2941" s="1">
        <v>8</v>
      </c>
      <c r="D2941" s="1">
        <v>1</v>
      </c>
    </row>
    <row r="2942" spans="1:4" x14ac:dyDescent="0.15">
      <c r="A2942" s="2">
        <v>39314</v>
      </c>
      <c r="B2942" s="1">
        <v>21.4</v>
      </c>
      <c r="C2942" s="1">
        <v>8</v>
      </c>
      <c r="D2942" s="1">
        <v>1</v>
      </c>
    </row>
    <row r="2943" spans="1:4" x14ac:dyDescent="0.15">
      <c r="A2943" s="2">
        <v>39315</v>
      </c>
      <c r="B2943" s="1">
        <v>24.5</v>
      </c>
      <c r="C2943" s="1">
        <v>8</v>
      </c>
      <c r="D2943" s="1">
        <v>1</v>
      </c>
    </row>
    <row r="2944" spans="1:4" x14ac:dyDescent="0.15">
      <c r="A2944" s="2">
        <v>39316</v>
      </c>
      <c r="B2944" s="1">
        <v>23.4</v>
      </c>
      <c r="C2944" s="1">
        <v>8</v>
      </c>
      <c r="D2944" s="1">
        <v>1</v>
      </c>
    </row>
    <row r="2945" spans="1:4" x14ac:dyDescent="0.15">
      <c r="A2945" s="2">
        <v>39317</v>
      </c>
      <c r="B2945" s="1">
        <v>20.9</v>
      </c>
      <c r="C2945" s="1">
        <v>8</v>
      </c>
      <c r="D2945" s="1">
        <v>1</v>
      </c>
    </row>
    <row r="2946" spans="1:4" x14ac:dyDescent="0.15">
      <c r="A2946" s="2">
        <v>39318</v>
      </c>
      <c r="B2946" s="1">
        <v>19.3</v>
      </c>
      <c r="C2946" s="1">
        <v>8</v>
      </c>
      <c r="D2946" s="1">
        <v>1</v>
      </c>
    </row>
    <row r="2947" spans="1:4" x14ac:dyDescent="0.15">
      <c r="A2947" s="2">
        <v>39319</v>
      </c>
      <c r="B2947" s="1">
        <v>20.9</v>
      </c>
      <c r="C2947" s="1">
        <v>8</v>
      </c>
      <c r="D2947" s="1">
        <v>1</v>
      </c>
    </row>
    <row r="2948" spans="1:4" x14ac:dyDescent="0.15">
      <c r="A2948" s="2">
        <v>39320</v>
      </c>
      <c r="B2948" s="1">
        <v>23.7</v>
      </c>
      <c r="C2948" s="1">
        <v>8</v>
      </c>
      <c r="D2948" s="1">
        <v>1</v>
      </c>
    </row>
    <row r="2949" spans="1:4" x14ac:dyDescent="0.15">
      <c r="A2949" s="2">
        <v>39321</v>
      </c>
      <c r="B2949" s="1">
        <v>21.5</v>
      </c>
      <c r="C2949" s="1">
        <v>8</v>
      </c>
      <c r="D2949" s="1">
        <v>1</v>
      </c>
    </row>
    <row r="2950" spans="1:4" x14ac:dyDescent="0.15">
      <c r="A2950" s="2">
        <v>39322</v>
      </c>
      <c r="B2950" s="1">
        <v>19.899999999999999</v>
      </c>
      <c r="C2950" s="1">
        <v>8</v>
      </c>
      <c r="D2950" s="1">
        <v>1</v>
      </c>
    </row>
    <row r="2951" spans="1:4" x14ac:dyDescent="0.15">
      <c r="A2951" s="2">
        <v>39323</v>
      </c>
      <c r="B2951" s="1">
        <v>19.899999999999999</v>
      </c>
      <c r="C2951" s="1">
        <v>8</v>
      </c>
      <c r="D2951" s="1">
        <v>1</v>
      </c>
    </row>
    <row r="2952" spans="1:4" x14ac:dyDescent="0.15">
      <c r="A2952" s="2">
        <v>39324</v>
      </c>
      <c r="B2952" s="1">
        <v>20.399999999999999</v>
      </c>
      <c r="C2952" s="1">
        <v>8</v>
      </c>
      <c r="D2952" s="1">
        <v>1</v>
      </c>
    </row>
    <row r="2953" spans="1:4" x14ac:dyDescent="0.15">
      <c r="A2953" s="2">
        <v>39325</v>
      </c>
      <c r="B2953" s="1">
        <v>19.3</v>
      </c>
      <c r="C2953" s="1">
        <v>8</v>
      </c>
      <c r="D2953" s="1">
        <v>1</v>
      </c>
    </row>
    <row r="2954" spans="1:4" x14ac:dyDescent="0.15">
      <c r="A2954" s="2">
        <v>39326</v>
      </c>
      <c r="B2954" s="1">
        <v>19.5</v>
      </c>
      <c r="C2954" s="1">
        <v>8</v>
      </c>
      <c r="D2954" s="1">
        <v>1</v>
      </c>
    </row>
    <row r="2955" spans="1:4" x14ac:dyDescent="0.15">
      <c r="A2955" s="2">
        <v>39327</v>
      </c>
      <c r="B2955" s="1">
        <v>18.5</v>
      </c>
      <c r="C2955" s="1">
        <v>8</v>
      </c>
      <c r="D2955" s="1">
        <v>1</v>
      </c>
    </row>
    <row r="2956" spans="1:4" x14ac:dyDescent="0.15">
      <c r="A2956" s="2">
        <v>39328</v>
      </c>
      <c r="B2956" s="1">
        <v>18.3</v>
      </c>
      <c r="C2956" s="1">
        <v>8</v>
      </c>
      <c r="D2956" s="1">
        <v>1</v>
      </c>
    </row>
    <row r="2957" spans="1:4" x14ac:dyDescent="0.15">
      <c r="A2957" s="2">
        <v>39329</v>
      </c>
      <c r="B2957" s="1">
        <v>21.2</v>
      </c>
      <c r="C2957" s="1">
        <v>8</v>
      </c>
      <c r="D2957" s="1">
        <v>1</v>
      </c>
    </row>
    <row r="2958" spans="1:4" x14ac:dyDescent="0.15">
      <c r="A2958" s="2">
        <v>39330</v>
      </c>
      <c r="B2958" s="1">
        <v>19.600000000000001</v>
      </c>
      <c r="C2958" s="1">
        <v>8</v>
      </c>
      <c r="D2958" s="1">
        <v>1</v>
      </c>
    </row>
    <row r="2959" spans="1:4" x14ac:dyDescent="0.15">
      <c r="A2959" s="2">
        <v>39331</v>
      </c>
      <c r="B2959" s="1">
        <v>19.3</v>
      </c>
      <c r="C2959" s="1">
        <v>8</v>
      </c>
      <c r="D2959" s="1">
        <v>1</v>
      </c>
    </row>
    <row r="2960" spans="1:4" x14ac:dyDescent="0.15">
      <c r="A2960" s="2">
        <v>39332</v>
      </c>
      <c r="B2960" s="1">
        <v>19.5</v>
      </c>
      <c r="C2960" s="1">
        <v>8</v>
      </c>
      <c r="D2960" s="1">
        <v>1</v>
      </c>
    </row>
    <row r="2961" spans="1:4" x14ac:dyDescent="0.15">
      <c r="A2961" s="2">
        <v>39333</v>
      </c>
      <c r="B2961" s="1">
        <v>21.2</v>
      </c>
      <c r="C2961" s="1">
        <v>8</v>
      </c>
      <c r="D2961" s="1">
        <v>1</v>
      </c>
    </row>
    <row r="2962" spans="1:4" x14ac:dyDescent="0.15">
      <c r="A2962" s="2">
        <v>39334</v>
      </c>
      <c r="B2962" s="1">
        <v>21.7</v>
      </c>
      <c r="C2962" s="1">
        <v>8</v>
      </c>
      <c r="D2962" s="1">
        <v>1</v>
      </c>
    </row>
    <row r="2963" spans="1:4" x14ac:dyDescent="0.15">
      <c r="A2963" s="2">
        <v>39335</v>
      </c>
      <c r="B2963" s="1">
        <v>20.3</v>
      </c>
      <c r="C2963" s="1">
        <v>8</v>
      </c>
      <c r="D2963" s="1">
        <v>1</v>
      </c>
    </row>
    <row r="2964" spans="1:4" x14ac:dyDescent="0.15">
      <c r="A2964" s="2">
        <v>39336</v>
      </c>
      <c r="B2964" s="1">
        <v>19.399999999999999</v>
      </c>
      <c r="C2964" s="1">
        <v>8</v>
      </c>
      <c r="D2964" s="1">
        <v>1</v>
      </c>
    </row>
    <row r="2965" spans="1:4" x14ac:dyDescent="0.15">
      <c r="A2965" s="2">
        <v>39337</v>
      </c>
      <c r="B2965" s="1">
        <v>18.3</v>
      </c>
      <c r="C2965" s="1">
        <v>8</v>
      </c>
      <c r="D2965" s="1">
        <v>1</v>
      </c>
    </row>
    <row r="2966" spans="1:4" x14ac:dyDescent="0.15">
      <c r="A2966" s="2">
        <v>39338</v>
      </c>
      <c r="B2966" s="1">
        <v>19.600000000000001</v>
      </c>
      <c r="C2966" s="1">
        <v>8</v>
      </c>
      <c r="D2966" s="1">
        <v>1</v>
      </c>
    </row>
    <row r="2967" spans="1:4" x14ac:dyDescent="0.15">
      <c r="A2967" s="2">
        <v>39339</v>
      </c>
      <c r="B2967" s="1">
        <v>20.3</v>
      </c>
      <c r="C2967" s="1">
        <v>8</v>
      </c>
      <c r="D2967" s="1">
        <v>1</v>
      </c>
    </row>
    <row r="2968" spans="1:4" x14ac:dyDescent="0.15">
      <c r="A2968" s="2">
        <v>39340</v>
      </c>
      <c r="B2968" s="1">
        <v>19.600000000000001</v>
      </c>
      <c r="C2968" s="1">
        <v>8</v>
      </c>
      <c r="D2968" s="1">
        <v>1</v>
      </c>
    </row>
    <row r="2969" spans="1:4" x14ac:dyDescent="0.15">
      <c r="A2969" s="2">
        <v>39341</v>
      </c>
      <c r="B2969" s="1">
        <v>21.5</v>
      </c>
      <c r="C2969" s="1">
        <v>8</v>
      </c>
      <c r="D2969" s="1">
        <v>1</v>
      </c>
    </row>
    <row r="2970" spans="1:4" x14ac:dyDescent="0.15">
      <c r="A2970" s="2">
        <v>39342</v>
      </c>
      <c r="B2970" s="1">
        <v>17.399999999999999</v>
      </c>
      <c r="C2970" s="1">
        <v>8</v>
      </c>
      <c r="D2970" s="1">
        <v>1</v>
      </c>
    </row>
    <row r="2971" spans="1:4" x14ac:dyDescent="0.15">
      <c r="A2971" s="2">
        <v>39343</v>
      </c>
      <c r="B2971" s="1">
        <v>17.2</v>
      </c>
      <c r="C2971" s="1">
        <v>8</v>
      </c>
      <c r="D2971" s="1">
        <v>1</v>
      </c>
    </row>
    <row r="2972" spans="1:4" x14ac:dyDescent="0.15">
      <c r="A2972" s="2">
        <v>39344</v>
      </c>
      <c r="B2972" s="1">
        <v>17.899999999999999</v>
      </c>
      <c r="C2972" s="1">
        <v>8</v>
      </c>
      <c r="D2972" s="1">
        <v>1</v>
      </c>
    </row>
    <row r="2973" spans="1:4" x14ac:dyDescent="0.15">
      <c r="A2973" s="2">
        <v>39345</v>
      </c>
      <c r="B2973" s="1">
        <v>20.8</v>
      </c>
      <c r="C2973" s="1">
        <v>8</v>
      </c>
      <c r="D2973" s="1">
        <v>1</v>
      </c>
    </row>
    <row r="2974" spans="1:4" x14ac:dyDescent="0.15">
      <c r="A2974" s="2">
        <v>39346</v>
      </c>
      <c r="B2974" s="1">
        <v>23.6</v>
      </c>
      <c r="C2974" s="1">
        <v>8</v>
      </c>
      <c r="D2974" s="1">
        <v>1</v>
      </c>
    </row>
    <row r="2975" spans="1:4" x14ac:dyDescent="0.15">
      <c r="A2975" s="2">
        <v>39347</v>
      </c>
      <c r="B2975" s="1">
        <v>17.399999999999999</v>
      </c>
      <c r="C2975" s="1">
        <v>8</v>
      </c>
      <c r="D2975" s="1">
        <v>1</v>
      </c>
    </row>
    <row r="2976" spans="1:4" x14ac:dyDescent="0.15">
      <c r="A2976" s="2">
        <v>39348</v>
      </c>
      <c r="B2976" s="1">
        <v>14.1</v>
      </c>
      <c r="C2976" s="1">
        <v>8</v>
      </c>
      <c r="D2976" s="1">
        <v>1</v>
      </c>
    </row>
    <row r="2977" spans="1:4" x14ac:dyDescent="0.15">
      <c r="A2977" s="2">
        <v>39349</v>
      </c>
      <c r="B2977" s="1">
        <v>14.4</v>
      </c>
      <c r="C2977" s="1">
        <v>8</v>
      </c>
      <c r="D2977" s="1">
        <v>1</v>
      </c>
    </row>
    <row r="2978" spans="1:4" x14ac:dyDescent="0.15">
      <c r="A2978" s="2">
        <v>39350</v>
      </c>
      <c r="B2978" s="1">
        <v>15.7</v>
      </c>
      <c r="C2978" s="1">
        <v>8</v>
      </c>
      <c r="D2978" s="1">
        <v>1</v>
      </c>
    </row>
    <row r="2979" spans="1:4" x14ac:dyDescent="0.15">
      <c r="A2979" s="2">
        <v>39351</v>
      </c>
      <c r="B2979" s="1">
        <v>13.7</v>
      </c>
      <c r="C2979" s="1">
        <v>8</v>
      </c>
      <c r="D2979" s="1">
        <v>1</v>
      </c>
    </row>
    <row r="2980" spans="1:4" x14ac:dyDescent="0.15">
      <c r="A2980" s="2">
        <v>39352</v>
      </c>
      <c r="B2980" s="1">
        <v>15.2</v>
      </c>
      <c r="C2980" s="1">
        <v>8</v>
      </c>
      <c r="D2980" s="1">
        <v>1</v>
      </c>
    </row>
    <row r="2981" spans="1:4" x14ac:dyDescent="0.15">
      <c r="A2981" s="2">
        <v>39353</v>
      </c>
      <c r="B2981" s="1">
        <v>15</v>
      </c>
      <c r="C2981" s="1">
        <v>8</v>
      </c>
      <c r="D2981" s="1">
        <v>1</v>
      </c>
    </row>
    <row r="2982" spans="1:4" x14ac:dyDescent="0.15">
      <c r="A2982" s="2">
        <v>39354</v>
      </c>
      <c r="B2982" s="1">
        <v>12.9</v>
      </c>
      <c r="C2982" s="1">
        <v>8</v>
      </c>
      <c r="D2982" s="1">
        <v>1</v>
      </c>
    </row>
    <row r="2983" spans="1:4" x14ac:dyDescent="0.15">
      <c r="A2983" s="2">
        <v>39355</v>
      </c>
      <c r="B2983" s="1">
        <v>12.3</v>
      </c>
      <c r="C2983" s="1">
        <v>8</v>
      </c>
      <c r="D2983" s="1">
        <v>1</v>
      </c>
    </row>
    <row r="2984" spans="1:4" x14ac:dyDescent="0.15">
      <c r="A2984" s="2">
        <v>39356</v>
      </c>
      <c r="B2984" s="1">
        <v>13.1</v>
      </c>
      <c r="C2984" s="1">
        <v>8</v>
      </c>
      <c r="D2984" s="1">
        <v>1</v>
      </c>
    </row>
    <row r="2985" spans="1:4" x14ac:dyDescent="0.15">
      <c r="A2985" s="2">
        <v>39357</v>
      </c>
      <c r="B2985" s="1">
        <v>14.8</v>
      </c>
      <c r="C2985" s="1">
        <v>8</v>
      </c>
      <c r="D2985" s="1">
        <v>1</v>
      </c>
    </row>
    <row r="2986" spans="1:4" x14ac:dyDescent="0.15">
      <c r="A2986" s="2">
        <v>39358</v>
      </c>
      <c r="B2986" s="1">
        <v>13.9</v>
      </c>
      <c r="C2986" s="1">
        <v>8</v>
      </c>
      <c r="D2986" s="1">
        <v>1</v>
      </c>
    </row>
    <row r="2987" spans="1:4" x14ac:dyDescent="0.15">
      <c r="A2987" s="2">
        <v>39359</v>
      </c>
      <c r="B2987" s="1">
        <v>15.2</v>
      </c>
      <c r="C2987" s="1">
        <v>8</v>
      </c>
      <c r="D2987" s="1">
        <v>1</v>
      </c>
    </row>
    <row r="2988" spans="1:4" x14ac:dyDescent="0.15">
      <c r="A2988" s="2">
        <v>39360</v>
      </c>
      <c r="B2988" s="1">
        <v>14.8</v>
      </c>
      <c r="C2988" s="1">
        <v>8</v>
      </c>
      <c r="D2988" s="1">
        <v>1</v>
      </c>
    </row>
    <row r="2989" spans="1:4" x14ac:dyDescent="0.15">
      <c r="A2989" s="2">
        <v>39361</v>
      </c>
      <c r="B2989" s="1">
        <v>14.2</v>
      </c>
      <c r="C2989" s="1">
        <v>8</v>
      </c>
      <c r="D2989" s="1">
        <v>1</v>
      </c>
    </row>
    <row r="2990" spans="1:4" x14ac:dyDescent="0.15">
      <c r="A2990" s="2">
        <v>39362</v>
      </c>
      <c r="B2990" s="1">
        <v>14.4</v>
      </c>
      <c r="C2990" s="1">
        <v>8</v>
      </c>
      <c r="D2990" s="1">
        <v>1</v>
      </c>
    </row>
    <row r="2991" spans="1:4" x14ac:dyDescent="0.15">
      <c r="A2991" s="2">
        <v>39363</v>
      </c>
      <c r="B2991" s="1">
        <v>13.9</v>
      </c>
      <c r="C2991" s="1">
        <v>8</v>
      </c>
      <c r="D2991" s="1">
        <v>1</v>
      </c>
    </row>
    <row r="2992" spans="1:4" x14ac:dyDescent="0.15">
      <c r="A2992" s="2">
        <v>39364</v>
      </c>
      <c r="B2992" s="1">
        <v>11.9</v>
      </c>
      <c r="C2992" s="1">
        <v>8</v>
      </c>
      <c r="D2992" s="1">
        <v>1</v>
      </c>
    </row>
    <row r="2993" spans="1:4" x14ac:dyDescent="0.15">
      <c r="A2993" s="2">
        <v>39365</v>
      </c>
      <c r="B2993" s="1">
        <v>11.3</v>
      </c>
      <c r="C2993" s="1">
        <v>8</v>
      </c>
      <c r="D2993" s="1">
        <v>1</v>
      </c>
    </row>
    <row r="2994" spans="1:4" x14ac:dyDescent="0.15">
      <c r="A2994" s="2">
        <v>39366</v>
      </c>
      <c r="B2994" s="1">
        <v>12.7</v>
      </c>
      <c r="C2994" s="1">
        <v>8</v>
      </c>
      <c r="D2994" s="1">
        <v>1</v>
      </c>
    </row>
    <row r="2995" spans="1:4" x14ac:dyDescent="0.15">
      <c r="A2995" s="2">
        <v>39367</v>
      </c>
      <c r="B2995" s="1">
        <v>9.9</v>
      </c>
      <c r="C2995" s="1">
        <v>8</v>
      </c>
      <c r="D2995" s="1">
        <v>1</v>
      </c>
    </row>
    <row r="2996" spans="1:4" x14ac:dyDescent="0.15">
      <c r="A2996" s="2">
        <v>39368</v>
      </c>
      <c r="B2996" s="1">
        <v>7.8</v>
      </c>
      <c r="C2996" s="1">
        <v>8</v>
      </c>
      <c r="D2996" s="1">
        <v>1</v>
      </c>
    </row>
    <row r="2997" spans="1:4" x14ac:dyDescent="0.15">
      <c r="A2997" s="2">
        <v>39369</v>
      </c>
      <c r="B2997" s="1">
        <v>9.4</v>
      </c>
      <c r="C2997" s="1">
        <v>8</v>
      </c>
      <c r="D2997" s="1">
        <v>1</v>
      </c>
    </row>
    <row r="2998" spans="1:4" x14ac:dyDescent="0.15">
      <c r="A2998" s="2">
        <v>39370</v>
      </c>
      <c r="B2998" s="1">
        <v>6.4</v>
      </c>
      <c r="C2998" s="1">
        <v>8</v>
      </c>
      <c r="D2998" s="1">
        <v>1</v>
      </c>
    </row>
    <row r="2999" spans="1:4" x14ac:dyDescent="0.15">
      <c r="A2999" s="2">
        <v>39371</v>
      </c>
      <c r="B2999" s="1">
        <v>7.6</v>
      </c>
      <c r="C2999" s="1">
        <v>8</v>
      </c>
      <c r="D2999" s="1">
        <v>1</v>
      </c>
    </row>
    <row r="3000" spans="1:4" x14ac:dyDescent="0.15">
      <c r="A3000" s="2">
        <v>39372</v>
      </c>
      <c r="B3000" s="1">
        <v>8.9</v>
      </c>
      <c r="C3000" s="1">
        <v>8</v>
      </c>
      <c r="D3000" s="1">
        <v>1</v>
      </c>
    </row>
    <row r="3001" spans="1:4" x14ac:dyDescent="0.15">
      <c r="A3001" s="2">
        <v>39373</v>
      </c>
      <c r="B3001" s="1">
        <v>9.3000000000000007</v>
      </c>
      <c r="C3001" s="1">
        <v>8</v>
      </c>
      <c r="D3001" s="1">
        <v>1</v>
      </c>
    </row>
    <row r="3002" spans="1:4" x14ac:dyDescent="0.15">
      <c r="A3002" s="2">
        <v>39374</v>
      </c>
      <c r="B3002" s="1">
        <v>10.7</v>
      </c>
      <c r="C3002" s="1">
        <v>8</v>
      </c>
      <c r="D3002" s="1">
        <v>1</v>
      </c>
    </row>
    <row r="3003" spans="1:4" x14ac:dyDescent="0.15">
      <c r="A3003" s="2">
        <v>39375</v>
      </c>
      <c r="B3003" s="1">
        <v>11.7</v>
      </c>
      <c r="C3003" s="1">
        <v>8</v>
      </c>
      <c r="D3003" s="1">
        <v>1</v>
      </c>
    </row>
    <row r="3004" spans="1:4" x14ac:dyDescent="0.15">
      <c r="A3004" s="2">
        <v>39376</v>
      </c>
      <c r="B3004" s="1">
        <v>9.8000000000000007</v>
      </c>
      <c r="C3004" s="1">
        <v>8</v>
      </c>
      <c r="D3004" s="1">
        <v>1</v>
      </c>
    </row>
    <row r="3005" spans="1:4" x14ac:dyDescent="0.15">
      <c r="A3005" s="2">
        <v>39377</v>
      </c>
      <c r="B3005" s="1">
        <v>12.8</v>
      </c>
      <c r="C3005" s="1">
        <v>8</v>
      </c>
      <c r="D3005" s="1">
        <v>1</v>
      </c>
    </row>
    <row r="3006" spans="1:4" x14ac:dyDescent="0.15">
      <c r="A3006" s="2">
        <v>39378</v>
      </c>
      <c r="B3006" s="1">
        <v>8.4</v>
      </c>
      <c r="C3006" s="1">
        <v>8</v>
      </c>
      <c r="D3006" s="1">
        <v>1</v>
      </c>
    </row>
    <row r="3007" spans="1:4" x14ac:dyDescent="0.15">
      <c r="A3007" s="2">
        <v>39379</v>
      </c>
      <c r="B3007" s="1">
        <v>8.1999999999999993</v>
      </c>
      <c r="C3007" s="1">
        <v>8</v>
      </c>
      <c r="D3007" s="1">
        <v>1</v>
      </c>
    </row>
    <row r="3008" spans="1:4" x14ac:dyDescent="0.15">
      <c r="A3008" s="2">
        <v>39380</v>
      </c>
      <c r="B3008" s="1">
        <v>7.5</v>
      </c>
      <c r="C3008" s="1">
        <v>8</v>
      </c>
      <c r="D3008" s="1">
        <v>1</v>
      </c>
    </row>
    <row r="3009" spans="1:4" x14ac:dyDescent="0.15">
      <c r="A3009" s="2">
        <v>39381</v>
      </c>
      <c r="B3009" s="1">
        <v>8.4</v>
      </c>
      <c r="C3009" s="1">
        <v>8</v>
      </c>
      <c r="D3009" s="1">
        <v>1</v>
      </c>
    </row>
    <row r="3010" spans="1:4" x14ac:dyDescent="0.15">
      <c r="A3010" s="2">
        <v>39382</v>
      </c>
      <c r="B3010" s="1">
        <v>9.9</v>
      </c>
      <c r="C3010" s="1">
        <v>8</v>
      </c>
      <c r="D3010" s="1">
        <v>1</v>
      </c>
    </row>
    <row r="3011" spans="1:4" x14ac:dyDescent="0.15">
      <c r="A3011" s="2">
        <v>39383</v>
      </c>
      <c r="B3011" s="1">
        <v>10.4</v>
      </c>
      <c r="C3011" s="1">
        <v>8</v>
      </c>
      <c r="D3011" s="1">
        <v>1</v>
      </c>
    </row>
    <row r="3012" spans="1:4" x14ac:dyDescent="0.15">
      <c r="A3012" s="2">
        <v>39384</v>
      </c>
      <c r="B3012" s="1">
        <v>10.4</v>
      </c>
      <c r="C3012" s="1">
        <v>8</v>
      </c>
      <c r="D3012" s="1">
        <v>1</v>
      </c>
    </row>
    <row r="3013" spans="1:4" x14ac:dyDescent="0.15">
      <c r="A3013" s="2">
        <v>39385</v>
      </c>
      <c r="B3013" s="1">
        <v>9.5</v>
      </c>
      <c r="C3013" s="1">
        <v>8</v>
      </c>
      <c r="D3013" s="1">
        <v>1</v>
      </c>
    </row>
    <row r="3014" spans="1:4" x14ac:dyDescent="0.15">
      <c r="A3014" s="2">
        <v>39386</v>
      </c>
      <c r="B3014" s="1">
        <v>7.4</v>
      </c>
      <c r="C3014" s="1">
        <v>8</v>
      </c>
      <c r="D3014" s="1">
        <v>1</v>
      </c>
    </row>
    <row r="3015" spans="1:4" x14ac:dyDescent="0.15">
      <c r="A3015" s="2">
        <v>39387</v>
      </c>
      <c r="B3015" s="1">
        <v>8.9</v>
      </c>
      <c r="C3015" s="1">
        <v>8</v>
      </c>
      <c r="D3015" s="1">
        <v>1</v>
      </c>
    </row>
    <row r="3016" spans="1:4" x14ac:dyDescent="0.15">
      <c r="A3016" s="2">
        <v>39539</v>
      </c>
      <c r="B3016" s="1">
        <v>3.3</v>
      </c>
      <c r="C3016" s="1">
        <v>8</v>
      </c>
      <c r="D3016" s="1">
        <v>1</v>
      </c>
    </row>
    <row r="3017" spans="1:4" x14ac:dyDescent="0.15">
      <c r="A3017" s="2">
        <v>39540</v>
      </c>
      <c r="B3017" s="1">
        <v>5.0999999999999996</v>
      </c>
      <c r="C3017" s="1">
        <v>8</v>
      </c>
      <c r="D3017" s="1">
        <v>1</v>
      </c>
    </row>
    <row r="3018" spans="1:4" x14ac:dyDescent="0.15">
      <c r="A3018" s="2">
        <v>39541</v>
      </c>
      <c r="B3018" s="1">
        <v>2.9</v>
      </c>
      <c r="C3018" s="1">
        <v>8</v>
      </c>
      <c r="D3018" s="1">
        <v>1</v>
      </c>
    </row>
    <row r="3019" spans="1:4" x14ac:dyDescent="0.15">
      <c r="A3019" s="2">
        <v>39542</v>
      </c>
      <c r="B3019" s="1">
        <v>6.3</v>
      </c>
      <c r="C3019" s="1">
        <v>8</v>
      </c>
      <c r="D3019" s="1">
        <v>1</v>
      </c>
    </row>
    <row r="3020" spans="1:4" x14ac:dyDescent="0.15">
      <c r="A3020" s="2">
        <v>39543</v>
      </c>
      <c r="B3020" s="1">
        <v>5.4</v>
      </c>
      <c r="C3020" s="1">
        <v>8</v>
      </c>
      <c r="D3020" s="1">
        <v>1</v>
      </c>
    </row>
    <row r="3021" spans="1:4" x14ac:dyDescent="0.15">
      <c r="A3021" s="2">
        <v>39544</v>
      </c>
      <c r="B3021" s="1">
        <v>7.7</v>
      </c>
      <c r="C3021" s="1">
        <v>8</v>
      </c>
      <c r="D3021" s="1">
        <v>1</v>
      </c>
    </row>
    <row r="3022" spans="1:4" x14ac:dyDescent="0.15">
      <c r="A3022" s="2">
        <v>39545</v>
      </c>
      <c r="B3022" s="1">
        <v>5.4</v>
      </c>
      <c r="C3022" s="1">
        <v>8</v>
      </c>
      <c r="D3022" s="1">
        <v>1</v>
      </c>
    </row>
    <row r="3023" spans="1:4" x14ac:dyDescent="0.15">
      <c r="A3023" s="2">
        <v>39546</v>
      </c>
      <c r="B3023" s="1">
        <v>3.8</v>
      </c>
      <c r="C3023" s="1">
        <v>8</v>
      </c>
      <c r="D3023" s="1">
        <v>1</v>
      </c>
    </row>
    <row r="3024" spans="1:4" x14ac:dyDescent="0.15">
      <c r="A3024" s="2">
        <v>39547</v>
      </c>
      <c r="B3024" s="1">
        <v>3.4</v>
      </c>
      <c r="C3024" s="1">
        <v>8</v>
      </c>
      <c r="D3024" s="1">
        <v>1</v>
      </c>
    </row>
    <row r="3025" spans="1:4" x14ac:dyDescent="0.15">
      <c r="A3025" s="2">
        <v>39548</v>
      </c>
      <c r="B3025" s="1">
        <v>5.5</v>
      </c>
      <c r="C3025" s="1">
        <v>8</v>
      </c>
      <c r="D3025" s="1">
        <v>1</v>
      </c>
    </row>
    <row r="3026" spans="1:4" x14ac:dyDescent="0.15">
      <c r="A3026" s="2">
        <v>39549</v>
      </c>
      <c r="B3026" s="1">
        <v>7.8</v>
      </c>
      <c r="C3026" s="1">
        <v>8</v>
      </c>
      <c r="D3026" s="1">
        <v>1</v>
      </c>
    </row>
    <row r="3027" spans="1:4" x14ac:dyDescent="0.15">
      <c r="A3027" s="2">
        <v>39550</v>
      </c>
      <c r="B3027" s="1">
        <v>4.9000000000000004</v>
      </c>
      <c r="C3027" s="1">
        <v>8</v>
      </c>
      <c r="D3027" s="1">
        <v>1</v>
      </c>
    </row>
    <row r="3028" spans="1:4" x14ac:dyDescent="0.15">
      <c r="A3028" s="2">
        <v>39551</v>
      </c>
      <c r="B3028" s="1">
        <v>2.7</v>
      </c>
      <c r="C3028" s="1">
        <v>8</v>
      </c>
      <c r="D3028" s="1">
        <v>1</v>
      </c>
    </row>
    <row r="3029" spans="1:4" x14ac:dyDescent="0.15">
      <c r="A3029" s="2">
        <v>39552</v>
      </c>
      <c r="B3029" s="1">
        <v>3.4</v>
      </c>
      <c r="C3029" s="1">
        <v>8</v>
      </c>
      <c r="D3029" s="1">
        <v>1</v>
      </c>
    </row>
    <row r="3030" spans="1:4" x14ac:dyDescent="0.15">
      <c r="A3030" s="2">
        <v>39553</v>
      </c>
      <c r="B3030" s="1">
        <v>7.7</v>
      </c>
      <c r="C3030" s="1">
        <v>8</v>
      </c>
      <c r="D3030" s="1">
        <v>1</v>
      </c>
    </row>
    <row r="3031" spans="1:4" x14ac:dyDescent="0.15">
      <c r="A3031" s="2">
        <v>39554</v>
      </c>
      <c r="B3031" s="1">
        <v>11.8</v>
      </c>
      <c r="C3031" s="1">
        <v>8</v>
      </c>
      <c r="D3031" s="1">
        <v>1</v>
      </c>
    </row>
    <row r="3032" spans="1:4" x14ac:dyDescent="0.15">
      <c r="A3032" s="2">
        <v>39555</v>
      </c>
      <c r="B3032" s="1">
        <v>5.3</v>
      </c>
      <c r="C3032" s="1">
        <v>8</v>
      </c>
      <c r="D3032" s="1">
        <v>1</v>
      </c>
    </row>
    <row r="3033" spans="1:4" x14ac:dyDescent="0.15">
      <c r="A3033" s="2">
        <v>39556</v>
      </c>
      <c r="B3033" s="1">
        <v>4.8</v>
      </c>
      <c r="C3033" s="1">
        <v>8</v>
      </c>
      <c r="D3033" s="1">
        <v>1</v>
      </c>
    </row>
    <row r="3034" spans="1:4" x14ac:dyDescent="0.15">
      <c r="A3034" s="2">
        <v>39557</v>
      </c>
      <c r="B3034" s="1">
        <v>10.4</v>
      </c>
      <c r="C3034" s="1">
        <v>8</v>
      </c>
      <c r="D3034" s="1">
        <v>1</v>
      </c>
    </row>
    <row r="3035" spans="1:4" x14ac:dyDescent="0.15">
      <c r="A3035" s="2">
        <v>39558</v>
      </c>
      <c r="B3035" s="1">
        <v>11.8</v>
      </c>
      <c r="C3035" s="1">
        <v>8</v>
      </c>
      <c r="D3035" s="1">
        <v>1</v>
      </c>
    </row>
    <row r="3036" spans="1:4" x14ac:dyDescent="0.15">
      <c r="A3036" s="2">
        <v>39559</v>
      </c>
      <c r="B3036" s="1">
        <v>8.9</v>
      </c>
      <c r="C3036" s="1">
        <v>8</v>
      </c>
      <c r="D3036" s="1">
        <v>1</v>
      </c>
    </row>
    <row r="3037" spans="1:4" x14ac:dyDescent="0.15">
      <c r="A3037" s="2">
        <v>39560</v>
      </c>
      <c r="B3037" s="1">
        <v>7.1</v>
      </c>
      <c r="C3037" s="1">
        <v>8</v>
      </c>
      <c r="D3037" s="1">
        <v>1</v>
      </c>
    </row>
    <row r="3038" spans="1:4" x14ac:dyDescent="0.15">
      <c r="A3038" s="2">
        <v>39561</v>
      </c>
      <c r="B3038" s="1">
        <v>6.2</v>
      </c>
      <c r="C3038" s="1">
        <v>8</v>
      </c>
      <c r="D3038" s="1">
        <v>1</v>
      </c>
    </row>
    <row r="3039" spans="1:4" x14ac:dyDescent="0.15">
      <c r="A3039" s="2">
        <v>39562</v>
      </c>
      <c r="B3039" s="1">
        <v>7.3</v>
      </c>
      <c r="C3039" s="1">
        <v>8</v>
      </c>
      <c r="D3039" s="1">
        <v>1</v>
      </c>
    </row>
    <row r="3040" spans="1:4" x14ac:dyDescent="0.15">
      <c r="A3040" s="2">
        <v>39563</v>
      </c>
      <c r="B3040" s="1">
        <v>8.1</v>
      </c>
      <c r="C3040" s="1">
        <v>8</v>
      </c>
      <c r="D3040" s="1">
        <v>1</v>
      </c>
    </row>
    <row r="3041" spans="1:4" x14ac:dyDescent="0.15">
      <c r="A3041" s="2">
        <v>39564</v>
      </c>
      <c r="B3041" s="1">
        <v>5.0999999999999996</v>
      </c>
      <c r="C3041" s="1">
        <v>8</v>
      </c>
      <c r="D3041" s="1">
        <v>1</v>
      </c>
    </row>
    <row r="3042" spans="1:4" x14ac:dyDescent="0.15">
      <c r="A3042" s="2">
        <v>39565</v>
      </c>
      <c r="B3042" s="1">
        <v>6.9</v>
      </c>
      <c r="C3042" s="1">
        <v>8</v>
      </c>
      <c r="D3042" s="1">
        <v>1</v>
      </c>
    </row>
    <row r="3043" spans="1:4" x14ac:dyDescent="0.15">
      <c r="A3043" s="2">
        <v>39566</v>
      </c>
      <c r="B3043" s="1">
        <v>6.9</v>
      </c>
      <c r="C3043" s="1">
        <v>8</v>
      </c>
      <c r="D3043" s="1">
        <v>1</v>
      </c>
    </row>
    <row r="3044" spans="1:4" x14ac:dyDescent="0.15">
      <c r="A3044" s="2">
        <v>39567</v>
      </c>
      <c r="B3044" s="1">
        <v>9.1999999999999993</v>
      </c>
      <c r="C3044" s="1">
        <v>8</v>
      </c>
      <c r="D3044" s="1">
        <v>1</v>
      </c>
    </row>
    <row r="3045" spans="1:4" x14ac:dyDescent="0.15">
      <c r="A3045" s="2">
        <v>39568</v>
      </c>
      <c r="B3045" s="1">
        <v>6.2</v>
      </c>
      <c r="C3045" s="1">
        <v>8</v>
      </c>
      <c r="D3045" s="1">
        <v>1</v>
      </c>
    </row>
    <row r="3046" spans="1:4" x14ac:dyDescent="0.15">
      <c r="A3046" s="2">
        <v>39569</v>
      </c>
      <c r="B3046" s="1">
        <v>11.3</v>
      </c>
      <c r="C3046" s="1">
        <v>8</v>
      </c>
      <c r="D3046" s="1">
        <v>1</v>
      </c>
    </row>
    <row r="3047" spans="1:4" x14ac:dyDescent="0.15">
      <c r="A3047" s="2">
        <v>39570</v>
      </c>
      <c r="B3047" s="1">
        <v>13.5</v>
      </c>
      <c r="C3047" s="1">
        <v>8</v>
      </c>
      <c r="D3047" s="1">
        <v>1</v>
      </c>
    </row>
    <row r="3048" spans="1:4" x14ac:dyDescent="0.15">
      <c r="A3048" s="2">
        <v>39571</v>
      </c>
      <c r="B3048" s="1">
        <v>10.7</v>
      </c>
      <c r="C3048" s="1">
        <v>8</v>
      </c>
      <c r="D3048" s="1">
        <v>1</v>
      </c>
    </row>
    <row r="3049" spans="1:4" x14ac:dyDescent="0.15">
      <c r="A3049" s="2">
        <v>39572</v>
      </c>
      <c r="B3049" s="1">
        <v>8.8000000000000007</v>
      </c>
      <c r="C3049" s="1">
        <v>8</v>
      </c>
      <c r="D3049" s="1">
        <v>1</v>
      </c>
    </row>
    <row r="3050" spans="1:4" x14ac:dyDescent="0.15">
      <c r="A3050" s="2">
        <v>39573</v>
      </c>
      <c r="B3050" s="1">
        <v>7.1</v>
      </c>
      <c r="C3050" s="1">
        <v>8</v>
      </c>
      <c r="D3050" s="1">
        <v>1</v>
      </c>
    </row>
    <row r="3051" spans="1:4" x14ac:dyDescent="0.15">
      <c r="A3051" s="2">
        <v>39574</v>
      </c>
      <c r="B3051" s="1">
        <v>12.5</v>
      </c>
      <c r="C3051" s="1">
        <v>8</v>
      </c>
      <c r="D3051" s="1">
        <v>1</v>
      </c>
    </row>
    <row r="3052" spans="1:4" x14ac:dyDescent="0.15">
      <c r="A3052" s="2">
        <v>39575</v>
      </c>
      <c r="B3052" s="1">
        <v>11.5</v>
      </c>
      <c r="C3052" s="1">
        <v>8</v>
      </c>
      <c r="D3052" s="1">
        <v>1</v>
      </c>
    </row>
    <row r="3053" spans="1:4" x14ac:dyDescent="0.15">
      <c r="A3053" s="2">
        <v>39576</v>
      </c>
      <c r="B3053" s="1">
        <v>10.8</v>
      </c>
      <c r="C3053" s="1">
        <v>8</v>
      </c>
      <c r="D3053" s="1">
        <v>1</v>
      </c>
    </row>
    <row r="3054" spans="1:4" x14ac:dyDescent="0.15">
      <c r="A3054" s="2">
        <v>39577</v>
      </c>
      <c r="B3054" s="1">
        <v>7.7</v>
      </c>
      <c r="C3054" s="1">
        <v>8</v>
      </c>
      <c r="D3054" s="1">
        <v>1</v>
      </c>
    </row>
    <row r="3055" spans="1:4" x14ac:dyDescent="0.15">
      <c r="A3055" s="2">
        <v>39578</v>
      </c>
      <c r="B3055" s="1">
        <v>4.8</v>
      </c>
      <c r="C3055" s="1">
        <v>8</v>
      </c>
      <c r="D3055" s="1">
        <v>1</v>
      </c>
    </row>
    <row r="3056" spans="1:4" x14ac:dyDescent="0.15">
      <c r="A3056" s="2">
        <v>39579</v>
      </c>
      <c r="B3056" s="1">
        <v>5.4</v>
      </c>
      <c r="C3056" s="1">
        <v>8</v>
      </c>
      <c r="D3056" s="1">
        <v>1</v>
      </c>
    </row>
    <row r="3057" spans="1:4" x14ac:dyDescent="0.15">
      <c r="A3057" s="2">
        <v>39580</v>
      </c>
      <c r="B3057" s="1">
        <v>7.5</v>
      </c>
      <c r="C3057" s="1">
        <v>8</v>
      </c>
      <c r="D3057" s="1">
        <v>1</v>
      </c>
    </row>
    <row r="3058" spans="1:4" x14ac:dyDescent="0.15">
      <c r="A3058" s="2">
        <v>39581</v>
      </c>
      <c r="B3058" s="1">
        <v>7.3</v>
      </c>
      <c r="C3058" s="1">
        <v>8</v>
      </c>
      <c r="D3058" s="1">
        <v>1</v>
      </c>
    </row>
    <row r="3059" spans="1:4" x14ac:dyDescent="0.15">
      <c r="A3059" s="2">
        <v>39582</v>
      </c>
      <c r="B3059" s="1">
        <v>6.2</v>
      </c>
      <c r="C3059" s="1">
        <v>8</v>
      </c>
      <c r="D3059" s="1">
        <v>1</v>
      </c>
    </row>
    <row r="3060" spans="1:4" x14ac:dyDescent="0.15">
      <c r="A3060" s="2">
        <v>39583</v>
      </c>
      <c r="B3060" s="1">
        <v>9.6</v>
      </c>
      <c r="C3060" s="1">
        <v>8</v>
      </c>
      <c r="D3060" s="1">
        <v>1</v>
      </c>
    </row>
    <row r="3061" spans="1:4" x14ac:dyDescent="0.15">
      <c r="A3061" s="2">
        <v>39584</v>
      </c>
      <c r="B3061" s="1">
        <v>12.8</v>
      </c>
      <c r="C3061" s="1">
        <v>8</v>
      </c>
      <c r="D3061" s="1">
        <v>1</v>
      </c>
    </row>
    <row r="3062" spans="1:4" x14ac:dyDescent="0.15">
      <c r="A3062" s="2">
        <v>39585</v>
      </c>
      <c r="B3062" s="1">
        <v>10.199999999999999</v>
      </c>
      <c r="C3062" s="1">
        <v>8</v>
      </c>
      <c r="D3062" s="1">
        <v>1</v>
      </c>
    </row>
    <row r="3063" spans="1:4" x14ac:dyDescent="0.15">
      <c r="A3063" s="2">
        <v>39586</v>
      </c>
      <c r="B3063" s="1">
        <v>8.6999999999999993</v>
      </c>
      <c r="C3063" s="1">
        <v>8</v>
      </c>
      <c r="D3063" s="1">
        <v>1</v>
      </c>
    </row>
    <row r="3064" spans="1:4" x14ac:dyDescent="0.15">
      <c r="A3064" s="2">
        <v>39587</v>
      </c>
      <c r="B3064" s="1">
        <v>9.1</v>
      </c>
      <c r="C3064" s="1">
        <v>8</v>
      </c>
      <c r="D3064" s="1">
        <v>1</v>
      </c>
    </row>
    <row r="3065" spans="1:4" x14ac:dyDescent="0.15">
      <c r="A3065" s="2">
        <v>39588</v>
      </c>
      <c r="B3065" s="1">
        <v>10.3</v>
      </c>
      <c r="C3065" s="1">
        <v>8</v>
      </c>
      <c r="D3065" s="1">
        <v>1</v>
      </c>
    </row>
    <row r="3066" spans="1:4" x14ac:dyDescent="0.15">
      <c r="A3066" s="2">
        <v>39589</v>
      </c>
      <c r="B3066" s="1">
        <v>14</v>
      </c>
      <c r="C3066" s="1">
        <v>8</v>
      </c>
      <c r="D3066" s="1">
        <v>1</v>
      </c>
    </row>
    <row r="3067" spans="1:4" x14ac:dyDescent="0.15">
      <c r="A3067" s="2">
        <v>39590</v>
      </c>
      <c r="B3067" s="1">
        <v>15.5</v>
      </c>
      <c r="C3067" s="1">
        <v>8</v>
      </c>
      <c r="D3067" s="1">
        <v>1</v>
      </c>
    </row>
    <row r="3068" spans="1:4" x14ac:dyDescent="0.15">
      <c r="A3068" s="2">
        <v>39591</v>
      </c>
      <c r="B3068" s="1">
        <v>12.5</v>
      </c>
      <c r="C3068" s="1">
        <v>8</v>
      </c>
      <c r="D3068" s="1">
        <v>1</v>
      </c>
    </row>
    <row r="3069" spans="1:4" x14ac:dyDescent="0.15">
      <c r="A3069" s="2">
        <v>39592</v>
      </c>
      <c r="B3069" s="1">
        <v>9.3000000000000007</v>
      </c>
      <c r="C3069" s="1">
        <v>8</v>
      </c>
      <c r="D3069" s="1">
        <v>1</v>
      </c>
    </row>
    <row r="3070" spans="1:4" x14ac:dyDescent="0.15">
      <c r="A3070" s="2">
        <v>39593</v>
      </c>
      <c r="B3070" s="1">
        <v>10.4</v>
      </c>
      <c r="C3070" s="1">
        <v>8</v>
      </c>
      <c r="D3070" s="1">
        <v>1</v>
      </c>
    </row>
    <row r="3071" spans="1:4" x14ac:dyDescent="0.15">
      <c r="A3071" s="2">
        <v>39594</v>
      </c>
      <c r="B3071" s="1">
        <v>13</v>
      </c>
      <c r="C3071" s="1">
        <v>8</v>
      </c>
      <c r="D3071" s="1">
        <v>1</v>
      </c>
    </row>
    <row r="3072" spans="1:4" x14ac:dyDescent="0.15">
      <c r="A3072" s="2">
        <v>39595</v>
      </c>
      <c r="B3072" s="1">
        <v>11.7</v>
      </c>
      <c r="C3072" s="1">
        <v>8</v>
      </c>
      <c r="D3072" s="1">
        <v>1</v>
      </c>
    </row>
    <row r="3073" spans="1:4" x14ac:dyDescent="0.15">
      <c r="A3073" s="2">
        <v>39596</v>
      </c>
      <c r="B3073" s="1">
        <v>10.3</v>
      </c>
      <c r="C3073" s="1">
        <v>8</v>
      </c>
      <c r="D3073" s="1">
        <v>1</v>
      </c>
    </row>
    <row r="3074" spans="1:4" x14ac:dyDescent="0.15">
      <c r="A3074" s="2">
        <v>39597</v>
      </c>
      <c r="B3074" s="1">
        <v>8.9</v>
      </c>
      <c r="C3074" s="1">
        <v>8</v>
      </c>
      <c r="D3074" s="1">
        <v>1</v>
      </c>
    </row>
    <row r="3075" spans="1:4" x14ac:dyDescent="0.15">
      <c r="A3075" s="2">
        <v>39598</v>
      </c>
      <c r="B3075" s="1">
        <v>8.3000000000000007</v>
      </c>
      <c r="C3075" s="1">
        <v>8</v>
      </c>
      <c r="D3075" s="1">
        <v>1</v>
      </c>
    </row>
    <row r="3076" spans="1:4" x14ac:dyDescent="0.15">
      <c r="A3076" s="2">
        <v>39599</v>
      </c>
      <c r="B3076" s="1">
        <v>7.4</v>
      </c>
      <c r="C3076" s="1">
        <v>8</v>
      </c>
      <c r="D3076" s="1">
        <v>1</v>
      </c>
    </row>
    <row r="3077" spans="1:4" x14ac:dyDescent="0.15">
      <c r="A3077" s="2">
        <v>39600</v>
      </c>
      <c r="B3077" s="1">
        <v>7.7</v>
      </c>
      <c r="C3077" s="1">
        <v>8</v>
      </c>
      <c r="D3077" s="1">
        <v>1</v>
      </c>
    </row>
    <row r="3078" spans="1:4" x14ac:dyDescent="0.15">
      <c r="A3078" s="2">
        <v>39601</v>
      </c>
      <c r="B3078" s="1">
        <v>8.9</v>
      </c>
      <c r="C3078" s="1">
        <v>8</v>
      </c>
      <c r="D3078" s="1">
        <v>1</v>
      </c>
    </row>
    <row r="3079" spans="1:4" x14ac:dyDescent="0.15">
      <c r="A3079" s="2">
        <v>39602</v>
      </c>
      <c r="B3079" s="1">
        <v>9.4</v>
      </c>
      <c r="C3079" s="1">
        <v>8</v>
      </c>
      <c r="D3079" s="1">
        <v>1</v>
      </c>
    </row>
    <row r="3080" spans="1:4" x14ac:dyDescent="0.15">
      <c r="A3080" s="2">
        <v>39603</v>
      </c>
      <c r="B3080" s="1">
        <v>10.8</v>
      </c>
      <c r="C3080" s="1">
        <v>8</v>
      </c>
      <c r="D3080" s="1">
        <v>1</v>
      </c>
    </row>
    <row r="3081" spans="1:4" x14ac:dyDescent="0.15">
      <c r="A3081" s="2">
        <v>39604</v>
      </c>
      <c r="B3081" s="1">
        <v>10.9</v>
      </c>
      <c r="C3081" s="1">
        <v>8</v>
      </c>
      <c r="D3081" s="1">
        <v>1</v>
      </c>
    </row>
    <row r="3082" spans="1:4" x14ac:dyDescent="0.15">
      <c r="A3082" s="2">
        <v>39605</v>
      </c>
      <c r="B3082" s="1">
        <v>11.3</v>
      </c>
      <c r="C3082" s="1">
        <v>8</v>
      </c>
      <c r="D3082" s="1">
        <v>1</v>
      </c>
    </row>
    <row r="3083" spans="1:4" x14ac:dyDescent="0.15">
      <c r="A3083" s="2">
        <v>39606</v>
      </c>
      <c r="B3083" s="1">
        <v>14.6</v>
      </c>
      <c r="C3083" s="1">
        <v>8</v>
      </c>
      <c r="D3083" s="1">
        <v>1</v>
      </c>
    </row>
    <row r="3084" spans="1:4" x14ac:dyDescent="0.15">
      <c r="A3084" s="2">
        <v>39607</v>
      </c>
      <c r="B3084" s="1">
        <v>16.399999999999999</v>
      </c>
      <c r="C3084" s="1">
        <v>8</v>
      </c>
      <c r="D3084" s="1">
        <v>1</v>
      </c>
    </row>
    <row r="3085" spans="1:4" x14ac:dyDescent="0.15">
      <c r="A3085" s="2">
        <v>39608</v>
      </c>
      <c r="B3085" s="1">
        <v>17.8</v>
      </c>
      <c r="C3085" s="1">
        <v>8</v>
      </c>
      <c r="D3085" s="1">
        <v>1</v>
      </c>
    </row>
    <row r="3086" spans="1:4" x14ac:dyDescent="0.15">
      <c r="A3086" s="2">
        <v>39609</v>
      </c>
      <c r="B3086" s="1">
        <v>16.899999999999999</v>
      </c>
      <c r="C3086" s="1">
        <v>8</v>
      </c>
      <c r="D3086" s="1">
        <v>1</v>
      </c>
    </row>
    <row r="3087" spans="1:4" x14ac:dyDescent="0.15">
      <c r="A3087" s="2">
        <v>39610</v>
      </c>
      <c r="B3087" s="1">
        <v>17.2</v>
      </c>
      <c r="C3087" s="1">
        <v>8</v>
      </c>
      <c r="D3087" s="1">
        <v>1</v>
      </c>
    </row>
    <row r="3088" spans="1:4" x14ac:dyDescent="0.15">
      <c r="A3088" s="2">
        <v>39611</v>
      </c>
      <c r="B3088" s="1">
        <v>13.3</v>
      </c>
      <c r="C3088" s="1">
        <v>8</v>
      </c>
      <c r="D3088" s="1">
        <v>1</v>
      </c>
    </row>
    <row r="3089" spans="1:4" x14ac:dyDescent="0.15">
      <c r="A3089" s="2">
        <v>39612</v>
      </c>
      <c r="B3089" s="1">
        <v>11.7</v>
      </c>
      <c r="C3089" s="1">
        <v>8</v>
      </c>
      <c r="D3089" s="1">
        <v>1</v>
      </c>
    </row>
    <row r="3090" spans="1:4" x14ac:dyDescent="0.15">
      <c r="A3090" s="2">
        <v>39613</v>
      </c>
      <c r="B3090" s="1">
        <v>13.8</v>
      </c>
      <c r="C3090" s="1">
        <v>8</v>
      </c>
      <c r="D3090" s="1">
        <v>1</v>
      </c>
    </row>
    <row r="3091" spans="1:4" x14ac:dyDescent="0.15">
      <c r="A3091" s="2">
        <v>39614</v>
      </c>
      <c r="B3091" s="1">
        <v>14.8</v>
      </c>
      <c r="C3091" s="1">
        <v>8</v>
      </c>
      <c r="D3091" s="1">
        <v>1</v>
      </c>
    </row>
    <row r="3092" spans="1:4" x14ac:dyDescent="0.15">
      <c r="A3092" s="2">
        <v>39615</v>
      </c>
      <c r="B3092" s="1">
        <v>14.3</v>
      </c>
      <c r="C3092" s="1">
        <v>8</v>
      </c>
      <c r="D3092" s="1">
        <v>1</v>
      </c>
    </row>
    <row r="3093" spans="1:4" x14ac:dyDescent="0.15">
      <c r="A3093" s="2">
        <v>39616</v>
      </c>
      <c r="B3093" s="1">
        <v>14.3</v>
      </c>
      <c r="C3093" s="1">
        <v>8</v>
      </c>
      <c r="D3093" s="1">
        <v>1</v>
      </c>
    </row>
    <row r="3094" spans="1:4" x14ac:dyDescent="0.15">
      <c r="A3094" s="2">
        <v>39617</v>
      </c>
      <c r="B3094" s="1">
        <v>13.7</v>
      </c>
      <c r="C3094" s="1">
        <v>8</v>
      </c>
      <c r="D3094" s="1">
        <v>1</v>
      </c>
    </row>
    <row r="3095" spans="1:4" x14ac:dyDescent="0.15">
      <c r="A3095" s="2">
        <v>39618</v>
      </c>
      <c r="B3095" s="1">
        <v>13.5</v>
      </c>
      <c r="C3095" s="1">
        <v>8</v>
      </c>
      <c r="D3095" s="1">
        <v>1</v>
      </c>
    </row>
    <row r="3096" spans="1:4" x14ac:dyDescent="0.15">
      <c r="A3096" s="2">
        <v>39619</v>
      </c>
      <c r="B3096" s="1">
        <v>19.100000000000001</v>
      </c>
      <c r="C3096" s="1">
        <v>8</v>
      </c>
      <c r="D3096" s="1">
        <v>1</v>
      </c>
    </row>
    <row r="3097" spans="1:4" x14ac:dyDescent="0.15">
      <c r="A3097" s="2">
        <v>39620</v>
      </c>
      <c r="B3097" s="1">
        <v>16.5</v>
      </c>
      <c r="C3097" s="1">
        <v>8</v>
      </c>
      <c r="D3097" s="1">
        <v>1</v>
      </c>
    </row>
    <row r="3098" spans="1:4" x14ac:dyDescent="0.15">
      <c r="A3098" s="2">
        <v>39621</v>
      </c>
      <c r="B3098" s="1">
        <v>14.3</v>
      </c>
      <c r="C3098" s="1">
        <v>8</v>
      </c>
      <c r="D3098" s="1">
        <v>1</v>
      </c>
    </row>
    <row r="3099" spans="1:4" x14ac:dyDescent="0.15">
      <c r="A3099" s="2">
        <v>39622</v>
      </c>
      <c r="B3099" s="1">
        <v>16.100000000000001</v>
      </c>
      <c r="C3099" s="1">
        <v>8</v>
      </c>
      <c r="D3099" s="1">
        <v>1</v>
      </c>
    </row>
    <row r="3100" spans="1:4" x14ac:dyDescent="0.15">
      <c r="A3100" s="2">
        <v>39623</v>
      </c>
      <c r="B3100" s="1">
        <v>19</v>
      </c>
      <c r="C3100" s="1">
        <v>8</v>
      </c>
      <c r="D3100" s="1">
        <v>1</v>
      </c>
    </row>
    <row r="3101" spans="1:4" x14ac:dyDescent="0.15">
      <c r="A3101" s="2">
        <v>39624</v>
      </c>
      <c r="B3101" s="1">
        <v>19.3</v>
      </c>
      <c r="C3101" s="1">
        <v>8</v>
      </c>
      <c r="D3101" s="1">
        <v>1</v>
      </c>
    </row>
    <row r="3102" spans="1:4" x14ac:dyDescent="0.15">
      <c r="A3102" s="2">
        <v>39625</v>
      </c>
      <c r="B3102" s="1">
        <v>15.3</v>
      </c>
      <c r="C3102" s="1">
        <v>8</v>
      </c>
      <c r="D3102" s="1">
        <v>1</v>
      </c>
    </row>
    <row r="3103" spans="1:4" x14ac:dyDescent="0.15">
      <c r="A3103" s="2">
        <v>39626</v>
      </c>
      <c r="B3103" s="1">
        <v>15.8</v>
      </c>
      <c r="C3103" s="1">
        <v>8</v>
      </c>
      <c r="D3103" s="1">
        <v>1</v>
      </c>
    </row>
    <row r="3104" spans="1:4" x14ac:dyDescent="0.15">
      <c r="A3104" s="2">
        <v>39627</v>
      </c>
      <c r="B3104" s="1">
        <v>16.899999999999999</v>
      </c>
      <c r="C3104" s="1">
        <v>8</v>
      </c>
      <c r="D3104" s="1">
        <v>1</v>
      </c>
    </row>
    <row r="3105" spans="1:4" x14ac:dyDescent="0.15">
      <c r="A3105" s="2">
        <v>39628</v>
      </c>
      <c r="B3105" s="1">
        <v>15.3</v>
      </c>
      <c r="C3105" s="1">
        <v>8</v>
      </c>
      <c r="D3105" s="1">
        <v>1</v>
      </c>
    </row>
    <row r="3106" spans="1:4" x14ac:dyDescent="0.15">
      <c r="A3106" s="2">
        <v>39629</v>
      </c>
      <c r="B3106" s="1">
        <v>15.8</v>
      </c>
      <c r="C3106" s="1">
        <v>8</v>
      </c>
      <c r="D3106" s="1">
        <v>1</v>
      </c>
    </row>
    <row r="3107" spans="1:4" x14ac:dyDescent="0.15">
      <c r="A3107" s="2">
        <v>39630</v>
      </c>
      <c r="B3107" s="1">
        <v>16.600000000000001</v>
      </c>
      <c r="C3107" s="1">
        <v>8</v>
      </c>
      <c r="D3107" s="1">
        <v>1</v>
      </c>
    </row>
    <row r="3108" spans="1:4" x14ac:dyDescent="0.15">
      <c r="A3108" s="2">
        <v>39631</v>
      </c>
      <c r="B3108" s="1">
        <v>19</v>
      </c>
      <c r="C3108" s="1">
        <v>8</v>
      </c>
      <c r="D3108" s="1">
        <v>1</v>
      </c>
    </row>
    <row r="3109" spans="1:4" x14ac:dyDescent="0.15">
      <c r="A3109" s="2">
        <v>39632</v>
      </c>
      <c r="B3109" s="1">
        <v>15.7</v>
      </c>
      <c r="C3109" s="1">
        <v>8</v>
      </c>
      <c r="D3109" s="1">
        <v>1</v>
      </c>
    </row>
    <row r="3110" spans="1:4" x14ac:dyDescent="0.15">
      <c r="A3110" s="2">
        <v>39633</v>
      </c>
      <c r="B3110" s="1">
        <v>17.3</v>
      </c>
      <c r="C3110" s="1">
        <v>8</v>
      </c>
      <c r="D3110" s="1">
        <v>1</v>
      </c>
    </row>
    <row r="3111" spans="1:4" x14ac:dyDescent="0.15">
      <c r="A3111" s="2">
        <v>39634</v>
      </c>
      <c r="B3111" s="1">
        <v>21.8</v>
      </c>
      <c r="C3111" s="1">
        <v>8</v>
      </c>
      <c r="D3111" s="1">
        <v>1</v>
      </c>
    </row>
    <row r="3112" spans="1:4" x14ac:dyDescent="0.15">
      <c r="A3112" s="2">
        <v>39635</v>
      </c>
      <c r="B3112" s="1">
        <v>18.2</v>
      </c>
      <c r="C3112" s="1">
        <v>8</v>
      </c>
      <c r="D3112" s="1">
        <v>1</v>
      </c>
    </row>
    <row r="3113" spans="1:4" x14ac:dyDescent="0.15">
      <c r="A3113" s="2">
        <v>39636</v>
      </c>
      <c r="B3113" s="1">
        <v>17.2</v>
      </c>
      <c r="C3113" s="1">
        <v>8</v>
      </c>
      <c r="D3113" s="1">
        <v>1</v>
      </c>
    </row>
    <row r="3114" spans="1:4" x14ac:dyDescent="0.15">
      <c r="A3114" s="2">
        <v>39637</v>
      </c>
      <c r="B3114" s="1">
        <v>16.399999999999999</v>
      </c>
      <c r="C3114" s="1">
        <v>8</v>
      </c>
      <c r="D3114" s="1">
        <v>1</v>
      </c>
    </row>
    <row r="3115" spans="1:4" x14ac:dyDescent="0.15">
      <c r="A3115" s="2">
        <v>39638</v>
      </c>
      <c r="B3115" s="1">
        <v>16.2</v>
      </c>
      <c r="C3115" s="1">
        <v>8</v>
      </c>
      <c r="D3115" s="1">
        <v>1</v>
      </c>
    </row>
    <row r="3116" spans="1:4" x14ac:dyDescent="0.15">
      <c r="A3116" s="2">
        <v>39639</v>
      </c>
      <c r="B3116" s="1">
        <v>16.899999999999999</v>
      </c>
      <c r="C3116" s="1">
        <v>8</v>
      </c>
      <c r="D3116" s="1">
        <v>1</v>
      </c>
    </row>
    <row r="3117" spans="1:4" x14ac:dyDescent="0.15">
      <c r="A3117" s="2">
        <v>39640</v>
      </c>
      <c r="B3117" s="1">
        <v>17.5</v>
      </c>
      <c r="C3117" s="1">
        <v>8</v>
      </c>
      <c r="D3117" s="1">
        <v>1</v>
      </c>
    </row>
    <row r="3118" spans="1:4" x14ac:dyDescent="0.15">
      <c r="A3118" s="2">
        <v>39641</v>
      </c>
      <c r="B3118" s="1">
        <v>20.7</v>
      </c>
      <c r="C3118" s="1">
        <v>8</v>
      </c>
      <c r="D3118" s="1">
        <v>1</v>
      </c>
    </row>
    <row r="3119" spans="1:4" x14ac:dyDescent="0.15">
      <c r="A3119" s="2">
        <v>39642</v>
      </c>
      <c r="B3119" s="1">
        <v>20.7</v>
      </c>
      <c r="C3119" s="1">
        <v>8</v>
      </c>
      <c r="D3119" s="1">
        <v>1</v>
      </c>
    </row>
    <row r="3120" spans="1:4" x14ac:dyDescent="0.15">
      <c r="A3120" s="2">
        <v>39643</v>
      </c>
      <c r="B3120" s="1">
        <v>19.100000000000001</v>
      </c>
      <c r="C3120" s="1">
        <v>8</v>
      </c>
      <c r="D3120" s="1">
        <v>1</v>
      </c>
    </row>
    <row r="3121" spans="1:4" x14ac:dyDescent="0.15">
      <c r="A3121" s="2">
        <v>39644</v>
      </c>
      <c r="B3121" s="1">
        <v>20.9</v>
      </c>
      <c r="C3121" s="1">
        <v>8</v>
      </c>
      <c r="D3121" s="1">
        <v>1</v>
      </c>
    </row>
    <row r="3122" spans="1:4" x14ac:dyDescent="0.15">
      <c r="A3122" s="2">
        <v>39645</v>
      </c>
      <c r="B3122" s="1">
        <v>19</v>
      </c>
      <c r="C3122" s="1">
        <v>8</v>
      </c>
      <c r="D3122" s="1">
        <v>1</v>
      </c>
    </row>
    <row r="3123" spans="1:4" x14ac:dyDescent="0.15">
      <c r="A3123" s="2">
        <v>39646</v>
      </c>
      <c r="B3123" s="1">
        <v>17.5</v>
      </c>
      <c r="C3123" s="1">
        <v>8</v>
      </c>
      <c r="D3123" s="1">
        <v>1</v>
      </c>
    </row>
    <row r="3124" spans="1:4" x14ac:dyDescent="0.15">
      <c r="A3124" s="2">
        <v>39647</v>
      </c>
      <c r="B3124" s="1">
        <v>19.2</v>
      </c>
      <c r="C3124" s="1">
        <v>8</v>
      </c>
      <c r="D3124" s="1">
        <v>1</v>
      </c>
    </row>
    <row r="3125" spans="1:4" x14ac:dyDescent="0.15">
      <c r="A3125" s="2">
        <v>39648</v>
      </c>
      <c r="B3125" s="1">
        <v>20.8</v>
      </c>
      <c r="C3125" s="1">
        <v>8</v>
      </c>
      <c r="D3125" s="1">
        <v>1</v>
      </c>
    </row>
    <row r="3126" spans="1:4" x14ac:dyDescent="0.15">
      <c r="A3126" s="2">
        <v>39649</v>
      </c>
      <c r="B3126" s="1">
        <v>19.8</v>
      </c>
      <c r="C3126" s="1">
        <v>8</v>
      </c>
      <c r="D3126" s="1">
        <v>1</v>
      </c>
    </row>
    <row r="3127" spans="1:4" x14ac:dyDescent="0.15">
      <c r="A3127" s="2">
        <v>39650</v>
      </c>
      <c r="B3127" s="1">
        <v>18.600000000000001</v>
      </c>
      <c r="C3127" s="1">
        <v>8</v>
      </c>
      <c r="D3127" s="1">
        <v>1</v>
      </c>
    </row>
    <row r="3128" spans="1:4" x14ac:dyDescent="0.15">
      <c r="A3128" s="2">
        <v>39651</v>
      </c>
      <c r="B3128" s="1">
        <v>17.5</v>
      </c>
      <c r="C3128" s="1">
        <v>8</v>
      </c>
      <c r="D3128" s="1">
        <v>1</v>
      </c>
    </row>
    <row r="3129" spans="1:4" x14ac:dyDescent="0.15">
      <c r="A3129" s="2">
        <v>39652</v>
      </c>
      <c r="B3129" s="1">
        <v>19.399999999999999</v>
      </c>
      <c r="C3129" s="1">
        <v>8</v>
      </c>
      <c r="D3129" s="1">
        <v>1</v>
      </c>
    </row>
    <row r="3130" spans="1:4" x14ac:dyDescent="0.15">
      <c r="A3130" s="2">
        <v>39653</v>
      </c>
      <c r="B3130" s="1">
        <v>19.8</v>
      </c>
      <c r="C3130" s="1">
        <v>8</v>
      </c>
      <c r="D3130" s="1">
        <v>1</v>
      </c>
    </row>
    <row r="3131" spans="1:4" x14ac:dyDescent="0.15">
      <c r="A3131" s="2">
        <v>39654</v>
      </c>
      <c r="B3131" s="1">
        <v>22.9</v>
      </c>
      <c r="C3131" s="1">
        <v>8</v>
      </c>
      <c r="D3131" s="1">
        <v>1</v>
      </c>
    </row>
    <row r="3132" spans="1:4" x14ac:dyDescent="0.15">
      <c r="A3132" s="2">
        <v>39655</v>
      </c>
      <c r="B3132" s="1">
        <v>21.1</v>
      </c>
      <c r="C3132" s="1">
        <v>8</v>
      </c>
      <c r="D3132" s="1">
        <v>1</v>
      </c>
    </row>
    <row r="3133" spans="1:4" x14ac:dyDescent="0.15">
      <c r="A3133" s="2">
        <v>39656</v>
      </c>
      <c r="B3133" s="1">
        <v>20.100000000000001</v>
      </c>
      <c r="C3133" s="1">
        <v>8</v>
      </c>
      <c r="D3133" s="1">
        <v>1</v>
      </c>
    </row>
    <row r="3134" spans="1:4" x14ac:dyDescent="0.15">
      <c r="A3134" s="2">
        <v>39657</v>
      </c>
      <c r="B3134" s="1">
        <v>17.8</v>
      </c>
      <c r="C3134" s="1">
        <v>8</v>
      </c>
      <c r="D3134" s="1">
        <v>1</v>
      </c>
    </row>
    <row r="3135" spans="1:4" x14ac:dyDescent="0.15">
      <c r="A3135" s="2">
        <v>39658</v>
      </c>
      <c r="B3135" s="1">
        <v>18</v>
      </c>
      <c r="C3135" s="1">
        <v>8</v>
      </c>
      <c r="D3135" s="1">
        <v>1</v>
      </c>
    </row>
    <row r="3136" spans="1:4" x14ac:dyDescent="0.15">
      <c r="A3136" s="2">
        <v>39659</v>
      </c>
      <c r="B3136" s="1">
        <v>17.399999999999999</v>
      </c>
      <c r="C3136" s="1">
        <v>8</v>
      </c>
      <c r="D3136" s="1">
        <v>1</v>
      </c>
    </row>
    <row r="3137" spans="1:4" x14ac:dyDescent="0.15">
      <c r="A3137" s="2">
        <v>39660</v>
      </c>
      <c r="B3137" s="1">
        <v>18.3</v>
      </c>
      <c r="C3137" s="1">
        <v>8</v>
      </c>
      <c r="D3137" s="1">
        <v>1</v>
      </c>
    </row>
    <row r="3138" spans="1:4" x14ac:dyDescent="0.15">
      <c r="A3138" s="2">
        <v>39661</v>
      </c>
      <c r="B3138" s="1">
        <v>19.5</v>
      </c>
      <c r="C3138" s="1">
        <v>8</v>
      </c>
      <c r="D3138" s="1">
        <v>1</v>
      </c>
    </row>
    <row r="3139" spans="1:4" x14ac:dyDescent="0.15">
      <c r="A3139" s="2">
        <v>39662</v>
      </c>
      <c r="B3139" s="1">
        <v>21.2</v>
      </c>
      <c r="C3139" s="1">
        <v>8</v>
      </c>
      <c r="D3139" s="1">
        <v>1</v>
      </c>
    </row>
    <row r="3140" spans="1:4" x14ac:dyDescent="0.15">
      <c r="A3140" s="2">
        <v>39663</v>
      </c>
      <c r="B3140" s="1">
        <v>20</v>
      </c>
      <c r="C3140" s="1">
        <v>8</v>
      </c>
      <c r="D3140" s="1">
        <v>1</v>
      </c>
    </row>
    <row r="3141" spans="1:4" x14ac:dyDescent="0.15">
      <c r="A3141" s="2">
        <v>39664</v>
      </c>
      <c r="B3141" s="1">
        <v>21.5</v>
      </c>
      <c r="C3141" s="1">
        <v>8</v>
      </c>
      <c r="D3141" s="1">
        <v>1</v>
      </c>
    </row>
    <row r="3142" spans="1:4" x14ac:dyDescent="0.15">
      <c r="A3142" s="2">
        <v>39665</v>
      </c>
      <c r="B3142" s="1">
        <v>20.5</v>
      </c>
      <c r="C3142" s="1">
        <v>8</v>
      </c>
      <c r="D3142" s="1">
        <v>1</v>
      </c>
    </row>
    <row r="3143" spans="1:4" x14ac:dyDescent="0.15">
      <c r="A3143" s="2">
        <v>39666</v>
      </c>
      <c r="B3143" s="1">
        <v>22</v>
      </c>
      <c r="C3143" s="1">
        <v>8</v>
      </c>
      <c r="D3143" s="1">
        <v>1</v>
      </c>
    </row>
    <row r="3144" spans="1:4" x14ac:dyDescent="0.15">
      <c r="A3144" s="2">
        <v>39667</v>
      </c>
      <c r="B3144" s="1">
        <v>23.6</v>
      </c>
      <c r="C3144" s="1">
        <v>8</v>
      </c>
      <c r="D3144" s="1">
        <v>1</v>
      </c>
    </row>
    <row r="3145" spans="1:4" x14ac:dyDescent="0.15">
      <c r="A3145" s="2">
        <v>39668</v>
      </c>
      <c r="B3145" s="1">
        <v>22.5</v>
      </c>
      <c r="C3145" s="1">
        <v>8</v>
      </c>
      <c r="D3145" s="1">
        <v>1</v>
      </c>
    </row>
    <row r="3146" spans="1:4" x14ac:dyDescent="0.15">
      <c r="A3146" s="2">
        <v>39669</v>
      </c>
      <c r="B3146" s="1">
        <v>20.8</v>
      </c>
      <c r="C3146" s="1">
        <v>8</v>
      </c>
      <c r="D3146" s="1">
        <v>1</v>
      </c>
    </row>
    <row r="3147" spans="1:4" x14ac:dyDescent="0.15">
      <c r="A3147" s="2">
        <v>39670</v>
      </c>
      <c r="B3147" s="1">
        <v>18.8</v>
      </c>
      <c r="C3147" s="1">
        <v>8</v>
      </c>
      <c r="D3147" s="1">
        <v>1</v>
      </c>
    </row>
    <row r="3148" spans="1:4" x14ac:dyDescent="0.15">
      <c r="A3148" s="2">
        <v>39671</v>
      </c>
      <c r="B3148" s="1">
        <v>19.100000000000001</v>
      </c>
      <c r="C3148" s="1">
        <v>8</v>
      </c>
      <c r="D3148" s="1">
        <v>1</v>
      </c>
    </row>
    <row r="3149" spans="1:4" x14ac:dyDescent="0.15">
      <c r="A3149" s="2">
        <v>39672</v>
      </c>
      <c r="B3149" s="1">
        <v>20.8</v>
      </c>
      <c r="C3149" s="1">
        <v>8</v>
      </c>
      <c r="D3149" s="1">
        <v>1</v>
      </c>
    </row>
    <row r="3150" spans="1:4" x14ac:dyDescent="0.15">
      <c r="A3150" s="2">
        <v>39673</v>
      </c>
      <c r="B3150" s="1">
        <v>21.4</v>
      </c>
      <c r="C3150" s="1">
        <v>8</v>
      </c>
      <c r="D3150" s="1">
        <v>1</v>
      </c>
    </row>
    <row r="3151" spans="1:4" x14ac:dyDescent="0.15">
      <c r="A3151" s="2">
        <v>39674</v>
      </c>
      <c r="B3151" s="1">
        <v>20.8</v>
      </c>
      <c r="C3151" s="1">
        <v>8</v>
      </c>
      <c r="D3151" s="1">
        <v>1</v>
      </c>
    </row>
    <row r="3152" spans="1:4" x14ac:dyDescent="0.15">
      <c r="A3152" s="2">
        <v>39675</v>
      </c>
      <c r="B3152" s="1">
        <v>20.6</v>
      </c>
      <c r="C3152" s="1">
        <v>8</v>
      </c>
      <c r="D3152" s="1">
        <v>1</v>
      </c>
    </row>
    <row r="3153" spans="1:4" x14ac:dyDescent="0.15">
      <c r="A3153" s="2">
        <v>39676</v>
      </c>
      <c r="B3153" s="1">
        <v>20.100000000000001</v>
      </c>
      <c r="C3153" s="1">
        <v>8</v>
      </c>
      <c r="D3153" s="1">
        <v>1</v>
      </c>
    </row>
    <row r="3154" spans="1:4" x14ac:dyDescent="0.15">
      <c r="A3154" s="2">
        <v>39677</v>
      </c>
      <c r="B3154" s="1">
        <v>18.600000000000001</v>
      </c>
      <c r="C3154" s="1">
        <v>8</v>
      </c>
      <c r="D3154" s="1">
        <v>1</v>
      </c>
    </row>
    <row r="3155" spans="1:4" x14ac:dyDescent="0.15">
      <c r="A3155" s="2">
        <v>39678</v>
      </c>
      <c r="B3155" s="1">
        <v>19</v>
      </c>
      <c r="C3155" s="1">
        <v>8</v>
      </c>
      <c r="D3155" s="1">
        <v>1</v>
      </c>
    </row>
    <row r="3156" spans="1:4" x14ac:dyDescent="0.15">
      <c r="A3156" s="2">
        <v>39679</v>
      </c>
      <c r="B3156" s="1">
        <v>19.3</v>
      </c>
      <c r="C3156" s="1">
        <v>8</v>
      </c>
      <c r="D3156" s="1">
        <v>1</v>
      </c>
    </row>
    <row r="3157" spans="1:4" x14ac:dyDescent="0.15">
      <c r="A3157" s="2">
        <v>39680</v>
      </c>
      <c r="B3157" s="1">
        <v>17.5</v>
      </c>
      <c r="C3157" s="1">
        <v>8</v>
      </c>
      <c r="D3157" s="1">
        <v>1</v>
      </c>
    </row>
    <row r="3158" spans="1:4" x14ac:dyDescent="0.15">
      <c r="A3158" s="2">
        <v>39681</v>
      </c>
      <c r="B3158" s="1">
        <v>17.2</v>
      </c>
      <c r="C3158" s="1">
        <v>8</v>
      </c>
      <c r="D3158" s="1">
        <v>1</v>
      </c>
    </row>
    <row r="3159" spans="1:4" x14ac:dyDescent="0.15">
      <c r="A3159" s="2">
        <v>39682</v>
      </c>
      <c r="B3159" s="1">
        <v>16</v>
      </c>
      <c r="C3159" s="1">
        <v>8</v>
      </c>
      <c r="D3159" s="1">
        <v>1</v>
      </c>
    </row>
    <row r="3160" spans="1:4" x14ac:dyDescent="0.15">
      <c r="A3160" s="2">
        <v>39683</v>
      </c>
      <c r="B3160" s="1">
        <v>15.8</v>
      </c>
      <c r="C3160" s="1">
        <v>8</v>
      </c>
      <c r="D3160" s="1">
        <v>1</v>
      </c>
    </row>
    <row r="3161" spans="1:4" x14ac:dyDescent="0.15">
      <c r="A3161" s="2">
        <v>39684</v>
      </c>
      <c r="B3161" s="1">
        <v>15.6</v>
      </c>
      <c r="C3161" s="1">
        <v>8</v>
      </c>
      <c r="D3161" s="1">
        <v>1</v>
      </c>
    </row>
    <row r="3162" spans="1:4" x14ac:dyDescent="0.15">
      <c r="A3162" s="2">
        <v>39685</v>
      </c>
      <c r="B3162" s="1">
        <v>17.600000000000001</v>
      </c>
      <c r="C3162" s="1">
        <v>8</v>
      </c>
      <c r="D3162" s="1">
        <v>1</v>
      </c>
    </row>
    <row r="3163" spans="1:4" x14ac:dyDescent="0.15">
      <c r="A3163" s="2">
        <v>39686</v>
      </c>
      <c r="B3163" s="1">
        <v>18.3</v>
      </c>
      <c r="C3163" s="1">
        <v>8</v>
      </c>
      <c r="D3163" s="1">
        <v>1</v>
      </c>
    </row>
    <row r="3164" spans="1:4" x14ac:dyDescent="0.15">
      <c r="A3164" s="2">
        <v>39687</v>
      </c>
      <c r="B3164" s="1">
        <v>18.100000000000001</v>
      </c>
      <c r="C3164" s="1">
        <v>8</v>
      </c>
      <c r="D3164" s="1">
        <v>1</v>
      </c>
    </row>
    <row r="3165" spans="1:4" x14ac:dyDescent="0.15">
      <c r="A3165" s="2">
        <v>39688</v>
      </c>
      <c r="B3165" s="1">
        <v>19</v>
      </c>
      <c r="C3165" s="1">
        <v>8</v>
      </c>
      <c r="D3165" s="1">
        <v>1</v>
      </c>
    </row>
    <row r="3166" spans="1:4" x14ac:dyDescent="0.15">
      <c r="A3166" s="2">
        <v>39689</v>
      </c>
      <c r="B3166" s="1">
        <v>19.8</v>
      </c>
      <c r="C3166" s="1">
        <v>8</v>
      </c>
      <c r="D3166" s="1">
        <v>1</v>
      </c>
    </row>
    <row r="3167" spans="1:4" x14ac:dyDescent="0.15">
      <c r="A3167" s="2">
        <v>39690</v>
      </c>
      <c r="B3167" s="1">
        <v>21.6</v>
      </c>
      <c r="C3167" s="1">
        <v>8</v>
      </c>
      <c r="D3167" s="1">
        <v>1</v>
      </c>
    </row>
    <row r="3168" spans="1:4" x14ac:dyDescent="0.15">
      <c r="A3168" s="2">
        <v>39691</v>
      </c>
      <c r="B3168" s="1">
        <v>20.399999999999999</v>
      </c>
      <c r="C3168" s="1">
        <v>8</v>
      </c>
      <c r="D3168" s="1">
        <v>1</v>
      </c>
    </row>
    <row r="3169" spans="1:4" x14ac:dyDescent="0.15">
      <c r="A3169" s="2">
        <v>39692</v>
      </c>
      <c r="B3169" s="1">
        <v>21.4</v>
      </c>
      <c r="C3169" s="1">
        <v>8</v>
      </c>
      <c r="D3169" s="1">
        <v>1</v>
      </c>
    </row>
    <row r="3170" spans="1:4" x14ac:dyDescent="0.15">
      <c r="A3170" s="2">
        <v>39693</v>
      </c>
      <c r="B3170" s="1">
        <v>20.6</v>
      </c>
      <c r="C3170" s="1">
        <v>8</v>
      </c>
      <c r="D3170" s="1">
        <v>1</v>
      </c>
    </row>
    <row r="3171" spans="1:4" x14ac:dyDescent="0.15">
      <c r="A3171" s="2">
        <v>39694</v>
      </c>
      <c r="B3171" s="1">
        <v>20.3</v>
      </c>
      <c r="C3171" s="1">
        <v>8</v>
      </c>
      <c r="D3171" s="1">
        <v>1</v>
      </c>
    </row>
    <row r="3172" spans="1:4" x14ac:dyDescent="0.15">
      <c r="A3172" s="2">
        <v>39695</v>
      </c>
      <c r="B3172" s="1">
        <v>20.6</v>
      </c>
      <c r="C3172" s="1">
        <v>8</v>
      </c>
      <c r="D3172" s="1">
        <v>1</v>
      </c>
    </row>
    <row r="3173" spans="1:4" x14ac:dyDescent="0.15">
      <c r="A3173" s="2">
        <v>39696</v>
      </c>
      <c r="B3173" s="1">
        <v>20.100000000000001</v>
      </c>
      <c r="C3173" s="1">
        <v>8</v>
      </c>
      <c r="D3173" s="1">
        <v>1</v>
      </c>
    </row>
    <row r="3174" spans="1:4" x14ac:dyDescent="0.15">
      <c r="A3174" s="2">
        <v>39697</v>
      </c>
      <c r="B3174" s="1">
        <v>20.2</v>
      </c>
      <c r="C3174" s="1">
        <v>8</v>
      </c>
      <c r="D3174" s="1">
        <v>1</v>
      </c>
    </row>
    <row r="3175" spans="1:4" x14ac:dyDescent="0.15">
      <c r="A3175" s="2">
        <v>39698</v>
      </c>
      <c r="B3175" s="1">
        <v>20.399999999999999</v>
      </c>
      <c r="C3175" s="1">
        <v>8</v>
      </c>
      <c r="D3175" s="1">
        <v>1</v>
      </c>
    </row>
    <row r="3176" spans="1:4" x14ac:dyDescent="0.15">
      <c r="A3176" s="2">
        <v>39699</v>
      </c>
      <c r="B3176" s="1">
        <v>19.3</v>
      </c>
      <c r="C3176" s="1">
        <v>8</v>
      </c>
      <c r="D3176" s="1">
        <v>1</v>
      </c>
    </row>
    <row r="3177" spans="1:4" x14ac:dyDescent="0.15">
      <c r="A3177" s="2">
        <v>39700</v>
      </c>
      <c r="B3177" s="1">
        <v>18.600000000000001</v>
      </c>
      <c r="C3177" s="1">
        <v>8</v>
      </c>
      <c r="D3177" s="1">
        <v>1</v>
      </c>
    </row>
    <row r="3178" spans="1:4" x14ac:dyDescent="0.15">
      <c r="A3178" s="2">
        <v>39701</v>
      </c>
      <c r="B3178" s="1">
        <v>17.100000000000001</v>
      </c>
      <c r="C3178" s="1">
        <v>8</v>
      </c>
      <c r="D3178" s="1">
        <v>1</v>
      </c>
    </row>
    <row r="3179" spans="1:4" x14ac:dyDescent="0.15">
      <c r="A3179" s="2">
        <v>39702</v>
      </c>
      <c r="B3179" s="1">
        <v>18</v>
      </c>
      <c r="C3179" s="1">
        <v>8</v>
      </c>
      <c r="D3179" s="1">
        <v>1</v>
      </c>
    </row>
    <row r="3180" spans="1:4" x14ac:dyDescent="0.15">
      <c r="A3180" s="2">
        <v>39703</v>
      </c>
      <c r="B3180" s="1">
        <v>19.600000000000001</v>
      </c>
      <c r="C3180" s="1">
        <v>8</v>
      </c>
      <c r="D3180" s="1">
        <v>1</v>
      </c>
    </row>
    <row r="3181" spans="1:4" x14ac:dyDescent="0.15">
      <c r="A3181" s="2">
        <v>39704</v>
      </c>
      <c r="B3181" s="1">
        <v>20.5</v>
      </c>
      <c r="C3181" s="1">
        <v>8</v>
      </c>
      <c r="D3181" s="1">
        <v>1</v>
      </c>
    </row>
    <row r="3182" spans="1:4" x14ac:dyDescent="0.15">
      <c r="A3182" s="2">
        <v>39705</v>
      </c>
      <c r="B3182" s="1">
        <v>18.3</v>
      </c>
      <c r="C3182" s="1">
        <v>8</v>
      </c>
      <c r="D3182" s="1">
        <v>1</v>
      </c>
    </row>
    <row r="3183" spans="1:4" x14ac:dyDescent="0.15">
      <c r="A3183" s="2">
        <v>39706</v>
      </c>
      <c r="B3183" s="1">
        <v>16.100000000000001</v>
      </c>
      <c r="C3183" s="1">
        <v>8</v>
      </c>
      <c r="D3183" s="1">
        <v>1</v>
      </c>
    </row>
    <row r="3184" spans="1:4" x14ac:dyDescent="0.15">
      <c r="A3184" s="2">
        <v>39707</v>
      </c>
      <c r="B3184" s="1">
        <v>16.7</v>
      </c>
      <c r="C3184" s="1">
        <v>8</v>
      </c>
      <c r="D3184" s="1">
        <v>1</v>
      </c>
    </row>
    <row r="3185" spans="1:4" x14ac:dyDescent="0.15">
      <c r="A3185" s="2">
        <v>39708</v>
      </c>
      <c r="B3185" s="1">
        <v>19.600000000000001</v>
      </c>
      <c r="C3185" s="1">
        <v>8</v>
      </c>
      <c r="D3185" s="1">
        <v>1</v>
      </c>
    </row>
    <row r="3186" spans="1:4" x14ac:dyDescent="0.15">
      <c r="A3186" s="2">
        <v>39709</v>
      </c>
      <c r="B3186" s="1">
        <v>17.3</v>
      </c>
      <c r="C3186" s="1">
        <v>4</v>
      </c>
      <c r="D3186" s="1">
        <v>1</v>
      </c>
    </row>
    <row r="3187" spans="1:4" x14ac:dyDescent="0.15">
      <c r="A3187" s="2">
        <v>39710</v>
      </c>
      <c r="B3187" s="1">
        <v>18.5</v>
      </c>
      <c r="C3187" s="1">
        <v>8</v>
      </c>
      <c r="D3187" s="1">
        <v>1</v>
      </c>
    </row>
    <row r="3188" spans="1:4" x14ac:dyDescent="0.15">
      <c r="A3188" s="2">
        <v>39711</v>
      </c>
      <c r="B3188" s="1">
        <v>14.7</v>
      </c>
      <c r="C3188" s="1">
        <v>8</v>
      </c>
      <c r="D3188" s="1">
        <v>1</v>
      </c>
    </row>
    <row r="3189" spans="1:4" x14ac:dyDescent="0.15">
      <c r="A3189" s="2">
        <v>39712</v>
      </c>
      <c r="B3189" s="1">
        <v>16.600000000000001</v>
      </c>
      <c r="C3189" s="1">
        <v>8</v>
      </c>
      <c r="D3189" s="1">
        <v>1</v>
      </c>
    </row>
    <row r="3190" spans="1:4" x14ac:dyDescent="0.15">
      <c r="A3190" s="2">
        <v>39713</v>
      </c>
      <c r="B3190" s="1">
        <v>16.600000000000001</v>
      </c>
      <c r="C3190" s="1">
        <v>8</v>
      </c>
      <c r="D3190" s="1">
        <v>1</v>
      </c>
    </row>
    <row r="3191" spans="1:4" x14ac:dyDescent="0.15">
      <c r="A3191" s="2">
        <v>39714</v>
      </c>
      <c r="B3191" s="1">
        <v>16.399999999999999</v>
      </c>
      <c r="C3191" s="1">
        <v>8</v>
      </c>
      <c r="D3191" s="1">
        <v>1</v>
      </c>
    </row>
    <row r="3192" spans="1:4" x14ac:dyDescent="0.15">
      <c r="A3192" s="2">
        <v>39715</v>
      </c>
      <c r="B3192" s="1">
        <v>14.8</v>
      </c>
      <c r="C3192" s="1">
        <v>8</v>
      </c>
      <c r="D3192" s="1">
        <v>1</v>
      </c>
    </row>
    <row r="3193" spans="1:4" x14ac:dyDescent="0.15">
      <c r="A3193" s="2">
        <v>39716</v>
      </c>
      <c r="B3193" s="1">
        <v>14.7</v>
      </c>
      <c r="C3193" s="1">
        <v>8</v>
      </c>
      <c r="D3193" s="1">
        <v>1</v>
      </c>
    </row>
    <row r="3194" spans="1:4" x14ac:dyDescent="0.15">
      <c r="A3194" s="2">
        <v>39717</v>
      </c>
      <c r="B3194" s="1">
        <v>13.1</v>
      </c>
      <c r="C3194" s="1">
        <v>8</v>
      </c>
      <c r="D3194" s="1">
        <v>1</v>
      </c>
    </row>
    <row r="3195" spans="1:4" x14ac:dyDescent="0.15">
      <c r="A3195" s="2">
        <v>39718</v>
      </c>
      <c r="B3195" s="1">
        <v>10</v>
      </c>
      <c r="C3195" s="1">
        <v>8</v>
      </c>
      <c r="D3195" s="1">
        <v>1</v>
      </c>
    </row>
    <row r="3196" spans="1:4" x14ac:dyDescent="0.15">
      <c r="A3196" s="2">
        <v>39719</v>
      </c>
      <c r="B3196" s="1">
        <v>11.6</v>
      </c>
      <c r="C3196" s="1">
        <v>8</v>
      </c>
      <c r="D3196" s="1">
        <v>1</v>
      </c>
    </row>
    <row r="3197" spans="1:4" x14ac:dyDescent="0.15">
      <c r="A3197" s="2">
        <v>39720</v>
      </c>
      <c r="B3197" s="1">
        <v>11.6</v>
      </c>
      <c r="C3197" s="1">
        <v>8</v>
      </c>
      <c r="D3197" s="1">
        <v>1</v>
      </c>
    </row>
    <row r="3198" spans="1:4" x14ac:dyDescent="0.15">
      <c r="A3198" s="2">
        <v>39721</v>
      </c>
      <c r="B3198" s="1">
        <v>11.9</v>
      </c>
      <c r="C3198" s="1">
        <v>8</v>
      </c>
      <c r="D3198" s="1">
        <v>1</v>
      </c>
    </row>
    <row r="3199" spans="1:4" x14ac:dyDescent="0.15">
      <c r="A3199" s="2">
        <v>39722</v>
      </c>
      <c r="B3199" s="1">
        <v>12.9</v>
      </c>
      <c r="C3199" s="1">
        <v>8</v>
      </c>
      <c r="D3199" s="1">
        <v>1</v>
      </c>
    </row>
    <row r="3200" spans="1:4" x14ac:dyDescent="0.15">
      <c r="A3200" s="2">
        <v>39723</v>
      </c>
      <c r="B3200" s="1">
        <v>11.9</v>
      </c>
      <c r="C3200" s="1">
        <v>8</v>
      </c>
      <c r="D3200" s="1">
        <v>1</v>
      </c>
    </row>
    <row r="3201" spans="1:4" x14ac:dyDescent="0.15">
      <c r="A3201" s="2">
        <v>39724</v>
      </c>
      <c r="B3201" s="1">
        <v>13.5</v>
      </c>
      <c r="C3201" s="1">
        <v>8</v>
      </c>
      <c r="D3201" s="1">
        <v>1</v>
      </c>
    </row>
    <row r="3202" spans="1:4" x14ac:dyDescent="0.15">
      <c r="A3202" s="2">
        <v>39725</v>
      </c>
      <c r="B3202" s="1">
        <v>13.6</v>
      </c>
      <c r="C3202" s="1">
        <v>8</v>
      </c>
      <c r="D3202" s="1">
        <v>1</v>
      </c>
    </row>
    <row r="3203" spans="1:4" x14ac:dyDescent="0.15">
      <c r="A3203" s="2">
        <v>39726</v>
      </c>
      <c r="B3203" s="1">
        <v>11.6</v>
      </c>
      <c r="C3203" s="1">
        <v>8</v>
      </c>
      <c r="D3203" s="1">
        <v>1</v>
      </c>
    </row>
    <row r="3204" spans="1:4" x14ac:dyDescent="0.15">
      <c r="A3204" s="2">
        <v>39727</v>
      </c>
      <c r="B3204" s="1">
        <v>10.6</v>
      </c>
      <c r="C3204" s="1">
        <v>8</v>
      </c>
      <c r="D3204" s="1">
        <v>1</v>
      </c>
    </row>
    <row r="3205" spans="1:4" x14ac:dyDescent="0.15">
      <c r="A3205" s="2">
        <v>39728</v>
      </c>
      <c r="B3205" s="1">
        <v>12.9</v>
      </c>
      <c r="C3205" s="1">
        <v>8</v>
      </c>
      <c r="D3205" s="1">
        <v>1</v>
      </c>
    </row>
    <row r="3206" spans="1:4" x14ac:dyDescent="0.15">
      <c r="A3206" s="2">
        <v>39729</v>
      </c>
      <c r="B3206" s="1">
        <v>12.1</v>
      </c>
      <c r="C3206" s="1">
        <v>8</v>
      </c>
      <c r="D3206" s="1">
        <v>1</v>
      </c>
    </row>
    <row r="3207" spans="1:4" x14ac:dyDescent="0.15">
      <c r="A3207" s="2">
        <v>39730</v>
      </c>
      <c r="B3207" s="1">
        <v>14.5</v>
      </c>
      <c r="C3207" s="1">
        <v>8</v>
      </c>
      <c r="D3207" s="1">
        <v>1</v>
      </c>
    </row>
    <row r="3208" spans="1:4" x14ac:dyDescent="0.15">
      <c r="A3208" s="2">
        <v>39731</v>
      </c>
      <c r="B3208" s="1">
        <v>12.8</v>
      </c>
      <c r="C3208" s="1">
        <v>8</v>
      </c>
      <c r="D3208" s="1">
        <v>1</v>
      </c>
    </row>
    <row r="3209" spans="1:4" x14ac:dyDescent="0.15">
      <c r="A3209" s="2">
        <v>39732</v>
      </c>
      <c r="B3209" s="1">
        <v>12.8</v>
      </c>
      <c r="C3209" s="1">
        <v>8</v>
      </c>
      <c r="D3209" s="1">
        <v>1</v>
      </c>
    </row>
    <row r="3210" spans="1:4" x14ac:dyDescent="0.15">
      <c r="A3210" s="2">
        <v>39733</v>
      </c>
      <c r="B3210" s="1">
        <v>12.1</v>
      </c>
      <c r="C3210" s="1">
        <v>8</v>
      </c>
      <c r="D3210" s="1">
        <v>1</v>
      </c>
    </row>
    <row r="3211" spans="1:4" x14ac:dyDescent="0.15">
      <c r="A3211" s="2">
        <v>39734</v>
      </c>
      <c r="B3211" s="1">
        <v>15.8</v>
      </c>
      <c r="C3211" s="1">
        <v>8</v>
      </c>
      <c r="D3211" s="1">
        <v>1</v>
      </c>
    </row>
    <row r="3212" spans="1:4" x14ac:dyDescent="0.15">
      <c r="A3212" s="2">
        <v>39735</v>
      </c>
      <c r="B3212" s="1">
        <v>16.3</v>
      </c>
      <c r="C3212" s="1">
        <v>8</v>
      </c>
      <c r="D3212" s="1">
        <v>1</v>
      </c>
    </row>
    <row r="3213" spans="1:4" x14ac:dyDescent="0.15">
      <c r="A3213" s="2">
        <v>39736</v>
      </c>
      <c r="B3213" s="1">
        <v>13</v>
      </c>
      <c r="C3213" s="1">
        <v>8</v>
      </c>
      <c r="D3213" s="1">
        <v>1</v>
      </c>
    </row>
    <row r="3214" spans="1:4" x14ac:dyDescent="0.15">
      <c r="A3214" s="2">
        <v>39737</v>
      </c>
      <c r="B3214" s="1">
        <v>9.9</v>
      </c>
      <c r="C3214" s="1">
        <v>8</v>
      </c>
      <c r="D3214" s="1">
        <v>1</v>
      </c>
    </row>
    <row r="3215" spans="1:4" x14ac:dyDescent="0.15">
      <c r="A3215" s="2">
        <v>39738</v>
      </c>
      <c r="B3215" s="1">
        <v>9</v>
      </c>
      <c r="C3215" s="1">
        <v>8</v>
      </c>
      <c r="D3215" s="1">
        <v>1</v>
      </c>
    </row>
    <row r="3216" spans="1:4" x14ac:dyDescent="0.15">
      <c r="A3216" s="2">
        <v>39739</v>
      </c>
      <c r="B3216" s="1">
        <v>12.6</v>
      </c>
      <c r="C3216" s="1">
        <v>8</v>
      </c>
      <c r="D3216" s="1">
        <v>1</v>
      </c>
    </row>
    <row r="3217" spans="1:4" x14ac:dyDescent="0.15">
      <c r="A3217" s="2">
        <v>39740</v>
      </c>
      <c r="B3217" s="1">
        <v>13.5</v>
      </c>
      <c r="C3217" s="1">
        <v>8</v>
      </c>
      <c r="D3217" s="1">
        <v>1</v>
      </c>
    </row>
    <row r="3218" spans="1:4" x14ac:dyDescent="0.15">
      <c r="A3218" s="2">
        <v>39741</v>
      </c>
      <c r="B3218" s="1">
        <v>13.8</v>
      </c>
      <c r="C3218" s="1">
        <v>8</v>
      </c>
      <c r="D3218" s="1">
        <v>1</v>
      </c>
    </row>
    <row r="3219" spans="1:4" x14ac:dyDescent="0.15">
      <c r="A3219" s="2">
        <v>39742</v>
      </c>
      <c r="B3219" s="1">
        <v>11.4</v>
      </c>
      <c r="C3219" s="1">
        <v>8</v>
      </c>
      <c r="D3219" s="1">
        <v>1</v>
      </c>
    </row>
    <row r="3220" spans="1:4" x14ac:dyDescent="0.15">
      <c r="A3220" s="2">
        <v>39743</v>
      </c>
      <c r="B3220" s="1">
        <v>10.6</v>
      </c>
      <c r="C3220" s="1">
        <v>8</v>
      </c>
      <c r="D3220" s="1">
        <v>1</v>
      </c>
    </row>
    <row r="3221" spans="1:4" x14ac:dyDescent="0.15">
      <c r="A3221" s="2">
        <v>39744</v>
      </c>
      <c r="B3221" s="1">
        <v>14</v>
      </c>
      <c r="C3221" s="1">
        <v>8</v>
      </c>
      <c r="D3221" s="1">
        <v>1</v>
      </c>
    </row>
    <row r="3222" spans="1:4" x14ac:dyDescent="0.15">
      <c r="A3222" s="2">
        <v>39745</v>
      </c>
      <c r="B3222" s="1">
        <v>17.3</v>
      </c>
      <c r="C3222" s="1">
        <v>8</v>
      </c>
      <c r="D3222" s="1">
        <v>1</v>
      </c>
    </row>
    <row r="3223" spans="1:4" x14ac:dyDescent="0.15">
      <c r="A3223" s="2">
        <v>39746</v>
      </c>
      <c r="B3223" s="1">
        <v>11.1</v>
      </c>
      <c r="C3223" s="1">
        <v>8</v>
      </c>
      <c r="D3223" s="1">
        <v>1</v>
      </c>
    </row>
    <row r="3224" spans="1:4" x14ac:dyDescent="0.15">
      <c r="A3224" s="2">
        <v>39747</v>
      </c>
      <c r="B3224" s="1">
        <v>9.5</v>
      </c>
      <c r="C3224" s="1">
        <v>8</v>
      </c>
      <c r="D3224" s="1">
        <v>1</v>
      </c>
    </row>
    <row r="3225" spans="1:4" x14ac:dyDescent="0.15">
      <c r="A3225" s="2">
        <v>39748</v>
      </c>
      <c r="B3225" s="1">
        <v>7.6</v>
      </c>
      <c r="C3225" s="1">
        <v>8</v>
      </c>
      <c r="D3225" s="1">
        <v>1</v>
      </c>
    </row>
    <row r="3226" spans="1:4" x14ac:dyDescent="0.15">
      <c r="A3226" s="2">
        <v>39749</v>
      </c>
      <c r="B3226" s="1">
        <v>8.1999999999999993</v>
      </c>
      <c r="C3226" s="1">
        <v>8</v>
      </c>
      <c r="D3226" s="1">
        <v>1</v>
      </c>
    </row>
    <row r="3227" spans="1:4" x14ac:dyDescent="0.15">
      <c r="A3227" s="2">
        <v>39750</v>
      </c>
      <c r="B3227" s="1">
        <v>5.2</v>
      </c>
      <c r="C3227" s="1">
        <v>8</v>
      </c>
      <c r="D3227" s="1">
        <v>1</v>
      </c>
    </row>
    <row r="3228" spans="1:4" x14ac:dyDescent="0.15">
      <c r="A3228" s="2">
        <v>39751</v>
      </c>
      <c r="B3228" s="1">
        <v>6</v>
      </c>
      <c r="C3228" s="1">
        <v>8</v>
      </c>
      <c r="D3228" s="1">
        <v>1</v>
      </c>
    </row>
    <row r="3229" spans="1:4" x14ac:dyDescent="0.15">
      <c r="A3229" s="2">
        <v>39752</v>
      </c>
      <c r="B3229" s="1">
        <v>6.6</v>
      </c>
      <c r="C3229" s="1">
        <v>8</v>
      </c>
      <c r="D3229" s="1">
        <v>1</v>
      </c>
    </row>
    <row r="3230" spans="1:4" x14ac:dyDescent="0.15">
      <c r="A3230" s="2">
        <v>39753</v>
      </c>
      <c r="B3230" s="1">
        <v>6</v>
      </c>
      <c r="C3230" s="1">
        <v>8</v>
      </c>
      <c r="D3230" s="1">
        <v>1</v>
      </c>
    </row>
    <row r="3231" spans="1:4" x14ac:dyDescent="0.15">
      <c r="A3231" s="2">
        <v>39904</v>
      </c>
      <c r="B3231" s="1">
        <v>1.7</v>
      </c>
      <c r="C3231" s="1">
        <v>8</v>
      </c>
      <c r="D3231" s="1">
        <v>1</v>
      </c>
    </row>
    <row r="3232" spans="1:4" x14ac:dyDescent="0.15">
      <c r="A3232" s="2">
        <v>39905</v>
      </c>
      <c r="B3232" s="1">
        <v>3.8</v>
      </c>
      <c r="C3232" s="1">
        <v>8</v>
      </c>
      <c r="D3232" s="1">
        <v>1</v>
      </c>
    </row>
    <row r="3233" spans="1:4" x14ac:dyDescent="0.15">
      <c r="A3233" s="2">
        <v>39906</v>
      </c>
      <c r="B3233" s="1">
        <v>6.6</v>
      </c>
      <c r="C3233" s="1">
        <v>8</v>
      </c>
      <c r="D3233" s="1">
        <v>1</v>
      </c>
    </row>
    <row r="3234" spans="1:4" x14ac:dyDescent="0.15">
      <c r="A3234" s="2">
        <v>39907</v>
      </c>
      <c r="B3234" s="1">
        <v>3.5</v>
      </c>
      <c r="C3234" s="1">
        <v>8</v>
      </c>
      <c r="D3234" s="1">
        <v>1</v>
      </c>
    </row>
    <row r="3235" spans="1:4" x14ac:dyDescent="0.15">
      <c r="A3235" s="2">
        <v>39908</v>
      </c>
      <c r="B3235" s="1">
        <v>6.6</v>
      </c>
      <c r="C3235" s="1">
        <v>8</v>
      </c>
      <c r="D3235" s="1">
        <v>1</v>
      </c>
    </row>
    <row r="3236" spans="1:4" x14ac:dyDescent="0.15">
      <c r="A3236" s="2">
        <v>39909</v>
      </c>
      <c r="B3236" s="1">
        <v>7.6</v>
      </c>
      <c r="C3236" s="1">
        <v>8</v>
      </c>
      <c r="D3236" s="1">
        <v>1</v>
      </c>
    </row>
    <row r="3237" spans="1:4" x14ac:dyDescent="0.15">
      <c r="A3237" s="2">
        <v>39910</v>
      </c>
      <c r="B3237" s="1">
        <v>3.8</v>
      </c>
      <c r="C3237" s="1">
        <v>8</v>
      </c>
      <c r="D3237" s="1">
        <v>1</v>
      </c>
    </row>
    <row r="3238" spans="1:4" x14ac:dyDescent="0.15">
      <c r="A3238" s="2">
        <v>39911</v>
      </c>
      <c r="B3238" s="1">
        <v>5.5</v>
      </c>
      <c r="C3238" s="1">
        <v>8</v>
      </c>
      <c r="D3238" s="1">
        <v>1</v>
      </c>
    </row>
    <row r="3239" spans="1:4" x14ac:dyDescent="0.15">
      <c r="A3239" s="2">
        <v>39912</v>
      </c>
      <c r="B3239" s="1">
        <v>8.6999999999999993</v>
      </c>
      <c r="C3239" s="1">
        <v>8</v>
      </c>
      <c r="D3239" s="1">
        <v>1</v>
      </c>
    </row>
    <row r="3240" spans="1:4" x14ac:dyDescent="0.15">
      <c r="A3240" s="2">
        <v>39913</v>
      </c>
      <c r="B3240" s="1">
        <v>12.1</v>
      </c>
      <c r="C3240" s="1">
        <v>8</v>
      </c>
      <c r="D3240" s="1">
        <v>1</v>
      </c>
    </row>
    <row r="3241" spans="1:4" x14ac:dyDescent="0.15">
      <c r="A3241" s="2">
        <v>39914</v>
      </c>
      <c r="B3241" s="1">
        <v>5.2</v>
      </c>
      <c r="C3241" s="1">
        <v>8</v>
      </c>
      <c r="D3241" s="1">
        <v>1</v>
      </c>
    </row>
    <row r="3242" spans="1:4" x14ac:dyDescent="0.15">
      <c r="A3242" s="2">
        <v>39915</v>
      </c>
      <c r="B3242" s="1">
        <v>3.9</v>
      </c>
      <c r="C3242" s="1">
        <v>8</v>
      </c>
      <c r="D3242" s="1">
        <v>1</v>
      </c>
    </row>
    <row r="3243" spans="1:4" x14ac:dyDescent="0.15">
      <c r="A3243" s="2">
        <v>39916</v>
      </c>
      <c r="B3243" s="1">
        <v>8.6999999999999993</v>
      </c>
      <c r="C3243" s="1">
        <v>8</v>
      </c>
      <c r="D3243" s="1">
        <v>1</v>
      </c>
    </row>
    <row r="3244" spans="1:4" x14ac:dyDescent="0.15">
      <c r="A3244" s="2">
        <v>39917</v>
      </c>
      <c r="B3244" s="1">
        <v>9</v>
      </c>
      <c r="C3244" s="1">
        <v>8</v>
      </c>
      <c r="D3244" s="1">
        <v>1</v>
      </c>
    </row>
    <row r="3245" spans="1:4" x14ac:dyDescent="0.15">
      <c r="A3245" s="2">
        <v>39918</v>
      </c>
      <c r="B3245" s="1">
        <v>6.2</v>
      </c>
      <c r="C3245" s="1">
        <v>8</v>
      </c>
      <c r="D3245" s="1">
        <v>1</v>
      </c>
    </row>
    <row r="3246" spans="1:4" x14ac:dyDescent="0.15">
      <c r="A3246" s="2">
        <v>39919</v>
      </c>
      <c r="B3246" s="1">
        <v>4</v>
      </c>
      <c r="C3246" s="1">
        <v>8</v>
      </c>
      <c r="D3246" s="1">
        <v>1</v>
      </c>
    </row>
    <row r="3247" spans="1:4" x14ac:dyDescent="0.15">
      <c r="A3247" s="2">
        <v>39920</v>
      </c>
      <c r="B3247" s="1">
        <v>3.9</v>
      </c>
      <c r="C3247" s="1">
        <v>8</v>
      </c>
      <c r="D3247" s="1">
        <v>1</v>
      </c>
    </row>
    <row r="3248" spans="1:4" x14ac:dyDescent="0.15">
      <c r="A3248" s="2">
        <v>39921</v>
      </c>
      <c r="B3248" s="1">
        <v>4.5999999999999996</v>
      </c>
      <c r="C3248" s="1">
        <v>8</v>
      </c>
      <c r="D3248" s="1">
        <v>1</v>
      </c>
    </row>
    <row r="3249" spans="1:4" x14ac:dyDescent="0.15">
      <c r="A3249" s="2">
        <v>39922</v>
      </c>
      <c r="B3249" s="1">
        <v>7.3</v>
      </c>
      <c r="C3249" s="1">
        <v>8</v>
      </c>
      <c r="D3249" s="1">
        <v>1</v>
      </c>
    </row>
    <row r="3250" spans="1:4" x14ac:dyDescent="0.15">
      <c r="A3250" s="2">
        <v>39923</v>
      </c>
      <c r="B3250" s="1">
        <v>6</v>
      </c>
      <c r="C3250" s="1">
        <v>8</v>
      </c>
      <c r="D3250" s="1">
        <v>1</v>
      </c>
    </row>
    <row r="3251" spans="1:4" x14ac:dyDescent="0.15">
      <c r="A3251" s="2">
        <v>39924</v>
      </c>
      <c r="B3251" s="1">
        <v>6</v>
      </c>
      <c r="C3251" s="1">
        <v>8</v>
      </c>
      <c r="D3251" s="1">
        <v>1</v>
      </c>
    </row>
    <row r="3252" spans="1:4" x14ac:dyDescent="0.15">
      <c r="A3252" s="2">
        <v>39925</v>
      </c>
      <c r="B3252" s="1">
        <v>9.1</v>
      </c>
      <c r="C3252" s="1">
        <v>8</v>
      </c>
      <c r="D3252" s="1">
        <v>1</v>
      </c>
    </row>
    <row r="3253" spans="1:4" x14ac:dyDescent="0.15">
      <c r="A3253" s="2">
        <v>39926</v>
      </c>
      <c r="B3253" s="1">
        <v>5.3</v>
      </c>
      <c r="C3253" s="1">
        <v>8</v>
      </c>
      <c r="D3253" s="1">
        <v>1</v>
      </c>
    </row>
    <row r="3254" spans="1:4" x14ac:dyDescent="0.15">
      <c r="A3254" s="2">
        <v>39927</v>
      </c>
      <c r="B3254" s="1">
        <v>5.4</v>
      </c>
      <c r="C3254" s="1">
        <v>8</v>
      </c>
      <c r="D3254" s="1">
        <v>1</v>
      </c>
    </row>
    <row r="3255" spans="1:4" x14ac:dyDescent="0.15">
      <c r="A3255" s="2">
        <v>39928</v>
      </c>
      <c r="B3255" s="1">
        <v>4.7</v>
      </c>
      <c r="C3255" s="1">
        <v>8</v>
      </c>
      <c r="D3255" s="1">
        <v>1</v>
      </c>
    </row>
    <row r="3256" spans="1:4" x14ac:dyDescent="0.15">
      <c r="A3256" s="2">
        <v>39929</v>
      </c>
      <c r="B3256" s="1">
        <v>1.2</v>
      </c>
      <c r="C3256" s="1">
        <v>8</v>
      </c>
      <c r="D3256" s="1">
        <v>1</v>
      </c>
    </row>
    <row r="3257" spans="1:4" x14ac:dyDescent="0.15">
      <c r="A3257" s="2">
        <v>39930</v>
      </c>
      <c r="B3257" s="1">
        <v>4.7</v>
      </c>
      <c r="C3257" s="1">
        <v>8</v>
      </c>
      <c r="D3257" s="1">
        <v>1</v>
      </c>
    </row>
    <row r="3258" spans="1:4" x14ac:dyDescent="0.15">
      <c r="A3258" s="2">
        <v>39931</v>
      </c>
      <c r="B3258" s="1">
        <v>6.5</v>
      </c>
      <c r="C3258" s="1">
        <v>8</v>
      </c>
      <c r="D3258" s="1">
        <v>1</v>
      </c>
    </row>
    <row r="3259" spans="1:4" x14ac:dyDescent="0.15">
      <c r="A3259" s="2">
        <v>39932</v>
      </c>
      <c r="B3259" s="1">
        <v>7.6</v>
      </c>
      <c r="C3259" s="1">
        <v>8</v>
      </c>
      <c r="D3259" s="1">
        <v>1</v>
      </c>
    </row>
    <row r="3260" spans="1:4" x14ac:dyDescent="0.15">
      <c r="A3260" s="2">
        <v>39933</v>
      </c>
      <c r="B3260" s="1">
        <v>12.3</v>
      </c>
      <c r="C3260" s="1">
        <v>8</v>
      </c>
      <c r="D3260" s="1">
        <v>1</v>
      </c>
    </row>
    <row r="3261" spans="1:4" x14ac:dyDescent="0.15">
      <c r="A3261" s="2">
        <v>39934</v>
      </c>
      <c r="B3261" s="1">
        <v>12.8</v>
      </c>
      <c r="C3261" s="1">
        <v>8</v>
      </c>
      <c r="D3261" s="1">
        <v>1</v>
      </c>
    </row>
    <row r="3262" spans="1:4" x14ac:dyDescent="0.15">
      <c r="A3262" s="2">
        <v>39935</v>
      </c>
      <c r="B3262" s="1">
        <v>12</v>
      </c>
      <c r="C3262" s="1">
        <v>8</v>
      </c>
      <c r="D3262" s="1">
        <v>1</v>
      </c>
    </row>
    <row r="3263" spans="1:4" x14ac:dyDescent="0.15">
      <c r="A3263" s="2">
        <v>39936</v>
      </c>
      <c r="B3263" s="1">
        <v>12.9</v>
      </c>
      <c r="C3263" s="1">
        <v>8</v>
      </c>
      <c r="D3263" s="1">
        <v>1</v>
      </c>
    </row>
    <row r="3264" spans="1:4" x14ac:dyDescent="0.15">
      <c r="A3264" s="2">
        <v>39937</v>
      </c>
      <c r="B3264" s="1">
        <v>15.2</v>
      </c>
      <c r="C3264" s="1">
        <v>8</v>
      </c>
      <c r="D3264" s="1">
        <v>1</v>
      </c>
    </row>
    <row r="3265" spans="1:4" x14ac:dyDescent="0.15">
      <c r="A3265" s="2">
        <v>39938</v>
      </c>
      <c r="B3265" s="1">
        <v>15.5</v>
      </c>
      <c r="C3265" s="1">
        <v>8</v>
      </c>
      <c r="D3265" s="1">
        <v>1</v>
      </c>
    </row>
    <row r="3266" spans="1:4" x14ac:dyDescent="0.15">
      <c r="A3266" s="2">
        <v>39939</v>
      </c>
      <c r="B3266" s="1">
        <v>8.1</v>
      </c>
      <c r="C3266" s="1">
        <v>8</v>
      </c>
      <c r="D3266" s="1">
        <v>1</v>
      </c>
    </row>
    <row r="3267" spans="1:4" x14ac:dyDescent="0.15">
      <c r="A3267" s="2">
        <v>39940</v>
      </c>
      <c r="B3267" s="1">
        <v>8.6</v>
      </c>
      <c r="C3267" s="1">
        <v>8</v>
      </c>
      <c r="D3267" s="1">
        <v>1</v>
      </c>
    </row>
    <row r="3268" spans="1:4" x14ac:dyDescent="0.15">
      <c r="A3268" s="2">
        <v>39941</v>
      </c>
      <c r="B3268" s="1">
        <v>11.4</v>
      </c>
      <c r="C3268" s="1">
        <v>8</v>
      </c>
      <c r="D3268" s="1">
        <v>1</v>
      </c>
    </row>
    <row r="3269" spans="1:4" x14ac:dyDescent="0.15">
      <c r="A3269" s="2">
        <v>39942</v>
      </c>
      <c r="B3269" s="1">
        <v>12.7</v>
      </c>
      <c r="C3269" s="1">
        <v>8</v>
      </c>
      <c r="D3269" s="1">
        <v>1</v>
      </c>
    </row>
    <row r="3270" spans="1:4" x14ac:dyDescent="0.15">
      <c r="A3270" s="2">
        <v>39943</v>
      </c>
      <c r="B3270" s="1">
        <v>13.5</v>
      </c>
      <c r="C3270" s="1">
        <v>8</v>
      </c>
      <c r="D3270" s="1">
        <v>1</v>
      </c>
    </row>
    <row r="3271" spans="1:4" x14ac:dyDescent="0.15">
      <c r="A3271" s="2">
        <v>39944</v>
      </c>
      <c r="B3271" s="1">
        <v>8.6999999999999993</v>
      </c>
      <c r="C3271" s="1">
        <v>8</v>
      </c>
      <c r="D3271" s="1">
        <v>1</v>
      </c>
    </row>
    <row r="3272" spans="1:4" x14ac:dyDescent="0.15">
      <c r="A3272" s="2">
        <v>39945</v>
      </c>
      <c r="B3272" s="1">
        <v>8</v>
      </c>
      <c r="C3272" s="1">
        <v>8</v>
      </c>
      <c r="D3272" s="1">
        <v>1</v>
      </c>
    </row>
    <row r="3273" spans="1:4" x14ac:dyDescent="0.15">
      <c r="A3273" s="2">
        <v>39946</v>
      </c>
      <c r="B3273" s="1">
        <v>10.7</v>
      </c>
      <c r="C3273" s="1">
        <v>8</v>
      </c>
      <c r="D3273" s="1">
        <v>1</v>
      </c>
    </row>
    <row r="3274" spans="1:4" x14ac:dyDescent="0.15">
      <c r="A3274" s="2">
        <v>39947</v>
      </c>
      <c r="B3274" s="1">
        <v>7.8</v>
      </c>
      <c r="C3274" s="1">
        <v>8</v>
      </c>
      <c r="D3274" s="1">
        <v>1</v>
      </c>
    </row>
    <row r="3275" spans="1:4" x14ac:dyDescent="0.15">
      <c r="A3275" s="2">
        <v>39948</v>
      </c>
      <c r="B3275" s="1">
        <v>7.7</v>
      </c>
      <c r="C3275" s="1">
        <v>8</v>
      </c>
      <c r="D3275" s="1">
        <v>1</v>
      </c>
    </row>
    <row r="3276" spans="1:4" x14ac:dyDescent="0.15">
      <c r="A3276" s="2">
        <v>39949</v>
      </c>
      <c r="B3276" s="1">
        <v>9.1999999999999993</v>
      </c>
      <c r="C3276" s="1">
        <v>8</v>
      </c>
      <c r="D3276" s="1">
        <v>1</v>
      </c>
    </row>
    <row r="3277" spans="1:4" x14ac:dyDescent="0.15">
      <c r="A3277" s="2">
        <v>39950</v>
      </c>
      <c r="B3277" s="1">
        <v>8.1999999999999993</v>
      </c>
      <c r="C3277" s="1">
        <v>8</v>
      </c>
      <c r="D3277" s="1">
        <v>1</v>
      </c>
    </row>
    <row r="3278" spans="1:4" x14ac:dyDescent="0.15">
      <c r="A3278" s="2">
        <v>39951</v>
      </c>
      <c r="B3278" s="1">
        <v>13.1</v>
      </c>
      <c r="C3278" s="1">
        <v>8</v>
      </c>
      <c r="D3278" s="1">
        <v>1</v>
      </c>
    </row>
    <row r="3279" spans="1:4" x14ac:dyDescent="0.15">
      <c r="A3279" s="2">
        <v>39952</v>
      </c>
      <c r="B3279" s="1">
        <v>14.7</v>
      </c>
      <c r="C3279" s="1">
        <v>8</v>
      </c>
      <c r="D3279" s="1">
        <v>1</v>
      </c>
    </row>
    <row r="3280" spans="1:4" x14ac:dyDescent="0.15">
      <c r="A3280" s="2">
        <v>39953</v>
      </c>
      <c r="B3280" s="1">
        <v>15.4</v>
      </c>
      <c r="C3280" s="1">
        <v>8</v>
      </c>
      <c r="D3280" s="1">
        <v>1</v>
      </c>
    </row>
    <row r="3281" spans="1:4" x14ac:dyDescent="0.15">
      <c r="A3281" s="2">
        <v>39954</v>
      </c>
      <c r="B3281" s="1">
        <v>12.7</v>
      </c>
      <c r="C3281" s="1">
        <v>8</v>
      </c>
      <c r="D3281" s="1">
        <v>1</v>
      </c>
    </row>
    <row r="3282" spans="1:4" x14ac:dyDescent="0.15">
      <c r="A3282" s="2">
        <v>39955</v>
      </c>
      <c r="B3282" s="1">
        <v>11.1</v>
      </c>
      <c r="C3282" s="1">
        <v>8</v>
      </c>
      <c r="D3282" s="1">
        <v>1</v>
      </c>
    </row>
    <row r="3283" spans="1:4" x14ac:dyDescent="0.15">
      <c r="A3283" s="2">
        <v>39956</v>
      </c>
      <c r="B3283" s="1">
        <v>11.8</v>
      </c>
      <c r="C3283" s="1">
        <v>8</v>
      </c>
      <c r="D3283" s="1">
        <v>1</v>
      </c>
    </row>
    <row r="3284" spans="1:4" x14ac:dyDescent="0.15">
      <c r="A3284" s="2">
        <v>39957</v>
      </c>
      <c r="B3284" s="1">
        <v>14.2</v>
      </c>
      <c r="C3284" s="1">
        <v>8</v>
      </c>
      <c r="D3284" s="1">
        <v>1</v>
      </c>
    </row>
    <row r="3285" spans="1:4" x14ac:dyDescent="0.15">
      <c r="A3285" s="2">
        <v>39958</v>
      </c>
      <c r="B3285" s="1">
        <v>13.8</v>
      </c>
      <c r="C3285" s="1">
        <v>8</v>
      </c>
      <c r="D3285" s="1">
        <v>1</v>
      </c>
    </row>
    <row r="3286" spans="1:4" x14ac:dyDescent="0.15">
      <c r="A3286" s="2">
        <v>39959</v>
      </c>
      <c r="B3286" s="1">
        <v>13.3</v>
      </c>
      <c r="C3286" s="1">
        <v>8</v>
      </c>
      <c r="D3286" s="1">
        <v>1</v>
      </c>
    </row>
    <row r="3287" spans="1:4" x14ac:dyDescent="0.15">
      <c r="A3287" s="2">
        <v>39960</v>
      </c>
      <c r="B3287" s="1">
        <v>11.5</v>
      </c>
      <c r="C3287" s="1">
        <v>8</v>
      </c>
      <c r="D3287" s="1">
        <v>1</v>
      </c>
    </row>
    <row r="3288" spans="1:4" x14ac:dyDescent="0.15">
      <c r="A3288" s="2">
        <v>39961</v>
      </c>
      <c r="B3288" s="1">
        <v>12.1</v>
      </c>
      <c r="C3288" s="1">
        <v>8</v>
      </c>
      <c r="D3288" s="1">
        <v>1</v>
      </c>
    </row>
    <row r="3289" spans="1:4" x14ac:dyDescent="0.15">
      <c r="A3289" s="2">
        <v>39962</v>
      </c>
      <c r="B3289" s="1">
        <v>11.5</v>
      </c>
      <c r="C3289" s="1">
        <v>8</v>
      </c>
      <c r="D3289" s="1">
        <v>1</v>
      </c>
    </row>
    <row r="3290" spans="1:4" x14ac:dyDescent="0.15">
      <c r="A3290" s="2">
        <v>39963</v>
      </c>
      <c r="B3290" s="1">
        <v>9.4</v>
      </c>
      <c r="C3290" s="1">
        <v>8</v>
      </c>
      <c r="D3290" s="1">
        <v>1</v>
      </c>
    </row>
    <row r="3291" spans="1:4" x14ac:dyDescent="0.15">
      <c r="A3291" s="2">
        <v>39964</v>
      </c>
      <c r="B3291" s="1">
        <v>10.5</v>
      </c>
      <c r="C3291" s="1">
        <v>8</v>
      </c>
      <c r="D3291" s="1">
        <v>1</v>
      </c>
    </row>
    <row r="3292" spans="1:4" x14ac:dyDescent="0.15">
      <c r="A3292" s="2">
        <v>39965</v>
      </c>
      <c r="B3292" s="1">
        <v>12.3</v>
      </c>
      <c r="C3292" s="1">
        <v>8</v>
      </c>
      <c r="D3292" s="1">
        <v>1</v>
      </c>
    </row>
    <row r="3293" spans="1:4" x14ac:dyDescent="0.15">
      <c r="A3293" s="2">
        <v>39966</v>
      </c>
      <c r="B3293" s="1">
        <v>11.7</v>
      </c>
      <c r="C3293" s="1">
        <v>8</v>
      </c>
      <c r="D3293" s="1">
        <v>1</v>
      </c>
    </row>
    <row r="3294" spans="1:4" x14ac:dyDescent="0.15">
      <c r="A3294" s="2">
        <v>39967</v>
      </c>
      <c r="B3294" s="1">
        <v>12</v>
      </c>
      <c r="C3294" s="1">
        <v>8</v>
      </c>
      <c r="D3294" s="1">
        <v>1</v>
      </c>
    </row>
    <row r="3295" spans="1:4" x14ac:dyDescent="0.15">
      <c r="A3295" s="2">
        <v>39968</v>
      </c>
      <c r="B3295" s="1">
        <v>12.2</v>
      </c>
      <c r="C3295" s="1">
        <v>8</v>
      </c>
      <c r="D3295" s="1">
        <v>1</v>
      </c>
    </row>
    <row r="3296" spans="1:4" x14ac:dyDescent="0.15">
      <c r="A3296" s="2">
        <v>39969</v>
      </c>
      <c r="B3296" s="1">
        <v>12.2</v>
      </c>
      <c r="C3296" s="1">
        <v>8</v>
      </c>
      <c r="D3296" s="1">
        <v>1</v>
      </c>
    </row>
    <row r="3297" spans="1:4" x14ac:dyDescent="0.15">
      <c r="A3297" s="2">
        <v>39970</v>
      </c>
      <c r="B3297" s="1">
        <v>11.9</v>
      </c>
      <c r="C3297" s="1">
        <v>8</v>
      </c>
      <c r="D3297" s="1">
        <v>1</v>
      </c>
    </row>
    <row r="3298" spans="1:4" x14ac:dyDescent="0.15">
      <c r="A3298" s="2">
        <v>39971</v>
      </c>
      <c r="B3298" s="1">
        <v>12.5</v>
      </c>
      <c r="C3298" s="1">
        <v>8</v>
      </c>
      <c r="D3298" s="1">
        <v>1</v>
      </c>
    </row>
    <row r="3299" spans="1:4" x14ac:dyDescent="0.15">
      <c r="A3299" s="2">
        <v>39972</v>
      </c>
      <c r="B3299" s="1">
        <v>13.8</v>
      </c>
      <c r="C3299" s="1">
        <v>8</v>
      </c>
      <c r="D3299" s="1">
        <v>1</v>
      </c>
    </row>
    <row r="3300" spans="1:4" x14ac:dyDescent="0.15">
      <c r="A3300" s="2">
        <v>39973</v>
      </c>
      <c r="B3300" s="1">
        <v>15.5</v>
      </c>
      <c r="C3300" s="1">
        <v>8</v>
      </c>
      <c r="D3300" s="1">
        <v>1</v>
      </c>
    </row>
    <row r="3301" spans="1:4" x14ac:dyDescent="0.15">
      <c r="A3301" s="2">
        <v>39974</v>
      </c>
      <c r="B3301" s="1">
        <v>12.5</v>
      </c>
      <c r="C3301" s="1">
        <v>8</v>
      </c>
      <c r="D3301" s="1">
        <v>1</v>
      </c>
    </row>
    <row r="3302" spans="1:4" x14ac:dyDescent="0.15">
      <c r="A3302" s="2">
        <v>39975</v>
      </c>
      <c r="B3302" s="1">
        <v>12.2</v>
      </c>
      <c r="C3302" s="1">
        <v>8</v>
      </c>
      <c r="D3302" s="1">
        <v>1</v>
      </c>
    </row>
    <row r="3303" spans="1:4" x14ac:dyDescent="0.15">
      <c r="A3303" s="2">
        <v>39976</v>
      </c>
      <c r="B3303" s="1">
        <v>14.6</v>
      </c>
      <c r="C3303" s="1">
        <v>8</v>
      </c>
      <c r="D3303" s="1">
        <v>1</v>
      </c>
    </row>
    <row r="3304" spans="1:4" x14ac:dyDescent="0.15">
      <c r="A3304" s="2">
        <v>39977</v>
      </c>
      <c r="B3304" s="1">
        <v>13.4</v>
      </c>
      <c r="C3304" s="1">
        <v>8</v>
      </c>
      <c r="D3304" s="1">
        <v>1</v>
      </c>
    </row>
    <row r="3305" spans="1:4" x14ac:dyDescent="0.15">
      <c r="A3305" s="2">
        <v>39978</v>
      </c>
      <c r="B3305" s="1">
        <v>12.4</v>
      </c>
      <c r="C3305" s="1">
        <v>8</v>
      </c>
      <c r="D3305" s="1">
        <v>1</v>
      </c>
    </row>
    <row r="3306" spans="1:4" x14ac:dyDescent="0.15">
      <c r="A3306" s="2">
        <v>39979</v>
      </c>
      <c r="B3306" s="1">
        <v>13</v>
      </c>
      <c r="C3306" s="1">
        <v>8</v>
      </c>
      <c r="D3306" s="1">
        <v>1</v>
      </c>
    </row>
    <row r="3307" spans="1:4" x14ac:dyDescent="0.15">
      <c r="A3307" s="2">
        <v>39980</v>
      </c>
      <c r="B3307" s="1">
        <v>13.5</v>
      </c>
      <c r="C3307" s="1">
        <v>8</v>
      </c>
      <c r="D3307" s="1">
        <v>1</v>
      </c>
    </row>
    <row r="3308" spans="1:4" x14ac:dyDescent="0.15">
      <c r="A3308" s="2">
        <v>39981</v>
      </c>
      <c r="B3308" s="1">
        <v>11.8</v>
      </c>
      <c r="C3308" s="1">
        <v>8</v>
      </c>
      <c r="D3308" s="1">
        <v>1</v>
      </c>
    </row>
    <row r="3309" spans="1:4" x14ac:dyDescent="0.15">
      <c r="A3309" s="2">
        <v>39982</v>
      </c>
      <c r="B3309" s="1">
        <v>12.4</v>
      </c>
      <c r="C3309" s="1">
        <v>8</v>
      </c>
      <c r="D3309" s="1">
        <v>1</v>
      </c>
    </row>
    <row r="3310" spans="1:4" x14ac:dyDescent="0.15">
      <c r="A3310" s="2">
        <v>39983</v>
      </c>
      <c r="B3310" s="1">
        <v>12.2</v>
      </c>
      <c r="C3310" s="1">
        <v>8</v>
      </c>
      <c r="D3310" s="1">
        <v>1</v>
      </c>
    </row>
    <row r="3311" spans="1:4" x14ac:dyDescent="0.15">
      <c r="A3311" s="2">
        <v>39984</v>
      </c>
      <c r="B3311" s="1">
        <v>12.5</v>
      </c>
      <c r="C3311" s="1">
        <v>8</v>
      </c>
      <c r="D3311" s="1">
        <v>1</v>
      </c>
    </row>
    <row r="3312" spans="1:4" x14ac:dyDescent="0.15">
      <c r="A3312" s="2">
        <v>39985</v>
      </c>
      <c r="B3312" s="1">
        <v>12.9</v>
      </c>
      <c r="C3312" s="1">
        <v>8</v>
      </c>
      <c r="D3312" s="1">
        <v>1</v>
      </c>
    </row>
    <row r="3313" spans="1:4" x14ac:dyDescent="0.15">
      <c r="A3313" s="2">
        <v>39986</v>
      </c>
      <c r="B3313" s="1">
        <v>13.6</v>
      </c>
      <c r="C3313" s="1">
        <v>8</v>
      </c>
      <c r="D3313" s="1">
        <v>1</v>
      </c>
    </row>
    <row r="3314" spans="1:4" x14ac:dyDescent="0.15">
      <c r="A3314" s="2">
        <v>39987</v>
      </c>
      <c r="B3314" s="1">
        <v>17.5</v>
      </c>
      <c r="C3314" s="1">
        <v>8</v>
      </c>
      <c r="D3314" s="1">
        <v>1</v>
      </c>
    </row>
    <row r="3315" spans="1:4" x14ac:dyDescent="0.15">
      <c r="A3315" s="2">
        <v>39988</v>
      </c>
      <c r="B3315" s="1">
        <v>20</v>
      </c>
      <c r="C3315" s="1">
        <v>8</v>
      </c>
      <c r="D3315" s="1">
        <v>1</v>
      </c>
    </row>
    <row r="3316" spans="1:4" x14ac:dyDescent="0.15">
      <c r="A3316" s="2">
        <v>39989</v>
      </c>
      <c r="B3316" s="1">
        <v>21.1</v>
      </c>
      <c r="C3316" s="1">
        <v>8</v>
      </c>
      <c r="D3316" s="1">
        <v>1</v>
      </c>
    </row>
    <row r="3317" spans="1:4" x14ac:dyDescent="0.15">
      <c r="A3317" s="2">
        <v>39990</v>
      </c>
      <c r="B3317" s="1">
        <v>20.5</v>
      </c>
      <c r="C3317" s="1">
        <v>8</v>
      </c>
      <c r="D3317" s="1">
        <v>1</v>
      </c>
    </row>
    <row r="3318" spans="1:4" x14ac:dyDescent="0.15">
      <c r="A3318" s="2">
        <v>39991</v>
      </c>
      <c r="B3318" s="1">
        <v>21</v>
      </c>
      <c r="C3318" s="1">
        <v>8</v>
      </c>
      <c r="D3318" s="1">
        <v>1</v>
      </c>
    </row>
    <row r="3319" spans="1:4" x14ac:dyDescent="0.15">
      <c r="A3319" s="2">
        <v>39992</v>
      </c>
      <c r="B3319" s="1">
        <v>18.399999999999999</v>
      </c>
      <c r="C3319" s="1">
        <v>8</v>
      </c>
      <c r="D3319" s="1">
        <v>1</v>
      </c>
    </row>
    <row r="3320" spans="1:4" x14ac:dyDescent="0.15">
      <c r="A3320" s="2">
        <v>39993</v>
      </c>
      <c r="B3320" s="1">
        <v>15</v>
      </c>
      <c r="C3320" s="1">
        <v>8</v>
      </c>
      <c r="D3320" s="1">
        <v>1</v>
      </c>
    </row>
    <row r="3321" spans="1:4" x14ac:dyDescent="0.15">
      <c r="A3321" s="2">
        <v>39994</v>
      </c>
      <c r="B3321" s="1">
        <v>14.2</v>
      </c>
      <c r="C3321" s="1">
        <v>8</v>
      </c>
      <c r="D3321" s="1">
        <v>1</v>
      </c>
    </row>
    <row r="3322" spans="1:4" x14ac:dyDescent="0.15">
      <c r="A3322" s="2">
        <v>39995</v>
      </c>
      <c r="B3322" s="1">
        <v>15.1</v>
      </c>
      <c r="C3322" s="1">
        <v>8</v>
      </c>
      <c r="D3322" s="1">
        <v>1</v>
      </c>
    </row>
    <row r="3323" spans="1:4" x14ac:dyDescent="0.15">
      <c r="A3323" s="2">
        <v>39996</v>
      </c>
      <c r="B3323" s="1">
        <v>16.399999999999999</v>
      </c>
      <c r="C3323" s="1">
        <v>8</v>
      </c>
      <c r="D3323" s="1">
        <v>1</v>
      </c>
    </row>
    <row r="3324" spans="1:4" x14ac:dyDescent="0.15">
      <c r="A3324" s="2">
        <v>39997</v>
      </c>
      <c r="B3324" s="1">
        <v>18.3</v>
      </c>
      <c r="C3324" s="1">
        <v>8</v>
      </c>
      <c r="D3324" s="1">
        <v>1</v>
      </c>
    </row>
    <row r="3325" spans="1:4" x14ac:dyDescent="0.15">
      <c r="A3325" s="2">
        <v>39998</v>
      </c>
      <c r="B3325" s="1">
        <v>16.3</v>
      </c>
      <c r="C3325" s="1">
        <v>8</v>
      </c>
      <c r="D3325" s="1">
        <v>1</v>
      </c>
    </row>
    <row r="3326" spans="1:4" x14ac:dyDescent="0.15">
      <c r="A3326" s="2">
        <v>39999</v>
      </c>
      <c r="B3326" s="1">
        <v>18.3</v>
      </c>
      <c r="C3326" s="1">
        <v>8</v>
      </c>
      <c r="D3326" s="1">
        <v>1</v>
      </c>
    </row>
    <row r="3327" spans="1:4" x14ac:dyDescent="0.15">
      <c r="A3327" s="2">
        <v>40000</v>
      </c>
      <c r="B3327" s="1">
        <v>20.9</v>
      </c>
      <c r="C3327" s="1">
        <v>8</v>
      </c>
      <c r="D3327" s="1">
        <v>1</v>
      </c>
    </row>
    <row r="3328" spans="1:4" x14ac:dyDescent="0.15">
      <c r="A3328" s="2">
        <v>40001</v>
      </c>
      <c r="B3328" s="1">
        <v>18.8</v>
      </c>
      <c r="C3328" s="1">
        <v>8</v>
      </c>
      <c r="D3328" s="1">
        <v>1</v>
      </c>
    </row>
    <row r="3329" spans="1:4" x14ac:dyDescent="0.15">
      <c r="A3329" s="2">
        <v>40002</v>
      </c>
      <c r="B3329" s="1">
        <v>19</v>
      </c>
      <c r="C3329" s="1">
        <v>8</v>
      </c>
      <c r="D3329" s="1">
        <v>1</v>
      </c>
    </row>
    <row r="3330" spans="1:4" x14ac:dyDescent="0.15">
      <c r="A3330" s="2">
        <v>40003</v>
      </c>
      <c r="B3330" s="1">
        <v>21.3</v>
      </c>
      <c r="C3330" s="1">
        <v>8</v>
      </c>
      <c r="D3330" s="1">
        <v>1</v>
      </c>
    </row>
    <row r="3331" spans="1:4" x14ac:dyDescent="0.15">
      <c r="A3331" s="2">
        <v>40004</v>
      </c>
      <c r="B3331" s="1">
        <v>18.600000000000001</v>
      </c>
      <c r="C3331" s="1">
        <v>8</v>
      </c>
      <c r="D3331" s="1">
        <v>1</v>
      </c>
    </row>
    <row r="3332" spans="1:4" x14ac:dyDescent="0.15">
      <c r="A3332" s="2">
        <v>40005</v>
      </c>
      <c r="B3332" s="1">
        <v>16.899999999999999</v>
      </c>
      <c r="C3332" s="1">
        <v>8</v>
      </c>
      <c r="D3332" s="1">
        <v>1</v>
      </c>
    </row>
    <row r="3333" spans="1:4" x14ac:dyDescent="0.15">
      <c r="A3333" s="2">
        <v>40006</v>
      </c>
      <c r="B3333" s="1">
        <v>17.2</v>
      </c>
      <c r="C3333" s="1">
        <v>8</v>
      </c>
      <c r="D3333" s="1">
        <v>1</v>
      </c>
    </row>
    <row r="3334" spans="1:4" x14ac:dyDescent="0.15">
      <c r="A3334" s="2">
        <v>40007</v>
      </c>
      <c r="B3334" s="1">
        <v>17.3</v>
      </c>
      <c r="C3334" s="1">
        <v>8</v>
      </c>
      <c r="D3334" s="1">
        <v>1</v>
      </c>
    </row>
    <row r="3335" spans="1:4" x14ac:dyDescent="0.15">
      <c r="A3335" s="2">
        <v>40008</v>
      </c>
      <c r="B3335" s="1">
        <v>19.8</v>
      </c>
      <c r="C3335" s="1">
        <v>8</v>
      </c>
      <c r="D3335" s="1">
        <v>1</v>
      </c>
    </row>
    <row r="3336" spans="1:4" x14ac:dyDescent="0.15">
      <c r="A3336" s="2">
        <v>40009</v>
      </c>
      <c r="B3336" s="1">
        <v>19.5</v>
      </c>
      <c r="C3336" s="1">
        <v>8</v>
      </c>
      <c r="D3336" s="1">
        <v>1</v>
      </c>
    </row>
    <row r="3337" spans="1:4" x14ac:dyDescent="0.15">
      <c r="A3337" s="2">
        <v>40010</v>
      </c>
      <c r="B3337" s="1">
        <v>21.1</v>
      </c>
      <c r="C3337" s="1">
        <v>8</v>
      </c>
      <c r="D3337" s="1">
        <v>1</v>
      </c>
    </row>
    <row r="3338" spans="1:4" x14ac:dyDescent="0.15">
      <c r="A3338" s="2">
        <v>40011</v>
      </c>
      <c r="B3338" s="1">
        <v>18.399999999999999</v>
      </c>
      <c r="C3338" s="1">
        <v>8</v>
      </c>
      <c r="D3338" s="1">
        <v>1</v>
      </c>
    </row>
    <row r="3339" spans="1:4" x14ac:dyDescent="0.15">
      <c r="A3339" s="2">
        <v>40012</v>
      </c>
      <c r="B3339" s="1">
        <v>15.7</v>
      </c>
      <c r="C3339" s="1">
        <v>8</v>
      </c>
      <c r="D3339" s="1">
        <v>1</v>
      </c>
    </row>
    <row r="3340" spans="1:4" x14ac:dyDescent="0.15">
      <c r="A3340" s="2">
        <v>40013</v>
      </c>
      <c r="B3340" s="1">
        <v>16.8</v>
      </c>
      <c r="C3340" s="1">
        <v>8</v>
      </c>
      <c r="D3340" s="1">
        <v>1</v>
      </c>
    </row>
    <row r="3341" spans="1:4" x14ac:dyDescent="0.15">
      <c r="A3341" s="2">
        <v>40014</v>
      </c>
      <c r="B3341" s="1">
        <v>18.3</v>
      </c>
      <c r="C3341" s="1">
        <v>8</v>
      </c>
      <c r="D3341" s="1">
        <v>1</v>
      </c>
    </row>
    <row r="3342" spans="1:4" x14ac:dyDescent="0.15">
      <c r="A3342" s="2">
        <v>40015</v>
      </c>
      <c r="B3342" s="1">
        <v>15.9</v>
      </c>
      <c r="C3342" s="1">
        <v>8</v>
      </c>
      <c r="D3342" s="1">
        <v>1</v>
      </c>
    </row>
    <row r="3343" spans="1:4" x14ac:dyDescent="0.15">
      <c r="A3343" s="2">
        <v>40016</v>
      </c>
      <c r="B3343" s="1">
        <v>16.8</v>
      </c>
      <c r="C3343" s="1">
        <v>8</v>
      </c>
      <c r="D3343" s="1">
        <v>1</v>
      </c>
    </row>
    <row r="3344" spans="1:4" x14ac:dyDescent="0.15">
      <c r="A3344" s="2">
        <v>40017</v>
      </c>
      <c r="B3344" s="1">
        <v>16.2</v>
      </c>
      <c r="C3344" s="1">
        <v>8</v>
      </c>
      <c r="D3344" s="1">
        <v>1</v>
      </c>
    </row>
    <row r="3345" spans="1:4" x14ac:dyDescent="0.15">
      <c r="A3345" s="2">
        <v>40018</v>
      </c>
      <c r="B3345" s="1">
        <v>16.399999999999999</v>
      </c>
      <c r="C3345" s="1">
        <v>8</v>
      </c>
      <c r="D3345" s="1">
        <v>1</v>
      </c>
    </row>
    <row r="3346" spans="1:4" x14ac:dyDescent="0.15">
      <c r="A3346" s="2">
        <v>40019</v>
      </c>
      <c r="B3346" s="1">
        <v>17.8</v>
      </c>
      <c r="C3346" s="1">
        <v>8</v>
      </c>
      <c r="D3346" s="1">
        <v>1</v>
      </c>
    </row>
    <row r="3347" spans="1:4" x14ac:dyDescent="0.15">
      <c r="A3347" s="2">
        <v>40020</v>
      </c>
      <c r="B3347" s="1">
        <v>18.2</v>
      </c>
      <c r="C3347" s="1">
        <v>8</v>
      </c>
      <c r="D3347" s="1">
        <v>1</v>
      </c>
    </row>
    <row r="3348" spans="1:4" x14ac:dyDescent="0.15">
      <c r="A3348" s="2">
        <v>40021</v>
      </c>
      <c r="B3348" s="1">
        <v>17.899999999999999</v>
      </c>
      <c r="C3348" s="1">
        <v>8</v>
      </c>
      <c r="D3348" s="1">
        <v>1</v>
      </c>
    </row>
    <row r="3349" spans="1:4" x14ac:dyDescent="0.15">
      <c r="A3349" s="2">
        <v>40022</v>
      </c>
      <c r="B3349" s="1">
        <v>19.399999999999999</v>
      </c>
      <c r="C3349" s="1">
        <v>8</v>
      </c>
      <c r="D3349" s="1">
        <v>1</v>
      </c>
    </row>
    <row r="3350" spans="1:4" x14ac:dyDescent="0.15">
      <c r="A3350" s="2">
        <v>40023</v>
      </c>
      <c r="B3350" s="1">
        <v>18.899999999999999</v>
      </c>
      <c r="C3350" s="1">
        <v>8</v>
      </c>
      <c r="D3350" s="1">
        <v>1</v>
      </c>
    </row>
    <row r="3351" spans="1:4" x14ac:dyDescent="0.15">
      <c r="A3351" s="2">
        <v>40024</v>
      </c>
      <c r="B3351" s="1">
        <v>20.6</v>
      </c>
      <c r="C3351" s="1">
        <v>8</v>
      </c>
      <c r="D3351" s="1">
        <v>1</v>
      </c>
    </row>
    <row r="3352" spans="1:4" x14ac:dyDescent="0.15">
      <c r="A3352" s="2">
        <v>40025</v>
      </c>
      <c r="B3352" s="1">
        <v>19.3</v>
      </c>
      <c r="C3352" s="1">
        <v>8</v>
      </c>
      <c r="D3352" s="1">
        <v>1</v>
      </c>
    </row>
    <row r="3353" spans="1:4" x14ac:dyDescent="0.15">
      <c r="A3353" s="2">
        <v>40026</v>
      </c>
      <c r="B3353" s="1">
        <v>17.5</v>
      </c>
      <c r="C3353" s="1">
        <v>8</v>
      </c>
      <c r="D3353" s="1">
        <v>1</v>
      </c>
    </row>
    <row r="3354" spans="1:4" x14ac:dyDescent="0.15">
      <c r="A3354" s="2">
        <v>40027</v>
      </c>
      <c r="B3354" s="1">
        <v>17.600000000000001</v>
      </c>
      <c r="C3354" s="1">
        <v>8</v>
      </c>
      <c r="D3354" s="1">
        <v>1</v>
      </c>
    </row>
    <row r="3355" spans="1:4" x14ac:dyDescent="0.15">
      <c r="A3355" s="2">
        <v>40028</v>
      </c>
      <c r="B3355" s="1">
        <v>19.600000000000001</v>
      </c>
      <c r="C3355" s="1">
        <v>8</v>
      </c>
      <c r="D3355" s="1">
        <v>1</v>
      </c>
    </row>
    <row r="3356" spans="1:4" x14ac:dyDescent="0.15">
      <c r="A3356" s="2">
        <v>40029</v>
      </c>
      <c r="B3356" s="1">
        <v>19.5</v>
      </c>
      <c r="C3356" s="1">
        <v>8</v>
      </c>
      <c r="D3356" s="1">
        <v>1</v>
      </c>
    </row>
    <row r="3357" spans="1:4" x14ac:dyDescent="0.15">
      <c r="A3357" s="2">
        <v>40030</v>
      </c>
      <c r="B3357" s="1">
        <v>20</v>
      </c>
      <c r="C3357" s="1">
        <v>8</v>
      </c>
      <c r="D3357" s="1">
        <v>1</v>
      </c>
    </row>
    <row r="3358" spans="1:4" x14ac:dyDescent="0.15">
      <c r="A3358" s="2">
        <v>40031</v>
      </c>
      <c r="B3358" s="1">
        <v>20.9</v>
      </c>
      <c r="C3358" s="1">
        <v>8</v>
      </c>
      <c r="D3358" s="1">
        <v>1</v>
      </c>
    </row>
    <row r="3359" spans="1:4" x14ac:dyDescent="0.15">
      <c r="A3359" s="2">
        <v>40032</v>
      </c>
      <c r="B3359" s="1">
        <v>20.3</v>
      </c>
      <c r="C3359" s="1">
        <v>8</v>
      </c>
      <c r="D3359" s="1">
        <v>1</v>
      </c>
    </row>
    <row r="3360" spans="1:4" x14ac:dyDescent="0.15">
      <c r="A3360" s="2">
        <v>40033</v>
      </c>
      <c r="B3360" s="1">
        <v>19.5</v>
      </c>
      <c r="C3360" s="1">
        <v>8</v>
      </c>
      <c r="D3360" s="1">
        <v>1</v>
      </c>
    </row>
    <row r="3361" spans="1:4" x14ac:dyDescent="0.15">
      <c r="A3361" s="2">
        <v>40034</v>
      </c>
      <c r="B3361" s="1">
        <v>20</v>
      </c>
      <c r="C3361" s="1">
        <v>8</v>
      </c>
      <c r="D3361" s="1">
        <v>1</v>
      </c>
    </row>
    <row r="3362" spans="1:4" x14ac:dyDescent="0.15">
      <c r="A3362" s="2">
        <v>40035</v>
      </c>
      <c r="B3362" s="1">
        <v>20.7</v>
      </c>
      <c r="C3362" s="1">
        <v>8</v>
      </c>
      <c r="D3362" s="1">
        <v>1</v>
      </c>
    </row>
    <row r="3363" spans="1:4" x14ac:dyDescent="0.15">
      <c r="A3363" s="2">
        <v>40036</v>
      </c>
      <c r="B3363" s="1">
        <v>21.5</v>
      </c>
      <c r="C3363" s="1">
        <v>8</v>
      </c>
      <c r="D3363" s="1">
        <v>1</v>
      </c>
    </row>
    <row r="3364" spans="1:4" x14ac:dyDescent="0.15">
      <c r="A3364" s="2">
        <v>40037</v>
      </c>
      <c r="B3364" s="1">
        <v>20.3</v>
      </c>
      <c r="C3364" s="1">
        <v>8</v>
      </c>
      <c r="D3364" s="1">
        <v>1</v>
      </c>
    </row>
    <row r="3365" spans="1:4" x14ac:dyDescent="0.15">
      <c r="A3365" s="2">
        <v>40038</v>
      </c>
      <c r="B3365" s="1">
        <v>18.399999999999999</v>
      </c>
      <c r="C3365" s="1">
        <v>8</v>
      </c>
      <c r="D3365" s="1">
        <v>1</v>
      </c>
    </row>
    <row r="3366" spans="1:4" x14ac:dyDescent="0.15">
      <c r="A3366" s="2">
        <v>40039</v>
      </c>
      <c r="B3366" s="1">
        <v>21.8</v>
      </c>
      <c r="C3366" s="1">
        <v>8</v>
      </c>
      <c r="D3366" s="1">
        <v>1</v>
      </c>
    </row>
    <row r="3367" spans="1:4" x14ac:dyDescent="0.15">
      <c r="A3367" s="2">
        <v>40040</v>
      </c>
      <c r="B3367" s="1">
        <v>22.2</v>
      </c>
      <c r="C3367" s="1">
        <v>8</v>
      </c>
      <c r="D3367" s="1">
        <v>1</v>
      </c>
    </row>
    <row r="3368" spans="1:4" x14ac:dyDescent="0.15">
      <c r="A3368" s="2">
        <v>40041</v>
      </c>
      <c r="B3368" s="1">
        <v>22.1</v>
      </c>
      <c r="C3368" s="1">
        <v>8</v>
      </c>
      <c r="D3368" s="1">
        <v>1</v>
      </c>
    </row>
    <row r="3369" spans="1:4" x14ac:dyDescent="0.15">
      <c r="A3369" s="2">
        <v>40042</v>
      </c>
      <c r="B3369" s="1">
        <v>20.6</v>
      </c>
      <c r="C3369" s="1">
        <v>8</v>
      </c>
      <c r="D3369" s="1">
        <v>1</v>
      </c>
    </row>
    <row r="3370" spans="1:4" x14ac:dyDescent="0.15">
      <c r="A3370" s="2">
        <v>40043</v>
      </c>
      <c r="B3370" s="1">
        <v>20.3</v>
      </c>
      <c r="C3370" s="1">
        <v>8</v>
      </c>
      <c r="D3370" s="1">
        <v>1</v>
      </c>
    </row>
    <row r="3371" spans="1:4" x14ac:dyDescent="0.15">
      <c r="A3371" s="2">
        <v>40044</v>
      </c>
      <c r="B3371" s="1">
        <v>19.600000000000001</v>
      </c>
      <c r="C3371" s="1">
        <v>8</v>
      </c>
      <c r="D3371" s="1">
        <v>1</v>
      </c>
    </row>
    <row r="3372" spans="1:4" x14ac:dyDescent="0.15">
      <c r="A3372" s="2">
        <v>40045</v>
      </c>
      <c r="B3372" s="1">
        <v>20.5</v>
      </c>
      <c r="C3372" s="1">
        <v>8</v>
      </c>
      <c r="D3372" s="1">
        <v>1</v>
      </c>
    </row>
    <row r="3373" spans="1:4" x14ac:dyDescent="0.15">
      <c r="A3373" s="2">
        <v>40046</v>
      </c>
      <c r="B3373" s="1">
        <v>24</v>
      </c>
      <c r="C3373" s="1">
        <v>8</v>
      </c>
      <c r="D3373" s="1">
        <v>1</v>
      </c>
    </row>
    <row r="3374" spans="1:4" x14ac:dyDescent="0.15">
      <c r="A3374" s="2">
        <v>40047</v>
      </c>
      <c r="B3374" s="1">
        <v>21.3</v>
      </c>
      <c r="C3374" s="1">
        <v>8</v>
      </c>
      <c r="D3374" s="1">
        <v>1</v>
      </c>
    </row>
    <row r="3375" spans="1:4" x14ac:dyDescent="0.15">
      <c r="A3375" s="2">
        <v>40048</v>
      </c>
      <c r="B3375" s="1">
        <v>20.100000000000001</v>
      </c>
      <c r="C3375" s="1">
        <v>8</v>
      </c>
      <c r="D3375" s="1">
        <v>1</v>
      </c>
    </row>
    <row r="3376" spans="1:4" x14ac:dyDescent="0.15">
      <c r="A3376" s="2">
        <v>40049</v>
      </c>
      <c r="B3376" s="1">
        <v>18</v>
      </c>
      <c r="C3376" s="1">
        <v>8</v>
      </c>
      <c r="D3376" s="1">
        <v>1</v>
      </c>
    </row>
    <row r="3377" spans="1:4" x14ac:dyDescent="0.15">
      <c r="A3377" s="2">
        <v>40050</v>
      </c>
      <c r="B3377" s="1">
        <v>17.7</v>
      </c>
      <c r="C3377" s="1">
        <v>8</v>
      </c>
      <c r="D3377" s="1">
        <v>1</v>
      </c>
    </row>
    <row r="3378" spans="1:4" x14ac:dyDescent="0.15">
      <c r="A3378" s="2">
        <v>40051</v>
      </c>
      <c r="B3378" s="1">
        <v>17.600000000000001</v>
      </c>
      <c r="C3378" s="1">
        <v>8</v>
      </c>
      <c r="D3378" s="1">
        <v>1</v>
      </c>
    </row>
    <row r="3379" spans="1:4" x14ac:dyDescent="0.15">
      <c r="A3379" s="2">
        <v>40052</v>
      </c>
      <c r="B3379" s="1">
        <v>17.7</v>
      </c>
      <c r="C3379" s="1">
        <v>8</v>
      </c>
      <c r="D3379" s="1">
        <v>1</v>
      </c>
    </row>
    <row r="3380" spans="1:4" x14ac:dyDescent="0.15">
      <c r="A3380" s="2">
        <v>40053</v>
      </c>
      <c r="B3380" s="1">
        <v>19.7</v>
      </c>
      <c r="C3380" s="1">
        <v>8</v>
      </c>
      <c r="D3380" s="1">
        <v>1</v>
      </c>
    </row>
    <row r="3381" spans="1:4" x14ac:dyDescent="0.15">
      <c r="A3381" s="2">
        <v>40054</v>
      </c>
      <c r="B3381" s="1">
        <v>17.100000000000001</v>
      </c>
      <c r="C3381" s="1">
        <v>8</v>
      </c>
      <c r="D3381" s="1">
        <v>1</v>
      </c>
    </row>
    <row r="3382" spans="1:4" x14ac:dyDescent="0.15">
      <c r="A3382" s="2">
        <v>40055</v>
      </c>
      <c r="B3382" s="1">
        <v>15.9</v>
      </c>
      <c r="C3382" s="1">
        <v>8</v>
      </c>
      <c r="D3382" s="1">
        <v>1</v>
      </c>
    </row>
    <row r="3383" spans="1:4" x14ac:dyDescent="0.15">
      <c r="A3383" s="2">
        <v>40056</v>
      </c>
      <c r="B3383" s="1">
        <v>16.2</v>
      </c>
      <c r="C3383" s="1">
        <v>8</v>
      </c>
      <c r="D3383" s="1">
        <v>1</v>
      </c>
    </row>
    <row r="3384" spans="1:4" x14ac:dyDescent="0.15">
      <c r="A3384" s="2">
        <v>40057</v>
      </c>
      <c r="B3384" s="1">
        <v>19.2</v>
      </c>
      <c r="C3384" s="1">
        <v>8</v>
      </c>
      <c r="D3384" s="1">
        <v>1</v>
      </c>
    </row>
    <row r="3385" spans="1:4" x14ac:dyDescent="0.15">
      <c r="A3385" s="2">
        <v>40058</v>
      </c>
      <c r="B3385" s="1">
        <v>17.399999999999999</v>
      </c>
      <c r="C3385" s="1">
        <v>8</v>
      </c>
      <c r="D3385" s="1">
        <v>1</v>
      </c>
    </row>
    <row r="3386" spans="1:4" x14ac:dyDescent="0.15">
      <c r="A3386" s="2">
        <v>40059</v>
      </c>
      <c r="B3386" s="1">
        <v>17.600000000000001</v>
      </c>
      <c r="C3386" s="1">
        <v>8</v>
      </c>
      <c r="D3386" s="1">
        <v>1</v>
      </c>
    </row>
    <row r="3387" spans="1:4" x14ac:dyDescent="0.15">
      <c r="A3387" s="2">
        <v>40060</v>
      </c>
      <c r="B3387" s="1">
        <v>17.899999999999999</v>
      </c>
      <c r="C3387" s="1">
        <v>8</v>
      </c>
      <c r="D3387" s="1">
        <v>1</v>
      </c>
    </row>
    <row r="3388" spans="1:4" x14ac:dyDescent="0.15">
      <c r="A3388" s="2">
        <v>40061</v>
      </c>
      <c r="B3388" s="1">
        <v>18.899999999999999</v>
      </c>
      <c r="C3388" s="1">
        <v>8</v>
      </c>
      <c r="D3388" s="1">
        <v>1</v>
      </c>
    </row>
    <row r="3389" spans="1:4" x14ac:dyDescent="0.15">
      <c r="A3389" s="2">
        <v>40062</v>
      </c>
      <c r="B3389" s="1">
        <v>18.7</v>
      </c>
      <c r="C3389" s="1">
        <v>8</v>
      </c>
      <c r="D3389" s="1">
        <v>1</v>
      </c>
    </row>
    <row r="3390" spans="1:4" x14ac:dyDescent="0.15">
      <c r="A3390" s="2">
        <v>40063</v>
      </c>
      <c r="B3390" s="1">
        <v>18.600000000000001</v>
      </c>
      <c r="C3390" s="1">
        <v>8</v>
      </c>
      <c r="D3390" s="1">
        <v>1</v>
      </c>
    </row>
    <row r="3391" spans="1:4" x14ac:dyDescent="0.15">
      <c r="A3391" s="2">
        <v>40064</v>
      </c>
      <c r="B3391" s="1">
        <v>17</v>
      </c>
      <c r="C3391" s="1">
        <v>8</v>
      </c>
      <c r="D3391" s="1">
        <v>1</v>
      </c>
    </row>
    <row r="3392" spans="1:4" x14ac:dyDescent="0.15">
      <c r="A3392" s="2">
        <v>40065</v>
      </c>
      <c r="B3392" s="1">
        <v>15.8</v>
      </c>
      <c r="C3392" s="1">
        <v>8</v>
      </c>
      <c r="D3392" s="1">
        <v>1</v>
      </c>
    </row>
    <row r="3393" spans="1:4" x14ac:dyDescent="0.15">
      <c r="A3393" s="2">
        <v>40066</v>
      </c>
      <c r="B3393" s="1">
        <v>16.399999999999999</v>
      </c>
      <c r="C3393" s="1">
        <v>8</v>
      </c>
      <c r="D3393" s="1">
        <v>1</v>
      </c>
    </row>
    <row r="3394" spans="1:4" x14ac:dyDescent="0.15">
      <c r="A3394" s="2">
        <v>40067</v>
      </c>
      <c r="B3394" s="1">
        <v>15.9</v>
      </c>
      <c r="C3394" s="1">
        <v>8</v>
      </c>
      <c r="D3394" s="1">
        <v>1</v>
      </c>
    </row>
    <row r="3395" spans="1:4" x14ac:dyDescent="0.15">
      <c r="A3395" s="2">
        <v>40068</v>
      </c>
      <c r="B3395" s="1">
        <v>16.7</v>
      </c>
      <c r="C3395" s="1">
        <v>8</v>
      </c>
      <c r="D3395" s="1">
        <v>1</v>
      </c>
    </row>
    <row r="3396" spans="1:4" x14ac:dyDescent="0.15">
      <c r="A3396" s="2">
        <v>40069</v>
      </c>
      <c r="B3396" s="1">
        <v>16.899999999999999</v>
      </c>
      <c r="C3396" s="1">
        <v>8</v>
      </c>
      <c r="D3396" s="1">
        <v>1</v>
      </c>
    </row>
    <row r="3397" spans="1:4" x14ac:dyDescent="0.15">
      <c r="A3397" s="2">
        <v>40070</v>
      </c>
      <c r="B3397" s="1">
        <v>17.3</v>
      </c>
      <c r="C3397" s="1">
        <v>8</v>
      </c>
      <c r="D3397" s="1">
        <v>1</v>
      </c>
    </row>
    <row r="3398" spans="1:4" x14ac:dyDescent="0.15">
      <c r="A3398" s="2">
        <v>40071</v>
      </c>
      <c r="B3398" s="1">
        <v>15</v>
      </c>
      <c r="C3398" s="1">
        <v>8</v>
      </c>
      <c r="D3398" s="1">
        <v>1</v>
      </c>
    </row>
    <row r="3399" spans="1:4" x14ac:dyDescent="0.15">
      <c r="A3399" s="2">
        <v>40072</v>
      </c>
      <c r="B3399" s="1">
        <v>15.5</v>
      </c>
      <c r="C3399" s="1">
        <v>8</v>
      </c>
      <c r="D3399" s="1">
        <v>1</v>
      </c>
    </row>
    <row r="3400" spans="1:4" x14ac:dyDescent="0.15">
      <c r="A3400" s="2">
        <v>40073</v>
      </c>
      <c r="B3400" s="1">
        <v>15.2</v>
      </c>
      <c r="C3400" s="1">
        <v>8</v>
      </c>
      <c r="D3400" s="1">
        <v>1</v>
      </c>
    </row>
    <row r="3401" spans="1:4" x14ac:dyDescent="0.15">
      <c r="A3401" s="2">
        <v>40074</v>
      </c>
      <c r="B3401" s="1">
        <v>15</v>
      </c>
      <c r="C3401" s="1">
        <v>8</v>
      </c>
      <c r="D3401" s="1">
        <v>1</v>
      </c>
    </row>
    <row r="3402" spans="1:4" x14ac:dyDescent="0.15">
      <c r="A3402" s="2">
        <v>40075</v>
      </c>
      <c r="B3402" s="1">
        <v>15.7</v>
      </c>
      <c r="C3402" s="1">
        <v>8</v>
      </c>
      <c r="D3402" s="1">
        <v>1</v>
      </c>
    </row>
    <row r="3403" spans="1:4" x14ac:dyDescent="0.15">
      <c r="A3403" s="2">
        <v>40076</v>
      </c>
      <c r="B3403" s="1">
        <v>13.4</v>
      </c>
      <c r="C3403" s="1">
        <v>8</v>
      </c>
      <c r="D3403" s="1">
        <v>1</v>
      </c>
    </row>
    <row r="3404" spans="1:4" x14ac:dyDescent="0.15">
      <c r="A3404" s="2">
        <v>40077</v>
      </c>
      <c r="B3404" s="1">
        <v>12.5</v>
      </c>
      <c r="C3404" s="1">
        <v>8</v>
      </c>
      <c r="D3404" s="1">
        <v>1</v>
      </c>
    </row>
    <row r="3405" spans="1:4" x14ac:dyDescent="0.15">
      <c r="A3405" s="2">
        <v>40078</v>
      </c>
      <c r="B3405" s="1">
        <v>15.6</v>
      </c>
      <c r="C3405" s="1">
        <v>8</v>
      </c>
      <c r="D3405" s="1">
        <v>1</v>
      </c>
    </row>
    <row r="3406" spans="1:4" x14ac:dyDescent="0.15">
      <c r="A3406" s="2">
        <v>40079</v>
      </c>
      <c r="B3406" s="1">
        <v>14.7</v>
      </c>
      <c r="C3406" s="1">
        <v>8</v>
      </c>
      <c r="D3406" s="1">
        <v>1</v>
      </c>
    </row>
    <row r="3407" spans="1:4" x14ac:dyDescent="0.15">
      <c r="A3407" s="2">
        <v>40080</v>
      </c>
      <c r="B3407" s="1">
        <v>16.3</v>
      </c>
      <c r="C3407" s="1">
        <v>8</v>
      </c>
      <c r="D3407" s="1">
        <v>1</v>
      </c>
    </row>
    <row r="3408" spans="1:4" x14ac:dyDescent="0.15">
      <c r="A3408" s="2">
        <v>40081</v>
      </c>
      <c r="B3408" s="1">
        <v>16.2</v>
      </c>
      <c r="C3408" s="1">
        <v>8</v>
      </c>
      <c r="D3408" s="1">
        <v>1</v>
      </c>
    </row>
    <row r="3409" spans="1:4" x14ac:dyDescent="0.15">
      <c r="A3409" s="2">
        <v>40082</v>
      </c>
      <c r="B3409" s="1">
        <v>14.8</v>
      </c>
      <c r="C3409" s="1">
        <v>8</v>
      </c>
      <c r="D3409" s="1">
        <v>1</v>
      </c>
    </row>
    <row r="3410" spans="1:4" x14ac:dyDescent="0.15">
      <c r="A3410" s="2">
        <v>40083</v>
      </c>
      <c r="B3410" s="1">
        <v>12.5</v>
      </c>
      <c r="C3410" s="1">
        <v>8</v>
      </c>
      <c r="D3410" s="1">
        <v>1</v>
      </c>
    </row>
    <row r="3411" spans="1:4" x14ac:dyDescent="0.15">
      <c r="A3411" s="2">
        <v>40084</v>
      </c>
      <c r="B3411" s="1">
        <v>14.1</v>
      </c>
      <c r="C3411" s="1">
        <v>8</v>
      </c>
      <c r="D3411" s="1">
        <v>1</v>
      </c>
    </row>
    <row r="3412" spans="1:4" x14ac:dyDescent="0.15">
      <c r="A3412" s="2">
        <v>40085</v>
      </c>
      <c r="B3412" s="1">
        <v>16.100000000000001</v>
      </c>
      <c r="C3412" s="1">
        <v>8</v>
      </c>
      <c r="D3412" s="1">
        <v>1</v>
      </c>
    </row>
    <row r="3413" spans="1:4" x14ac:dyDescent="0.15">
      <c r="A3413" s="2">
        <v>40086</v>
      </c>
      <c r="B3413" s="1">
        <v>15.1</v>
      </c>
      <c r="C3413" s="1">
        <v>8</v>
      </c>
      <c r="D3413" s="1">
        <v>1</v>
      </c>
    </row>
    <row r="3414" spans="1:4" x14ac:dyDescent="0.15">
      <c r="A3414" s="2">
        <v>40087</v>
      </c>
      <c r="B3414" s="1">
        <v>13.4</v>
      </c>
      <c r="C3414" s="1">
        <v>8</v>
      </c>
      <c r="D3414" s="1">
        <v>1</v>
      </c>
    </row>
    <row r="3415" spans="1:4" x14ac:dyDescent="0.15">
      <c r="A3415" s="2">
        <v>40088</v>
      </c>
      <c r="B3415" s="1">
        <v>14.5</v>
      </c>
      <c r="C3415" s="1">
        <v>8</v>
      </c>
      <c r="D3415" s="1">
        <v>1</v>
      </c>
    </row>
    <row r="3416" spans="1:4" x14ac:dyDescent="0.15">
      <c r="A3416" s="2">
        <v>40089</v>
      </c>
      <c r="B3416" s="1">
        <v>15.8</v>
      </c>
      <c r="C3416" s="1">
        <v>8</v>
      </c>
      <c r="D3416" s="1">
        <v>1</v>
      </c>
    </row>
    <row r="3417" spans="1:4" x14ac:dyDescent="0.15">
      <c r="A3417" s="2">
        <v>40090</v>
      </c>
      <c r="B3417" s="1">
        <v>12.6</v>
      </c>
      <c r="C3417" s="1">
        <v>8</v>
      </c>
      <c r="D3417" s="1">
        <v>1</v>
      </c>
    </row>
    <row r="3418" spans="1:4" x14ac:dyDescent="0.15">
      <c r="A3418" s="2">
        <v>40091</v>
      </c>
      <c r="B3418" s="1">
        <v>13</v>
      </c>
      <c r="C3418" s="1">
        <v>8</v>
      </c>
      <c r="D3418" s="1">
        <v>1</v>
      </c>
    </row>
    <row r="3419" spans="1:4" x14ac:dyDescent="0.15">
      <c r="A3419" s="2">
        <v>40092</v>
      </c>
      <c r="B3419" s="1">
        <v>12.5</v>
      </c>
      <c r="C3419" s="1">
        <v>8</v>
      </c>
      <c r="D3419" s="1">
        <v>1</v>
      </c>
    </row>
    <row r="3420" spans="1:4" x14ac:dyDescent="0.15">
      <c r="A3420" s="2">
        <v>40093</v>
      </c>
      <c r="B3420" s="1">
        <v>10.6</v>
      </c>
      <c r="C3420" s="1">
        <v>8</v>
      </c>
      <c r="D3420" s="1">
        <v>1</v>
      </c>
    </row>
    <row r="3421" spans="1:4" x14ac:dyDescent="0.15">
      <c r="A3421" s="2">
        <v>40094</v>
      </c>
      <c r="B3421" s="1">
        <v>10.1</v>
      </c>
      <c r="C3421" s="1">
        <v>8</v>
      </c>
      <c r="D3421" s="1">
        <v>1</v>
      </c>
    </row>
    <row r="3422" spans="1:4" x14ac:dyDescent="0.15">
      <c r="A3422" s="2">
        <v>40095</v>
      </c>
      <c r="B3422" s="1">
        <v>10.199999999999999</v>
      </c>
      <c r="C3422" s="1">
        <v>8</v>
      </c>
      <c r="D3422" s="1">
        <v>1</v>
      </c>
    </row>
    <row r="3423" spans="1:4" x14ac:dyDescent="0.15">
      <c r="A3423" s="2">
        <v>40096</v>
      </c>
      <c r="B3423" s="1">
        <v>10.6</v>
      </c>
      <c r="C3423" s="1">
        <v>8</v>
      </c>
      <c r="D3423" s="1">
        <v>1</v>
      </c>
    </row>
    <row r="3424" spans="1:4" x14ac:dyDescent="0.15">
      <c r="A3424" s="2">
        <v>40097</v>
      </c>
      <c r="B3424" s="1">
        <v>8.8000000000000007</v>
      </c>
      <c r="C3424" s="1">
        <v>8</v>
      </c>
      <c r="D3424" s="1">
        <v>1</v>
      </c>
    </row>
    <row r="3425" spans="1:4" x14ac:dyDescent="0.15">
      <c r="A3425" s="2">
        <v>40098</v>
      </c>
      <c r="B3425" s="1">
        <v>11.1</v>
      </c>
      <c r="C3425" s="1">
        <v>8</v>
      </c>
      <c r="D3425" s="1">
        <v>1</v>
      </c>
    </row>
    <row r="3426" spans="1:4" x14ac:dyDescent="0.15">
      <c r="A3426" s="2">
        <v>40099</v>
      </c>
      <c r="B3426" s="1">
        <v>11.9</v>
      </c>
      <c r="C3426" s="1">
        <v>8</v>
      </c>
      <c r="D3426" s="1">
        <v>1</v>
      </c>
    </row>
    <row r="3427" spans="1:4" x14ac:dyDescent="0.15">
      <c r="A3427" s="2">
        <v>40100</v>
      </c>
      <c r="B3427" s="1">
        <v>9.5</v>
      </c>
      <c r="C3427" s="1">
        <v>8</v>
      </c>
      <c r="D3427" s="1">
        <v>1</v>
      </c>
    </row>
    <row r="3428" spans="1:4" x14ac:dyDescent="0.15">
      <c r="A3428" s="2">
        <v>40101</v>
      </c>
      <c r="B3428" s="1">
        <v>11.6</v>
      </c>
      <c r="C3428" s="1">
        <v>8</v>
      </c>
      <c r="D3428" s="1">
        <v>1</v>
      </c>
    </row>
    <row r="3429" spans="1:4" x14ac:dyDescent="0.15">
      <c r="A3429" s="2">
        <v>40102</v>
      </c>
      <c r="B3429" s="1">
        <v>8.9</v>
      </c>
      <c r="C3429" s="1">
        <v>8</v>
      </c>
      <c r="D3429" s="1">
        <v>1</v>
      </c>
    </row>
    <row r="3430" spans="1:4" x14ac:dyDescent="0.15">
      <c r="A3430" s="2">
        <v>40103</v>
      </c>
      <c r="B3430" s="1">
        <v>12.5</v>
      </c>
      <c r="C3430" s="1">
        <v>8</v>
      </c>
      <c r="D3430" s="1">
        <v>1</v>
      </c>
    </row>
    <row r="3431" spans="1:4" x14ac:dyDescent="0.15">
      <c r="A3431" s="2">
        <v>40104</v>
      </c>
      <c r="B3431" s="1">
        <v>13.4</v>
      </c>
      <c r="C3431" s="1">
        <v>8</v>
      </c>
      <c r="D3431" s="1">
        <v>1</v>
      </c>
    </row>
    <row r="3432" spans="1:4" x14ac:dyDescent="0.15">
      <c r="A3432" s="2">
        <v>40105</v>
      </c>
      <c r="B3432" s="1">
        <v>13.5</v>
      </c>
      <c r="C3432" s="1">
        <v>8</v>
      </c>
      <c r="D3432" s="1">
        <v>1</v>
      </c>
    </row>
    <row r="3433" spans="1:4" x14ac:dyDescent="0.15">
      <c r="A3433" s="2">
        <v>40106</v>
      </c>
      <c r="B3433" s="1">
        <v>13.3</v>
      </c>
      <c r="C3433" s="1">
        <v>8</v>
      </c>
      <c r="D3433" s="1">
        <v>1</v>
      </c>
    </row>
    <row r="3434" spans="1:4" x14ac:dyDescent="0.15">
      <c r="A3434" s="2">
        <v>40107</v>
      </c>
      <c r="B3434" s="1">
        <v>10.8</v>
      </c>
      <c r="C3434" s="1">
        <v>8</v>
      </c>
      <c r="D3434" s="1">
        <v>1</v>
      </c>
    </row>
    <row r="3435" spans="1:4" x14ac:dyDescent="0.15">
      <c r="A3435" s="2">
        <v>40108</v>
      </c>
      <c r="B3435" s="1">
        <v>8.6999999999999993</v>
      </c>
      <c r="C3435" s="1">
        <v>8</v>
      </c>
      <c r="D3435" s="1">
        <v>1</v>
      </c>
    </row>
    <row r="3436" spans="1:4" x14ac:dyDescent="0.15">
      <c r="A3436" s="2">
        <v>40109</v>
      </c>
      <c r="B3436" s="1">
        <v>7.9</v>
      </c>
      <c r="C3436" s="1">
        <v>8</v>
      </c>
      <c r="D3436" s="1">
        <v>1</v>
      </c>
    </row>
    <row r="3437" spans="1:4" x14ac:dyDescent="0.15">
      <c r="A3437" s="2">
        <v>40110</v>
      </c>
      <c r="B3437" s="1">
        <v>8.3000000000000007</v>
      </c>
      <c r="C3437" s="1">
        <v>8</v>
      </c>
      <c r="D3437" s="1">
        <v>1</v>
      </c>
    </row>
    <row r="3438" spans="1:4" x14ac:dyDescent="0.15">
      <c r="A3438" s="2">
        <v>40111</v>
      </c>
      <c r="B3438" s="1">
        <v>7.4</v>
      </c>
      <c r="C3438" s="1">
        <v>8</v>
      </c>
      <c r="D3438" s="1">
        <v>1</v>
      </c>
    </row>
    <row r="3439" spans="1:4" x14ac:dyDescent="0.15">
      <c r="A3439" s="2">
        <v>40112</v>
      </c>
      <c r="B3439" s="1">
        <v>8.8000000000000007</v>
      </c>
      <c r="C3439" s="1">
        <v>8</v>
      </c>
      <c r="D3439" s="1">
        <v>1</v>
      </c>
    </row>
    <row r="3440" spans="1:4" x14ac:dyDescent="0.15">
      <c r="A3440" s="2">
        <v>40113</v>
      </c>
      <c r="B3440" s="1">
        <v>11.8</v>
      </c>
      <c r="C3440" s="1">
        <v>8</v>
      </c>
      <c r="D3440" s="1">
        <v>1</v>
      </c>
    </row>
    <row r="3441" spans="1:4" x14ac:dyDescent="0.15">
      <c r="A3441" s="2">
        <v>40114</v>
      </c>
      <c r="B3441" s="1">
        <v>7.4</v>
      </c>
      <c r="C3441" s="1">
        <v>8</v>
      </c>
      <c r="D3441" s="1">
        <v>1</v>
      </c>
    </row>
    <row r="3442" spans="1:4" x14ac:dyDescent="0.15">
      <c r="A3442" s="2">
        <v>40115</v>
      </c>
      <c r="B3442" s="1">
        <v>10.3</v>
      </c>
      <c r="C3442" s="1">
        <v>8</v>
      </c>
      <c r="D3442" s="1">
        <v>1</v>
      </c>
    </row>
    <row r="3443" spans="1:4" x14ac:dyDescent="0.15">
      <c r="A3443" s="2">
        <v>40116</v>
      </c>
      <c r="B3443" s="1">
        <v>10.8</v>
      </c>
      <c r="C3443" s="1">
        <v>8</v>
      </c>
      <c r="D3443" s="1">
        <v>1</v>
      </c>
    </row>
    <row r="3444" spans="1:4" x14ac:dyDescent="0.15">
      <c r="A3444" s="2">
        <v>40117</v>
      </c>
      <c r="B3444" s="1">
        <v>4</v>
      </c>
      <c r="C3444" s="1">
        <v>8</v>
      </c>
      <c r="D3444" s="1">
        <v>1</v>
      </c>
    </row>
    <row r="3445" spans="1:4" x14ac:dyDescent="0.15">
      <c r="A3445" s="2">
        <v>40118</v>
      </c>
      <c r="B3445" s="1">
        <v>7.1</v>
      </c>
      <c r="C3445" s="1">
        <v>8</v>
      </c>
      <c r="D3445" s="1">
        <v>1</v>
      </c>
    </row>
    <row r="3446" spans="1:4" x14ac:dyDescent="0.15">
      <c r="A3446" s="2">
        <v>40269</v>
      </c>
      <c r="B3446" s="1">
        <v>5.4</v>
      </c>
      <c r="C3446" s="1">
        <v>8</v>
      </c>
      <c r="D3446" s="1">
        <v>1</v>
      </c>
    </row>
    <row r="3447" spans="1:4" x14ac:dyDescent="0.15">
      <c r="A3447" s="2">
        <v>40270</v>
      </c>
      <c r="B3447" s="1">
        <v>4.5999999999999996</v>
      </c>
      <c r="C3447" s="1">
        <v>8</v>
      </c>
      <c r="D3447" s="1">
        <v>1</v>
      </c>
    </row>
    <row r="3448" spans="1:4" x14ac:dyDescent="0.15">
      <c r="A3448" s="2">
        <v>40271</v>
      </c>
      <c r="B3448" s="1">
        <v>3.9</v>
      </c>
      <c r="C3448" s="1">
        <v>8</v>
      </c>
      <c r="D3448" s="1">
        <v>1</v>
      </c>
    </row>
    <row r="3449" spans="1:4" x14ac:dyDescent="0.15">
      <c r="A3449" s="2">
        <v>40272</v>
      </c>
      <c r="B3449" s="1">
        <v>4.5</v>
      </c>
      <c r="C3449" s="1">
        <v>8</v>
      </c>
      <c r="D3449" s="1">
        <v>1</v>
      </c>
    </row>
    <row r="3450" spans="1:4" x14ac:dyDescent="0.15">
      <c r="A3450" s="2">
        <v>40273</v>
      </c>
      <c r="B3450" s="1">
        <v>2.6</v>
      </c>
      <c r="C3450" s="1">
        <v>8</v>
      </c>
      <c r="D3450" s="1">
        <v>1</v>
      </c>
    </row>
    <row r="3451" spans="1:4" x14ac:dyDescent="0.15">
      <c r="A3451" s="2">
        <v>40274</v>
      </c>
      <c r="B3451" s="1">
        <v>1.4</v>
      </c>
      <c r="C3451" s="1">
        <v>8</v>
      </c>
      <c r="D3451" s="1">
        <v>1</v>
      </c>
    </row>
    <row r="3452" spans="1:4" x14ac:dyDescent="0.15">
      <c r="A3452" s="2">
        <v>40275</v>
      </c>
      <c r="B3452" s="1">
        <v>3.1</v>
      </c>
      <c r="C3452" s="1">
        <v>8</v>
      </c>
      <c r="D3452" s="1">
        <v>1</v>
      </c>
    </row>
    <row r="3453" spans="1:4" x14ac:dyDescent="0.15">
      <c r="A3453" s="2">
        <v>40276</v>
      </c>
      <c r="B3453" s="1">
        <v>1.7</v>
      </c>
      <c r="C3453" s="1">
        <v>8</v>
      </c>
      <c r="D3453" s="1">
        <v>1</v>
      </c>
    </row>
    <row r="3454" spans="1:4" x14ac:dyDescent="0.15">
      <c r="A3454" s="2">
        <v>40277</v>
      </c>
      <c r="B3454" s="1">
        <v>4.4000000000000004</v>
      </c>
      <c r="C3454" s="1">
        <v>8</v>
      </c>
      <c r="D3454" s="1">
        <v>1</v>
      </c>
    </row>
    <row r="3455" spans="1:4" x14ac:dyDescent="0.15">
      <c r="A3455" s="2">
        <v>40278</v>
      </c>
      <c r="B3455" s="1">
        <v>6.6</v>
      </c>
      <c r="C3455" s="1">
        <v>8</v>
      </c>
      <c r="D3455" s="1">
        <v>1</v>
      </c>
    </row>
    <row r="3456" spans="1:4" x14ac:dyDescent="0.15">
      <c r="A3456" s="2">
        <v>40279</v>
      </c>
      <c r="B3456" s="1">
        <v>5.7</v>
      </c>
      <c r="C3456" s="1">
        <v>8</v>
      </c>
      <c r="D3456" s="1">
        <v>1</v>
      </c>
    </row>
    <row r="3457" spans="1:4" x14ac:dyDescent="0.15">
      <c r="A3457" s="2">
        <v>40280</v>
      </c>
      <c r="B3457" s="1">
        <v>3</v>
      </c>
      <c r="C3457" s="1">
        <v>8</v>
      </c>
      <c r="D3457" s="1">
        <v>1</v>
      </c>
    </row>
    <row r="3458" spans="1:4" x14ac:dyDescent="0.15">
      <c r="A3458" s="2">
        <v>40281</v>
      </c>
      <c r="B3458" s="1">
        <v>3.6</v>
      </c>
      <c r="C3458" s="1">
        <v>8</v>
      </c>
      <c r="D3458" s="1">
        <v>1</v>
      </c>
    </row>
    <row r="3459" spans="1:4" x14ac:dyDescent="0.15">
      <c r="A3459" s="2">
        <v>40282</v>
      </c>
      <c r="B3459" s="1">
        <v>3</v>
      </c>
      <c r="C3459" s="1">
        <v>8</v>
      </c>
      <c r="D3459" s="1">
        <v>1</v>
      </c>
    </row>
    <row r="3460" spans="1:4" x14ac:dyDescent="0.15">
      <c r="A3460" s="2">
        <v>40283</v>
      </c>
      <c r="B3460" s="1">
        <v>2.2000000000000002</v>
      </c>
      <c r="C3460" s="1">
        <v>8</v>
      </c>
      <c r="D3460" s="1">
        <v>1</v>
      </c>
    </row>
    <row r="3461" spans="1:4" x14ac:dyDescent="0.15">
      <c r="A3461" s="2">
        <v>40284</v>
      </c>
      <c r="B3461" s="1">
        <v>3.7</v>
      </c>
      <c r="C3461" s="1">
        <v>8</v>
      </c>
      <c r="D3461" s="1">
        <v>1</v>
      </c>
    </row>
    <row r="3462" spans="1:4" x14ac:dyDescent="0.15">
      <c r="A3462" s="2">
        <v>40285</v>
      </c>
      <c r="B3462" s="1">
        <v>1.5</v>
      </c>
      <c r="C3462" s="1">
        <v>8</v>
      </c>
      <c r="D3462" s="1">
        <v>1</v>
      </c>
    </row>
    <row r="3463" spans="1:4" x14ac:dyDescent="0.15">
      <c r="A3463" s="2">
        <v>40286</v>
      </c>
      <c r="B3463" s="1">
        <v>2.5</v>
      </c>
      <c r="C3463" s="1">
        <v>8</v>
      </c>
      <c r="D3463" s="1">
        <v>1</v>
      </c>
    </row>
    <row r="3464" spans="1:4" x14ac:dyDescent="0.15">
      <c r="A3464" s="2">
        <v>40287</v>
      </c>
      <c r="B3464" s="1">
        <v>3.5</v>
      </c>
      <c r="C3464" s="1">
        <v>8</v>
      </c>
      <c r="D3464" s="1">
        <v>1</v>
      </c>
    </row>
    <row r="3465" spans="1:4" x14ac:dyDescent="0.15">
      <c r="A3465" s="2">
        <v>40288</v>
      </c>
      <c r="B3465" s="1">
        <v>3.4</v>
      </c>
      <c r="C3465" s="1">
        <v>8</v>
      </c>
      <c r="D3465" s="1">
        <v>1</v>
      </c>
    </row>
    <row r="3466" spans="1:4" x14ac:dyDescent="0.15">
      <c r="A3466" s="2">
        <v>40289</v>
      </c>
      <c r="B3466" s="1">
        <v>4.3</v>
      </c>
      <c r="C3466" s="1">
        <v>8</v>
      </c>
      <c r="D3466" s="1">
        <v>1</v>
      </c>
    </row>
    <row r="3467" spans="1:4" x14ac:dyDescent="0.15">
      <c r="A3467" s="2">
        <v>40290</v>
      </c>
      <c r="B3467" s="1">
        <v>3.5</v>
      </c>
      <c r="C3467" s="1">
        <v>8</v>
      </c>
      <c r="D3467" s="1">
        <v>1</v>
      </c>
    </row>
    <row r="3468" spans="1:4" x14ac:dyDescent="0.15">
      <c r="A3468" s="2">
        <v>40291</v>
      </c>
      <c r="B3468" s="1">
        <v>3.3</v>
      </c>
      <c r="C3468" s="1">
        <v>8</v>
      </c>
      <c r="D3468" s="1">
        <v>1</v>
      </c>
    </row>
    <row r="3469" spans="1:4" x14ac:dyDescent="0.15">
      <c r="A3469" s="2">
        <v>40292</v>
      </c>
      <c r="B3469" s="1">
        <v>4.5</v>
      </c>
      <c r="C3469" s="1">
        <v>8</v>
      </c>
      <c r="D3469" s="1">
        <v>1</v>
      </c>
    </row>
    <row r="3470" spans="1:4" x14ac:dyDescent="0.15">
      <c r="A3470" s="2">
        <v>40293</v>
      </c>
      <c r="B3470" s="1">
        <v>5.9</v>
      </c>
      <c r="C3470" s="1">
        <v>8</v>
      </c>
      <c r="D3470" s="1">
        <v>1</v>
      </c>
    </row>
    <row r="3471" spans="1:4" x14ac:dyDescent="0.15">
      <c r="A3471" s="2">
        <v>40294</v>
      </c>
      <c r="B3471" s="1">
        <v>4.9000000000000004</v>
      </c>
      <c r="C3471" s="1">
        <v>8</v>
      </c>
      <c r="D3471" s="1">
        <v>1</v>
      </c>
    </row>
    <row r="3472" spans="1:4" x14ac:dyDescent="0.15">
      <c r="A3472" s="2">
        <v>40295</v>
      </c>
      <c r="B3472" s="1">
        <v>3.8</v>
      </c>
      <c r="C3472" s="1">
        <v>8</v>
      </c>
      <c r="D3472" s="1">
        <v>1</v>
      </c>
    </row>
    <row r="3473" spans="1:4" x14ac:dyDescent="0.15">
      <c r="A3473" s="2">
        <v>40296</v>
      </c>
      <c r="B3473" s="1">
        <v>4.3</v>
      </c>
      <c r="C3473" s="1">
        <v>8</v>
      </c>
      <c r="D3473" s="1">
        <v>1</v>
      </c>
    </row>
    <row r="3474" spans="1:4" x14ac:dyDescent="0.15">
      <c r="A3474" s="2">
        <v>40297</v>
      </c>
      <c r="B3474" s="1">
        <v>6.2</v>
      </c>
      <c r="C3474" s="1">
        <v>8</v>
      </c>
      <c r="D3474" s="1">
        <v>1</v>
      </c>
    </row>
    <row r="3475" spans="1:4" x14ac:dyDescent="0.15">
      <c r="A3475" s="2">
        <v>40298</v>
      </c>
      <c r="B3475" s="1">
        <v>8.1</v>
      </c>
      <c r="C3475" s="1">
        <v>8</v>
      </c>
      <c r="D3475" s="1">
        <v>1</v>
      </c>
    </row>
    <row r="3476" spans="1:4" x14ac:dyDescent="0.15">
      <c r="A3476" s="2">
        <v>40299</v>
      </c>
      <c r="B3476" s="1">
        <v>9.3000000000000007</v>
      </c>
      <c r="C3476" s="1">
        <v>8</v>
      </c>
      <c r="D3476" s="1">
        <v>1</v>
      </c>
    </row>
    <row r="3477" spans="1:4" x14ac:dyDescent="0.15">
      <c r="A3477" s="2">
        <v>40300</v>
      </c>
      <c r="B3477" s="1">
        <v>11.3</v>
      </c>
      <c r="C3477" s="1">
        <v>8</v>
      </c>
      <c r="D3477" s="1">
        <v>1</v>
      </c>
    </row>
    <row r="3478" spans="1:4" x14ac:dyDescent="0.15">
      <c r="A3478" s="2">
        <v>40301</v>
      </c>
      <c r="B3478" s="1">
        <v>11.8</v>
      </c>
      <c r="C3478" s="1">
        <v>8</v>
      </c>
      <c r="D3478" s="1">
        <v>1</v>
      </c>
    </row>
    <row r="3479" spans="1:4" x14ac:dyDescent="0.15">
      <c r="A3479" s="2">
        <v>40302</v>
      </c>
      <c r="B3479" s="1">
        <v>13.8</v>
      </c>
      <c r="C3479" s="1">
        <v>8</v>
      </c>
      <c r="D3479" s="1">
        <v>1</v>
      </c>
    </row>
    <row r="3480" spans="1:4" x14ac:dyDescent="0.15">
      <c r="A3480" s="2">
        <v>40303</v>
      </c>
      <c r="B3480" s="1">
        <v>9.9</v>
      </c>
      <c r="C3480" s="1">
        <v>8</v>
      </c>
      <c r="D3480" s="1">
        <v>1</v>
      </c>
    </row>
    <row r="3481" spans="1:4" x14ac:dyDescent="0.15">
      <c r="A3481" s="2">
        <v>40304</v>
      </c>
      <c r="B3481" s="1">
        <v>6.7</v>
      </c>
      <c r="C3481" s="1">
        <v>8</v>
      </c>
      <c r="D3481" s="1">
        <v>1</v>
      </c>
    </row>
    <row r="3482" spans="1:4" x14ac:dyDescent="0.15">
      <c r="A3482" s="2">
        <v>40305</v>
      </c>
      <c r="B3482" s="1">
        <v>7.9</v>
      </c>
      <c r="C3482" s="1">
        <v>8</v>
      </c>
      <c r="D3482" s="1">
        <v>1</v>
      </c>
    </row>
    <row r="3483" spans="1:4" x14ac:dyDescent="0.15">
      <c r="A3483" s="2">
        <v>40306</v>
      </c>
      <c r="B3483" s="1">
        <v>8.1</v>
      </c>
      <c r="C3483" s="1">
        <v>8</v>
      </c>
      <c r="D3483" s="1">
        <v>1</v>
      </c>
    </row>
    <row r="3484" spans="1:4" x14ac:dyDescent="0.15">
      <c r="A3484" s="2">
        <v>40307</v>
      </c>
      <c r="B3484" s="1">
        <v>8.4</v>
      </c>
      <c r="C3484" s="1">
        <v>8</v>
      </c>
      <c r="D3484" s="1">
        <v>1</v>
      </c>
    </row>
    <row r="3485" spans="1:4" x14ac:dyDescent="0.15">
      <c r="A3485" s="2">
        <v>40308</v>
      </c>
      <c r="B3485" s="1">
        <v>7</v>
      </c>
      <c r="C3485" s="1">
        <v>8</v>
      </c>
      <c r="D3485" s="1">
        <v>1</v>
      </c>
    </row>
    <row r="3486" spans="1:4" x14ac:dyDescent="0.15">
      <c r="A3486" s="2">
        <v>40309</v>
      </c>
      <c r="B3486" s="1">
        <v>5.5</v>
      </c>
      <c r="C3486" s="1">
        <v>8</v>
      </c>
      <c r="D3486" s="1">
        <v>1</v>
      </c>
    </row>
    <row r="3487" spans="1:4" x14ac:dyDescent="0.15">
      <c r="A3487" s="2">
        <v>40310</v>
      </c>
      <c r="B3487" s="1">
        <v>4.9000000000000004</v>
      </c>
      <c r="C3487" s="1">
        <v>8</v>
      </c>
      <c r="D3487" s="1">
        <v>1</v>
      </c>
    </row>
    <row r="3488" spans="1:4" x14ac:dyDescent="0.15">
      <c r="A3488" s="2">
        <v>40311</v>
      </c>
      <c r="B3488" s="1">
        <v>7.1</v>
      </c>
      <c r="C3488" s="1">
        <v>8</v>
      </c>
      <c r="D3488" s="1">
        <v>1</v>
      </c>
    </row>
    <row r="3489" spans="1:4" x14ac:dyDescent="0.15">
      <c r="A3489" s="2">
        <v>40312</v>
      </c>
      <c r="B3489" s="1">
        <v>7.9</v>
      </c>
      <c r="C3489" s="1">
        <v>8</v>
      </c>
      <c r="D3489" s="1">
        <v>1</v>
      </c>
    </row>
    <row r="3490" spans="1:4" x14ac:dyDescent="0.15">
      <c r="A3490" s="2">
        <v>40313</v>
      </c>
      <c r="B3490" s="1">
        <v>9.1</v>
      </c>
      <c r="C3490" s="1">
        <v>8</v>
      </c>
      <c r="D3490" s="1">
        <v>1</v>
      </c>
    </row>
    <row r="3491" spans="1:4" x14ac:dyDescent="0.15">
      <c r="A3491" s="2">
        <v>40314</v>
      </c>
      <c r="B3491" s="1">
        <v>8.1999999999999993</v>
      </c>
      <c r="C3491" s="1">
        <v>8</v>
      </c>
      <c r="D3491" s="1">
        <v>1</v>
      </c>
    </row>
    <row r="3492" spans="1:4" x14ac:dyDescent="0.15">
      <c r="A3492" s="2">
        <v>40315</v>
      </c>
      <c r="B3492" s="1">
        <v>11.1</v>
      </c>
      <c r="C3492" s="1">
        <v>8</v>
      </c>
      <c r="D3492" s="1">
        <v>1</v>
      </c>
    </row>
    <row r="3493" spans="1:4" x14ac:dyDescent="0.15">
      <c r="A3493" s="2">
        <v>40316</v>
      </c>
      <c r="B3493" s="1">
        <v>11.5</v>
      </c>
      <c r="C3493" s="1">
        <v>8</v>
      </c>
      <c r="D3493" s="1">
        <v>1</v>
      </c>
    </row>
    <row r="3494" spans="1:4" x14ac:dyDescent="0.15">
      <c r="A3494" s="2">
        <v>40317</v>
      </c>
      <c r="B3494" s="1">
        <v>7.8</v>
      </c>
      <c r="C3494" s="1">
        <v>8</v>
      </c>
      <c r="D3494" s="1">
        <v>1</v>
      </c>
    </row>
    <row r="3495" spans="1:4" x14ac:dyDescent="0.15">
      <c r="A3495" s="2">
        <v>40318</v>
      </c>
      <c r="B3495" s="1">
        <v>8.3000000000000007</v>
      </c>
      <c r="C3495" s="1">
        <v>8</v>
      </c>
      <c r="D3495" s="1">
        <v>1</v>
      </c>
    </row>
    <row r="3496" spans="1:4" x14ac:dyDescent="0.15">
      <c r="A3496" s="2">
        <v>40319</v>
      </c>
      <c r="B3496" s="1">
        <v>11.2</v>
      </c>
      <c r="C3496" s="1">
        <v>8</v>
      </c>
      <c r="D3496" s="1">
        <v>1</v>
      </c>
    </row>
    <row r="3497" spans="1:4" x14ac:dyDescent="0.15">
      <c r="A3497" s="2">
        <v>40320</v>
      </c>
      <c r="B3497" s="1">
        <v>11.2</v>
      </c>
      <c r="C3497" s="1">
        <v>8</v>
      </c>
      <c r="D3497" s="1">
        <v>1</v>
      </c>
    </row>
    <row r="3498" spans="1:4" x14ac:dyDescent="0.15">
      <c r="A3498" s="2">
        <v>40321</v>
      </c>
      <c r="B3498" s="1">
        <v>8.6</v>
      </c>
      <c r="C3498" s="1">
        <v>8</v>
      </c>
      <c r="D3498" s="1">
        <v>1</v>
      </c>
    </row>
    <row r="3499" spans="1:4" x14ac:dyDescent="0.15">
      <c r="A3499" s="2">
        <v>40322</v>
      </c>
      <c r="B3499" s="1">
        <v>8</v>
      </c>
      <c r="C3499" s="1">
        <v>8</v>
      </c>
      <c r="D3499" s="1">
        <v>1</v>
      </c>
    </row>
    <row r="3500" spans="1:4" x14ac:dyDescent="0.15">
      <c r="A3500" s="2">
        <v>40323</v>
      </c>
      <c r="B3500" s="1">
        <v>8.6999999999999993</v>
      </c>
      <c r="C3500" s="1">
        <v>8</v>
      </c>
      <c r="D3500" s="1">
        <v>1</v>
      </c>
    </row>
    <row r="3501" spans="1:4" x14ac:dyDescent="0.15">
      <c r="A3501" s="2">
        <v>40324</v>
      </c>
      <c r="B3501" s="1">
        <v>11.2</v>
      </c>
      <c r="C3501" s="1">
        <v>8</v>
      </c>
      <c r="D3501" s="1">
        <v>1</v>
      </c>
    </row>
    <row r="3502" spans="1:4" x14ac:dyDescent="0.15">
      <c r="A3502" s="2">
        <v>40325</v>
      </c>
      <c r="B3502" s="1">
        <v>10.9</v>
      </c>
      <c r="C3502" s="1">
        <v>8</v>
      </c>
      <c r="D3502" s="1">
        <v>1</v>
      </c>
    </row>
    <row r="3503" spans="1:4" x14ac:dyDescent="0.15">
      <c r="A3503" s="2">
        <v>40326</v>
      </c>
      <c r="B3503" s="1">
        <v>9.5</v>
      </c>
      <c r="C3503" s="1">
        <v>8</v>
      </c>
      <c r="D3503" s="1">
        <v>1</v>
      </c>
    </row>
    <row r="3504" spans="1:4" x14ac:dyDescent="0.15">
      <c r="A3504" s="2">
        <v>40327</v>
      </c>
      <c r="B3504" s="1">
        <v>10.6</v>
      </c>
      <c r="C3504" s="1">
        <v>8</v>
      </c>
      <c r="D3504" s="1">
        <v>1</v>
      </c>
    </row>
    <row r="3505" spans="1:4" x14ac:dyDescent="0.15">
      <c r="A3505" s="2">
        <v>40328</v>
      </c>
      <c r="B3505" s="1">
        <v>11.1</v>
      </c>
      <c r="C3505" s="1">
        <v>8</v>
      </c>
      <c r="D3505" s="1">
        <v>1</v>
      </c>
    </row>
    <row r="3506" spans="1:4" x14ac:dyDescent="0.15">
      <c r="A3506" s="2">
        <v>40329</v>
      </c>
      <c r="B3506" s="1">
        <v>8</v>
      </c>
      <c r="C3506" s="1">
        <v>8</v>
      </c>
      <c r="D3506" s="1">
        <v>1</v>
      </c>
    </row>
    <row r="3507" spans="1:4" x14ac:dyDescent="0.15">
      <c r="A3507" s="2">
        <v>40330</v>
      </c>
      <c r="B3507" s="1">
        <v>10.6</v>
      </c>
      <c r="C3507" s="1">
        <v>8</v>
      </c>
      <c r="D3507" s="1">
        <v>1</v>
      </c>
    </row>
    <row r="3508" spans="1:4" x14ac:dyDescent="0.15">
      <c r="A3508" s="2">
        <v>40331</v>
      </c>
      <c r="B3508" s="1">
        <v>10.8</v>
      </c>
      <c r="C3508" s="1">
        <v>8</v>
      </c>
      <c r="D3508" s="1">
        <v>1</v>
      </c>
    </row>
    <row r="3509" spans="1:4" x14ac:dyDescent="0.15">
      <c r="A3509" s="2">
        <v>40332</v>
      </c>
      <c r="B3509" s="1">
        <v>11.7</v>
      </c>
      <c r="C3509" s="1">
        <v>8</v>
      </c>
      <c r="D3509" s="1">
        <v>1</v>
      </c>
    </row>
    <row r="3510" spans="1:4" x14ac:dyDescent="0.15">
      <c r="A3510" s="2">
        <v>40333</v>
      </c>
      <c r="B3510" s="1">
        <v>12.3</v>
      </c>
      <c r="C3510" s="1">
        <v>8</v>
      </c>
      <c r="D3510" s="1">
        <v>1</v>
      </c>
    </row>
    <row r="3511" spans="1:4" x14ac:dyDescent="0.15">
      <c r="A3511" s="2">
        <v>40334</v>
      </c>
      <c r="B3511" s="1">
        <v>11.7</v>
      </c>
      <c r="C3511" s="1">
        <v>8</v>
      </c>
      <c r="D3511" s="1">
        <v>1</v>
      </c>
    </row>
    <row r="3512" spans="1:4" x14ac:dyDescent="0.15">
      <c r="A3512" s="2">
        <v>40335</v>
      </c>
      <c r="B3512" s="1">
        <v>14</v>
      </c>
      <c r="C3512" s="1">
        <v>8</v>
      </c>
      <c r="D3512" s="1">
        <v>1</v>
      </c>
    </row>
    <row r="3513" spans="1:4" x14ac:dyDescent="0.15">
      <c r="A3513" s="2">
        <v>40336</v>
      </c>
      <c r="B3513" s="1">
        <v>15.9</v>
      </c>
      <c r="C3513" s="1">
        <v>8</v>
      </c>
      <c r="D3513" s="1">
        <v>1</v>
      </c>
    </row>
    <row r="3514" spans="1:4" x14ac:dyDescent="0.15">
      <c r="A3514" s="2">
        <v>40337</v>
      </c>
      <c r="B3514" s="1">
        <v>12.2</v>
      </c>
      <c r="C3514" s="1">
        <v>8</v>
      </c>
      <c r="D3514" s="1">
        <v>1</v>
      </c>
    </row>
    <row r="3515" spans="1:4" x14ac:dyDescent="0.15">
      <c r="A3515" s="2">
        <v>40338</v>
      </c>
      <c r="B3515" s="1">
        <v>11.4</v>
      </c>
      <c r="C3515" s="1">
        <v>8</v>
      </c>
      <c r="D3515" s="1">
        <v>1</v>
      </c>
    </row>
    <row r="3516" spans="1:4" x14ac:dyDescent="0.15">
      <c r="A3516" s="2">
        <v>40339</v>
      </c>
      <c r="B3516" s="1">
        <v>13.8</v>
      </c>
      <c r="C3516" s="1">
        <v>8</v>
      </c>
      <c r="D3516" s="1">
        <v>1</v>
      </c>
    </row>
    <row r="3517" spans="1:4" x14ac:dyDescent="0.15">
      <c r="A3517" s="2">
        <v>40340</v>
      </c>
      <c r="B3517" s="1">
        <v>14</v>
      </c>
      <c r="C3517" s="1">
        <v>8</v>
      </c>
      <c r="D3517" s="1">
        <v>1</v>
      </c>
    </row>
    <row r="3518" spans="1:4" x14ac:dyDescent="0.15">
      <c r="A3518" s="2">
        <v>40341</v>
      </c>
      <c r="B3518" s="1">
        <v>14.5</v>
      </c>
      <c r="C3518" s="1">
        <v>8</v>
      </c>
      <c r="D3518" s="1">
        <v>1</v>
      </c>
    </row>
    <row r="3519" spans="1:4" x14ac:dyDescent="0.15">
      <c r="A3519" s="2">
        <v>40342</v>
      </c>
      <c r="B3519" s="1">
        <v>13.5</v>
      </c>
      <c r="C3519" s="1">
        <v>8</v>
      </c>
      <c r="D3519" s="1">
        <v>1</v>
      </c>
    </row>
    <row r="3520" spans="1:4" x14ac:dyDescent="0.15">
      <c r="A3520" s="2">
        <v>40343</v>
      </c>
      <c r="B3520" s="1">
        <v>14.9</v>
      </c>
      <c r="C3520" s="1">
        <v>8</v>
      </c>
      <c r="D3520" s="1">
        <v>1</v>
      </c>
    </row>
    <row r="3521" spans="1:4" x14ac:dyDescent="0.15">
      <c r="A3521" s="2">
        <v>40344</v>
      </c>
      <c r="B3521" s="1">
        <v>14.5</v>
      </c>
      <c r="C3521" s="1">
        <v>8</v>
      </c>
      <c r="D3521" s="1">
        <v>1</v>
      </c>
    </row>
    <row r="3522" spans="1:4" x14ac:dyDescent="0.15">
      <c r="A3522" s="2">
        <v>40345</v>
      </c>
      <c r="B3522" s="1">
        <v>13.2</v>
      </c>
      <c r="C3522" s="1">
        <v>8</v>
      </c>
      <c r="D3522" s="1">
        <v>1</v>
      </c>
    </row>
    <row r="3523" spans="1:4" x14ac:dyDescent="0.15">
      <c r="A3523" s="2">
        <v>40346</v>
      </c>
      <c r="B3523" s="1">
        <v>18.399999999999999</v>
      </c>
      <c r="C3523" s="1">
        <v>8</v>
      </c>
      <c r="D3523" s="1">
        <v>1</v>
      </c>
    </row>
    <row r="3524" spans="1:4" x14ac:dyDescent="0.15">
      <c r="A3524" s="2">
        <v>40347</v>
      </c>
      <c r="B3524" s="1">
        <v>17.3</v>
      </c>
      <c r="C3524" s="1">
        <v>8</v>
      </c>
      <c r="D3524" s="1">
        <v>1</v>
      </c>
    </row>
    <row r="3525" spans="1:4" x14ac:dyDescent="0.15">
      <c r="A3525" s="2">
        <v>40348</v>
      </c>
      <c r="B3525" s="1">
        <v>16.600000000000001</v>
      </c>
      <c r="C3525" s="1">
        <v>8</v>
      </c>
      <c r="D3525" s="1">
        <v>1</v>
      </c>
    </row>
    <row r="3526" spans="1:4" x14ac:dyDescent="0.15">
      <c r="A3526" s="2">
        <v>40349</v>
      </c>
      <c r="B3526" s="1">
        <v>15.6</v>
      </c>
      <c r="C3526" s="1">
        <v>8</v>
      </c>
      <c r="D3526" s="1">
        <v>1</v>
      </c>
    </row>
    <row r="3527" spans="1:4" x14ac:dyDescent="0.15">
      <c r="A3527" s="2">
        <v>40350</v>
      </c>
      <c r="B3527" s="1">
        <v>16.8</v>
      </c>
      <c r="C3527" s="1">
        <v>8</v>
      </c>
      <c r="D3527" s="1">
        <v>1</v>
      </c>
    </row>
    <row r="3528" spans="1:4" x14ac:dyDescent="0.15">
      <c r="A3528" s="2">
        <v>40351</v>
      </c>
      <c r="B3528" s="1">
        <v>17.899999999999999</v>
      </c>
      <c r="C3528" s="1">
        <v>8</v>
      </c>
      <c r="D3528" s="1">
        <v>1</v>
      </c>
    </row>
    <row r="3529" spans="1:4" x14ac:dyDescent="0.15">
      <c r="A3529" s="2">
        <v>40352</v>
      </c>
      <c r="B3529" s="1">
        <v>15</v>
      </c>
      <c r="C3529" s="1">
        <v>8</v>
      </c>
      <c r="D3529" s="1">
        <v>1</v>
      </c>
    </row>
    <row r="3530" spans="1:4" x14ac:dyDescent="0.15">
      <c r="A3530" s="2">
        <v>40353</v>
      </c>
      <c r="B3530" s="1">
        <v>16.2</v>
      </c>
      <c r="C3530" s="1">
        <v>8</v>
      </c>
      <c r="D3530" s="1">
        <v>1</v>
      </c>
    </row>
    <row r="3531" spans="1:4" x14ac:dyDescent="0.15">
      <c r="A3531" s="2">
        <v>40354</v>
      </c>
      <c r="B3531" s="1">
        <v>19.399999999999999</v>
      </c>
      <c r="C3531" s="1">
        <v>8</v>
      </c>
      <c r="D3531" s="1">
        <v>1</v>
      </c>
    </row>
    <row r="3532" spans="1:4" x14ac:dyDescent="0.15">
      <c r="A3532" s="2">
        <v>40355</v>
      </c>
      <c r="B3532" s="1">
        <v>24.1</v>
      </c>
      <c r="C3532" s="1">
        <v>8</v>
      </c>
      <c r="D3532" s="1">
        <v>1</v>
      </c>
    </row>
    <row r="3533" spans="1:4" x14ac:dyDescent="0.15">
      <c r="A3533" s="2">
        <v>40356</v>
      </c>
      <c r="B3533" s="1">
        <v>22.1</v>
      </c>
      <c r="C3533" s="1">
        <v>8</v>
      </c>
      <c r="D3533" s="1">
        <v>1</v>
      </c>
    </row>
    <row r="3534" spans="1:4" x14ac:dyDescent="0.15">
      <c r="A3534" s="2">
        <v>40357</v>
      </c>
      <c r="B3534" s="1">
        <v>20.2</v>
      </c>
      <c r="C3534" s="1">
        <v>8</v>
      </c>
      <c r="D3534" s="1">
        <v>1</v>
      </c>
    </row>
    <row r="3535" spans="1:4" x14ac:dyDescent="0.15">
      <c r="A3535" s="2">
        <v>40358</v>
      </c>
      <c r="B3535" s="1">
        <v>18.8</v>
      </c>
      <c r="C3535" s="1">
        <v>8</v>
      </c>
      <c r="D3535" s="1">
        <v>1</v>
      </c>
    </row>
    <row r="3536" spans="1:4" x14ac:dyDescent="0.15">
      <c r="A3536" s="2">
        <v>40359</v>
      </c>
      <c r="B3536" s="1">
        <v>17</v>
      </c>
      <c r="C3536" s="1">
        <v>8</v>
      </c>
      <c r="D3536" s="1">
        <v>1</v>
      </c>
    </row>
    <row r="3537" spans="1:4" x14ac:dyDescent="0.15">
      <c r="A3537" s="2">
        <v>40360</v>
      </c>
      <c r="B3537" s="1">
        <v>19</v>
      </c>
      <c r="C3537" s="1">
        <v>8</v>
      </c>
      <c r="D3537" s="1">
        <v>1</v>
      </c>
    </row>
    <row r="3538" spans="1:4" x14ac:dyDescent="0.15">
      <c r="A3538" s="2">
        <v>40361</v>
      </c>
      <c r="B3538" s="1">
        <v>18.8</v>
      </c>
      <c r="C3538" s="1">
        <v>8</v>
      </c>
      <c r="D3538" s="1">
        <v>1</v>
      </c>
    </row>
    <row r="3539" spans="1:4" x14ac:dyDescent="0.15">
      <c r="A3539" s="2">
        <v>40362</v>
      </c>
      <c r="B3539" s="1">
        <v>18.399999999999999</v>
      </c>
      <c r="C3539" s="1">
        <v>8</v>
      </c>
      <c r="D3539" s="1">
        <v>1</v>
      </c>
    </row>
    <row r="3540" spans="1:4" x14ac:dyDescent="0.15">
      <c r="A3540" s="2">
        <v>40363</v>
      </c>
      <c r="B3540" s="1">
        <v>19.3</v>
      </c>
      <c r="C3540" s="1">
        <v>8</v>
      </c>
      <c r="D3540" s="1">
        <v>1</v>
      </c>
    </row>
    <row r="3541" spans="1:4" x14ac:dyDescent="0.15">
      <c r="A3541" s="2">
        <v>40364</v>
      </c>
      <c r="B3541" s="1">
        <v>21.5</v>
      </c>
      <c r="C3541" s="1">
        <v>8</v>
      </c>
      <c r="D3541" s="1">
        <v>1</v>
      </c>
    </row>
    <row r="3542" spans="1:4" x14ac:dyDescent="0.15">
      <c r="A3542" s="2">
        <v>40365</v>
      </c>
      <c r="B3542" s="1">
        <v>20.9</v>
      </c>
      <c r="C3542" s="1">
        <v>8</v>
      </c>
      <c r="D3542" s="1">
        <v>1</v>
      </c>
    </row>
    <row r="3543" spans="1:4" x14ac:dyDescent="0.15">
      <c r="A3543" s="2">
        <v>40366</v>
      </c>
      <c r="B3543" s="1">
        <v>20.399999999999999</v>
      </c>
      <c r="C3543" s="1">
        <v>8</v>
      </c>
      <c r="D3543" s="1">
        <v>1</v>
      </c>
    </row>
    <row r="3544" spans="1:4" x14ac:dyDescent="0.15">
      <c r="A3544" s="2">
        <v>40367</v>
      </c>
      <c r="B3544" s="1">
        <v>19.100000000000001</v>
      </c>
      <c r="C3544" s="1">
        <v>8</v>
      </c>
      <c r="D3544" s="1">
        <v>1</v>
      </c>
    </row>
    <row r="3545" spans="1:4" x14ac:dyDescent="0.15">
      <c r="A3545" s="2">
        <v>40368</v>
      </c>
      <c r="B3545" s="1">
        <v>19</v>
      </c>
      <c r="C3545" s="1">
        <v>8</v>
      </c>
      <c r="D3545" s="1">
        <v>1</v>
      </c>
    </row>
    <row r="3546" spans="1:4" x14ac:dyDescent="0.15">
      <c r="A3546" s="2">
        <v>40369</v>
      </c>
      <c r="B3546" s="1">
        <v>20.8</v>
      </c>
      <c r="C3546" s="1">
        <v>8</v>
      </c>
      <c r="D3546" s="1">
        <v>1</v>
      </c>
    </row>
    <row r="3547" spans="1:4" x14ac:dyDescent="0.15">
      <c r="A3547" s="2">
        <v>40370</v>
      </c>
      <c r="B3547" s="1">
        <v>21.2</v>
      </c>
      <c r="C3547" s="1">
        <v>8</v>
      </c>
      <c r="D3547" s="1">
        <v>1</v>
      </c>
    </row>
    <row r="3548" spans="1:4" x14ac:dyDescent="0.15">
      <c r="A3548" s="2">
        <v>40371</v>
      </c>
      <c r="B3548" s="1">
        <v>18.7</v>
      </c>
      <c r="C3548" s="1">
        <v>8</v>
      </c>
      <c r="D3548" s="1">
        <v>1</v>
      </c>
    </row>
    <row r="3549" spans="1:4" x14ac:dyDescent="0.15">
      <c r="A3549" s="2">
        <v>40372</v>
      </c>
      <c r="B3549" s="1">
        <v>19</v>
      </c>
      <c r="C3549" s="1">
        <v>8</v>
      </c>
      <c r="D3549" s="1">
        <v>1</v>
      </c>
    </row>
    <row r="3550" spans="1:4" x14ac:dyDescent="0.15">
      <c r="A3550" s="2">
        <v>40373</v>
      </c>
      <c r="B3550" s="1">
        <v>17.2</v>
      </c>
      <c r="C3550" s="1">
        <v>8</v>
      </c>
      <c r="D3550" s="1">
        <v>1</v>
      </c>
    </row>
    <row r="3551" spans="1:4" x14ac:dyDescent="0.15">
      <c r="A3551" s="2">
        <v>40374</v>
      </c>
      <c r="B3551" s="1">
        <v>18.2</v>
      </c>
      <c r="C3551" s="1">
        <v>8</v>
      </c>
      <c r="D3551" s="1">
        <v>1</v>
      </c>
    </row>
    <row r="3552" spans="1:4" x14ac:dyDescent="0.15">
      <c r="A3552" s="2">
        <v>40375</v>
      </c>
      <c r="B3552" s="1">
        <v>17.8</v>
      </c>
      <c r="C3552" s="1">
        <v>8</v>
      </c>
      <c r="D3552" s="1">
        <v>1</v>
      </c>
    </row>
    <row r="3553" spans="1:4" x14ac:dyDescent="0.15">
      <c r="A3553" s="2">
        <v>40376</v>
      </c>
      <c r="B3553" s="1">
        <v>18.8</v>
      </c>
      <c r="C3553" s="1">
        <v>8</v>
      </c>
      <c r="D3553" s="1">
        <v>1</v>
      </c>
    </row>
    <row r="3554" spans="1:4" x14ac:dyDescent="0.15">
      <c r="A3554" s="2">
        <v>40377</v>
      </c>
      <c r="B3554" s="1">
        <v>22.6</v>
      </c>
      <c r="C3554" s="1">
        <v>8</v>
      </c>
      <c r="D3554" s="1">
        <v>1</v>
      </c>
    </row>
    <row r="3555" spans="1:4" x14ac:dyDescent="0.15">
      <c r="A3555" s="2">
        <v>40378</v>
      </c>
      <c r="B3555" s="1">
        <v>24.3</v>
      </c>
      <c r="C3555" s="1">
        <v>8</v>
      </c>
      <c r="D3555" s="1">
        <v>1</v>
      </c>
    </row>
    <row r="3556" spans="1:4" x14ac:dyDescent="0.15">
      <c r="A3556" s="2">
        <v>40379</v>
      </c>
      <c r="B3556" s="1">
        <v>24.6</v>
      </c>
      <c r="C3556" s="1">
        <v>8</v>
      </c>
      <c r="D3556" s="1">
        <v>1</v>
      </c>
    </row>
    <row r="3557" spans="1:4" x14ac:dyDescent="0.15">
      <c r="A3557" s="2">
        <v>40380</v>
      </c>
      <c r="B3557" s="1">
        <v>24.3</v>
      </c>
      <c r="C3557" s="1">
        <v>8</v>
      </c>
      <c r="D3557" s="1">
        <v>1</v>
      </c>
    </row>
    <row r="3558" spans="1:4" x14ac:dyDescent="0.15">
      <c r="A3558" s="2">
        <v>40381</v>
      </c>
      <c r="B3558" s="1">
        <v>21.5</v>
      </c>
      <c r="C3558" s="1">
        <v>8</v>
      </c>
      <c r="D3558" s="1">
        <v>1</v>
      </c>
    </row>
    <row r="3559" spans="1:4" x14ac:dyDescent="0.15">
      <c r="A3559" s="2">
        <v>40382</v>
      </c>
      <c r="B3559" s="1">
        <v>25</v>
      </c>
      <c r="C3559" s="1">
        <v>8</v>
      </c>
      <c r="D3559" s="1">
        <v>1</v>
      </c>
    </row>
    <row r="3560" spans="1:4" x14ac:dyDescent="0.15">
      <c r="A3560" s="2">
        <v>40383</v>
      </c>
      <c r="B3560" s="1">
        <v>21.8</v>
      </c>
      <c r="C3560" s="1">
        <v>8</v>
      </c>
      <c r="D3560" s="1">
        <v>1</v>
      </c>
    </row>
    <row r="3561" spans="1:4" x14ac:dyDescent="0.15">
      <c r="A3561" s="2">
        <v>40384</v>
      </c>
      <c r="B3561" s="1">
        <v>21.5</v>
      </c>
      <c r="C3561" s="1">
        <v>8</v>
      </c>
      <c r="D3561" s="1">
        <v>1</v>
      </c>
    </row>
    <row r="3562" spans="1:4" x14ac:dyDescent="0.15">
      <c r="A3562" s="2">
        <v>40385</v>
      </c>
      <c r="B3562" s="1">
        <v>21</v>
      </c>
      <c r="C3562" s="1">
        <v>8</v>
      </c>
      <c r="D3562" s="1">
        <v>1</v>
      </c>
    </row>
    <row r="3563" spans="1:4" x14ac:dyDescent="0.15">
      <c r="A3563" s="2">
        <v>40386</v>
      </c>
      <c r="B3563" s="1">
        <v>23</v>
      </c>
      <c r="C3563" s="1">
        <v>8</v>
      </c>
      <c r="D3563" s="1">
        <v>1</v>
      </c>
    </row>
    <row r="3564" spans="1:4" x14ac:dyDescent="0.15">
      <c r="A3564" s="2">
        <v>40387</v>
      </c>
      <c r="B3564" s="1">
        <v>25.2</v>
      </c>
      <c r="C3564" s="1">
        <v>8</v>
      </c>
      <c r="D3564" s="1">
        <v>1</v>
      </c>
    </row>
    <row r="3565" spans="1:4" x14ac:dyDescent="0.15">
      <c r="A3565" s="2">
        <v>40388</v>
      </c>
      <c r="B3565" s="1">
        <v>22.6</v>
      </c>
      <c r="C3565" s="1">
        <v>8</v>
      </c>
      <c r="D3565" s="1">
        <v>1</v>
      </c>
    </row>
    <row r="3566" spans="1:4" x14ac:dyDescent="0.15">
      <c r="A3566" s="2">
        <v>40389</v>
      </c>
      <c r="B3566" s="1">
        <v>22.4</v>
      </c>
      <c r="C3566" s="1">
        <v>8</v>
      </c>
      <c r="D3566" s="1">
        <v>1</v>
      </c>
    </row>
    <row r="3567" spans="1:4" x14ac:dyDescent="0.15">
      <c r="A3567" s="2">
        <v>40390</v>
      </c>
      <c r="B3567" s="1">
        <v>22.3</v>
      </c>
      <c r="C3567" s="1">
        <v>8</v>
      </c>
      <c r="D3567" s="1">
        <v>1</v>
      </c>
    </row>
    <row r="3568" spans="1:4" x14ac:dyDescent="0.15">
      <c r="A3568" s="2">
        <v>40391</v>
      </c>
      <c r="B3568" s="1">
        <v>22.9</v>
      </c>
      <c r="C3568" s="1">
        <v>8</v>
      </c>
      <c r="D3568" s="1">
        <v>1</v>
      </c>
    </row>
    <row r="3569" spans="1:4" x14ac:dyDescent="0.15">
      <c r="A3569" s="2">
        <v>40392</v>
      </c>
      <c r="B3569" s="1">
        <v>21.5</v>
      </c>
      <c r="C3569" s="1">
        <v>8</v>
      </c>
      <c r="D3569" s="1">
        <v>1</v>
      </c>
    </row>
    <row r="3570" spans="1:4" x14ac:dyDescent="0.15">
      <c r="A3570" s="2">
        <v>40393</v>
      </c>
      <c r="B3570" s="1">
        <v>21.1</v>
      </c>
      <c r="C3570" s="1">
        <v>8</v>
      </c>
      <c r="D3570" s="1">
        <v>1</v>
      </c>
    </row>
    <row r="3571" spans="1:4" x14ac:dyDescent="0.15">
      <c r="A3571" s="2">
        <v>40394</v>
      </c>
      <c r="B3571" s="1">
        <v>21.3</v>
      </c>
      <c r="C3571" s="1">
        <v>8</v>
      </c>
      <c r="D3571" s="1">
        <v>1</v>
      </c>
    </row>
    <row r="3572" spans="1:4" x14ac:dyDescent="0.15">
      <c r="A3572" s="2">
        <v>40395</v>
      </c>
      <c r="B3572" s="1">
        <v>22.8</v>
      </c>
      <c r="C3572" s="1">
        <v>8</v>
      </c>
      <c r="D3572" s="1">
        <v>1</v>
      </c>
    </row>
    <row r="3573" spans="1:4" x14ac:dyDescent="0.15">
      <c r="A3573" s="2">
        <v>40396</v>
      </c>
      <c r="B3573" s="1">
        <v>26.7</v>
      </c>
      <c r="C3573" s="1">
        <v>8</v>
      </c>
      <c r="D3573" s="1">
        <v>1</v>
      </c>
    </row>
    <row r="3574" spans="1:4" x14ac:dyDescent="0.15">
      <c r="A3574" s="2">
        <v>40397</v>
      </c>
      <c r="B3574" s="1">
        <v>26.7</v>
      </c>
      <c r="C3574" s="1">
        <v>8</v>
      </c>
      <c r="D3574" s="1">
        <v>1</v>
      </c>
    </row>
    <row r="3575" spans="1:4" x14ac:dyDescent="0.15">
      <c r="A3575" s="2">
        <v>40398</v>
      </c>
      <c r="B3575" s="1">
        <v>26.7</v>
      </c>
      <c r="C3575" s="1">
        <v>8</v>
      </c>
      <c r="D3575" s="1">
        <v>1</v>
      </c>
    </row>
    <row r="3576" spans="1:4" x14ac:dyDescent="0.15">
      <c r="A3576" s="2">
        <v>40399</v>
      </c>
      <c r="B3576" s="1">
        <v>22.7</v>
      </c>
      <c r="C3576" s="1">
        <v>8</v>
      </c>
      <c r="D3576" s="1">
        <v>1</v>
      </c>
    </row>
    <row r="3577" spans="1:4" x14ac:dyDescent="0.15">
      <c r="A3577" s="2">
        <v>40400</v>
      </c>
      <c r="B3577" s="1">
        <v>23.5</v>
      </c>
      <c r="C3577" s="1">
        <v>8</v>
      </c>
      <c r="D3577" s="1">
        <v>1</v>
      </c>
    </row>
    <row r="3578" spans="1:4" x14ac:dyDescent="0.15">
      <c r="A3578" s="2">
        <v>40401</v>
      </c>
      <c r="B3578" s="1">
        <v>22.9</v>
      </c>
      <c r="C3578" s="1">
        <v>8</v>
      </c>
      <c r="D3578" s="1">
        <v>1</v>
      </c>
    </row>
    <row r="3579" spans="1:4" x14ac:dyDescent="0.15">
      <c r="A3579" s="2">
        <v>40402</v>
      </c>
      <c r="B3579" s="1">
        <v>21.3</v>
      </c>
      <c r="C3579" s="1">
        <v>8</v>
      </c>
      <c r="D3579" s="1">
        <v>1</v>
      </c>
    </row>
    <row r="3580" spans="1:4" x14ac:dyDescent="0.15">
      <c r="A3580" s="2">
        <v>40403</v>
      </c>
      <c r="B3580" s="1">
        <v>23.7</v>
      </c>
      <c r="C3580" s="1">
        <v>8</v>
      </c>
      <c r="D3580" s="1">
        <v>1</v>
      </c>
    </row>
    <row r="3581" spans="1:4" x14ac:dyDescent="0.15">
      <c r="A3581" s="2">
        <v>40404</v>
      </c>
      <c r="B3581" s="1">
        <v>22.1</v>
      </c>
      <c r="C3581" s="1">
        <v>8</v>
      </c>
      <c r="D3581" s="1">
        <v>1</v>
      </c>
    </row>
    <row r="3582" spans="1:4" x14ac:dyDescent="0.15">
      <c r="A3582" s="2">
        <v>40405</v>
      </c>
      <c r="B3582" s="1">
        <v>22.7</v>
      </c>
      <c r="C3582" s="1">
        <v>8</v>
      </c>
      <c r="D3582" s="1">
        <v>1</v>
      </c>
    </row>
    <row r="3583" spans="1:4" x14ac:dyDescent="0.15">
      <c r="A3583" s="2">
        <v>40406</v>
      </c>
      <c r="B3583" s="1">
        <v>25.9</v>
      </c>
      <c r="C3583" s="1">
        <v>8</v>
      </c>
      <c r="D3583" s="1">
        <v>1</v>
      </c>
    </row>
    <row r="3584" spans="1:4" x14ac:dyDescent="0.15">
      <c r="A3584" s="2">
        <v>40407</v>
      </c>
      <c r="B3584" s="1">
        <v>23.1</v>
      </c>
      <c r="C3584" s="1">
        <v>8</v>
      </c>
      <c r="D3584" s="1">
        <v>1</v>
      </c>
    </row>
    <row r="3585" spans="1:4" x14ac:dyDescent="0.15">
      <c r="A3585" s="2">
        <v>40408</v>
      </c>
      <c r="B3585" s="1">
        <v>22.4</v>
      </c>
      <c r="C3585" s="1">
        <v>8</v>
      </c>
      <c r="D3585" s="1">
        <v>1</v>
      </c>
    </row>
    <row r="3586" spans="1:4" x14ac:dyDescent="0.15">
      <c r="A3586" s="2">
        <v>40409</v>
      </c>
      <c r="B3586" s="1">
        <v>21.3</v>
      </c>
      <c r="C3586" s="1">
        <v>8</v>
      </c>
      <c r="D3586" s="1">
        <v>1</v>
      </c>
    </row>
    <row r="3587" spans="1:4" x14ac:dyDescent="0.15">
      <c r="A3587" s="2">
        <v>40410</v>
      </c>
      <c r="B3587" s="1">
        <v>21.5</v>
      </c>
      <c r="C3587" s="1">
        <v>8</v>
      </c>
      <c r="D3587" s="1">
        <v>1</v>
      </c>
    </row>
    <row r="3588" spans="1:4" x14ac:dyDescent="0.15">
      <c r="A3588" s="2">
        <v>40411</v>
      </c>
      <c r="B3588" s="1">
        <v>22.9</v>
      </c>
      <c r="C3588" s="1">
        <v>8</v>
      </c>
      <c r="D3588" s="1">
        <v>1</v>
      </c>
    </row>
    <row r="3589" spans="1:4" x14ac:dyDescent="0.15">
      <c r="A3589" s="2">
        <v>40412</v>
      </c>
      <c r="B3589" s="1">
        <v>26.2</v>
      </c>
      <c r="C3589" s="1">
        <v>8</v>
      </c>
      <c r="D3589" s="1">
        <v>1</v>
      </c>
    </row>
    <row r="3590" spans="1:4" x14ac:dyDescent="0.15">
      <c r="A3590" s="2">
        <v>40413</v>
      </c>
      <c r="B3590" s="1">
        <v>23.6</v>
      </c>
      <c r="C3590" s="1">
        <v>8</v>
      </c>
      <c r="D3590" s="1">
        <v>1</v>
      </c>
    </row>
    <row r="3591" spans="1:4" x14ac:dyDescent="0.15">
      <c r="A3591" s="2">
        <v>40414</v>
      </c>
      <c r="B3591" s="1">
        <v>23.3</v>
      </c>
      <c r="C3591" s="1">
        <v>8</v>
      </c>
      <c r="D3591" s="1">
        <v>1</v>
      </c>
    </row>
    <row r="3592" spans="1:4" x14ac:dyDescent="0.15">
      <c r="A3592" s="2">
        <v>40415</v>
      </c>
      <c r="B3592" s="1">
        <v>21.8</v>
      </c>
      <c r="C3592" s="1">
        <v>8</v>
      </c>
      <c r="D3592" s="1">
        <v>1</v>
      </c>
    </row>
    <row r="3593" spans="1:4" x14ac:dyDescent="0.15">
      <c r="A3593" s="2">
        <v>40416</v>
      </c>
      <c r="B3593" s="1">
        <v>22</v>
      </c>
      <c r="C3593" s="1">
        <v>8</v>
      </c>
      <c r="D3593" s="1">
        <v>1</v>
      </c>
    </row>
    <row r="3594" spans="1:4" x14ac:dyDescent="0.15">
      <c r="A3594" s="2">
        <v>40417</v>
      </c>
      <c r="B3594" s="1">
        <v>21.3</v>
      </c>
      <c r="C3594" s="1">
        <v>8</v>
      </c>
      <c r="D3594" s="1">
        <v>1</v>
      </c>
    </row>
    <row r="3595" spans="1:4" x14ac:dyDescent="0.15">
      <c r="A3595" s="2">
        <v>40418</v>
      </c>
      <c r="B3595" s="1">
        <v>23.1</v>
      </c>
      <c r="C3595" s="1">
        <v>8</v>
      </c>
      <c r="D3595" s="1">
        <v>1</v>
      </c>
    </row>
    <row r="3596" spans="1:4" x14ac:dyDescent="0.15">
      <c r="A3596" s="2">
        <v>40419</v>
      </c>
      <c r="B3596" s="1">
        <v>23.5</v>
      </c>
      <c r="C3596" s="1">
        <v>8</v>
      </c>
      <c r="D3596" s="1">
        <v>1</v>
      </c>
    </row>
    <row r="3597" spans="1:4" x14ac:dyDescent="0.15">
      <c r="A3597" s="2">
        <v>40420</v>
      </c>
      <c r="B3597" s="1">
        <v>24.2</v>
      </c>
      <c r="C3597" s="1">
        <v>8</v>
      </c>
      <c r="D3597" s="1">
        <v>1</v>
      </c>
    </row>
    <row r="3598" spans="1:4" x14ac:dyDescent="0.15">
      <c r="A3598" s="2">
        <v>40421</v>
      </c>
      <c r="B3598" s="1">
        <v>26.4</v>
      </c>
      <c r="C3598" s="1">
        <v>8</v>
      </c>
      <c r="D3598" s="1">
        <v>1</v>
      </c>
    </row>
    <row r="3599" spans="1:4" x14ac:dyDescent="0.15">
      <c r="A3599" s="2">
        <v>40422</v>
      </c>
      <c r="B3599" s="1">
        <v>25.4</v>
      </c>
      <c r="C3599" s="1">
        <v>8</v>
      </c>
      <c r="D3599" s="1">
        <v>1</v>
      </c>
    </row>
    <row r="3600" spans="1:4" x14ac:dyDescent="0.15">
      <c r="A3600" s="2">
        <v>40423</v>
      </c>
      <c r="B3600" s="1">
        <v>24.5</v>
      </c>
      <c r="C3600" s="1">
        <v>8</v>
      </c>
      <c r="D3600" s="1">
        <v>1</v>
      </c>
    </row>
    <row r="3601" spans="1:4" x14ac:dyDescent="0.15">
      <c r="A3601" s="2">
        <v>40424</v>
      </c>
      <c r="B3601" s="1">
        <v>23.6</v>
      </c>
      <c r="C3601" s="1">
        <v>8</v>
      </c>
      <c r="D3601" s="1">
        <v>1</v>
      </c>
    </row>
    <row r="3602" spans="1:4" x14ac:dyDescent="0.15">
      <c r="A3602" s="2">
        <v>40425</v>
      </c>
      <c r="B3602" s="1">
        <v>23.3</v>
      </c>
      <c r="C3602" s="1">
        <v>8</v>
      </c>
      <c r="D3602" s="1">
        <v>1</v>
      </c>
    </row>
    <row r="3603" spans="1:4" x14ac:dyDescent="0.15">
      <c r="A3603" s="2">
        <v>40426</v>
      </c>
      <c r="B3603" s="1">
        <v>24</v>
      </c>
      <c r="C3603" s="1">
        <v>8</v>
      </c>
      <c r="D3603" s="1">
        <v>1</v>
      </c>
    </row>
    <row r="3604" spans="1:4" x14ac:dyDescent="0.15">
      <c r="A3604" s="2">
        <v>40427</v>
      </c>
      <c r="B3604" s="1">
        <v>25.2</v>
      </c>
      <c r="C3604" s="1">
        <v>5</v>
      </c>
      <c r="D3604" s="1">
        <v>1</v>
      </c>
    </row>
    <row r="3605" spans="1:4" x14ac:dyDescent="0.15">
      <c r="A3605" s="2">
        <v>40428</v>
      </c>
      <c r="C3605" s="1">
        <v>1</v>
      </c>
      <c r="D3605" s="1">
        <v>1</v>
      </c>
    </row>
    <row r="3606" spans="1:4" x14ac:dyDescent="0.15">
      <c r="A3606" s="2">
        <v>40429</v>
      </c>
      <c r="B3606" s="1">
        <v>18.7</v>
      </c>
      <c r="C3606" s="1">
        <v>4</v>
      </c>
      <c r="D3606" s="1">
        <v>1</v>
      </c>
    </row>
    <row r="3607" spans="1:4" x14ac:dyDescent="0.15">
      <c r="A3607" s="2">
        <v>40430</v>
      </c>
      <c r="B3607" s="1">
        <v>17.3</v>
      </c>
      <c r="C3607" s="1">
        <v>8</v>
      </c>
      <c r="D3607" s="1">
        <v>1</v>
      </c>
    </row>
    <row r="3608" spans="1:4" x14ac:dyDescent="0.15">
      <c r="A3608" s="2">
        <v>40431</v>
      </c>
      <c r="B3608" s="1">
        <v>19.600000000000001</v>
      </c>
      <c r="C3608" s="1">
        <v>8</v>
      </c>
      <c r="D3608" s="1">
        <v>1</v>
      </c>
    </row>
    <row r="3609" spans="1:4" x14ac:dyDescent="0.15">
      <c r="A3609" s="2">
        <v>40432</v>
      </c>
      <c r="B3609" s="1">
        <v>19.600000000000001</v>
      </c>
      <c r="C3609" s="1">
        <v>8</v>
      </c>
      <c r="D3609" s="1">
        <v>1</v>
      </c>
    </row>
    <row r="3610" spans="1:4" x14ac:dyDescent="0.15">
      <c r="A3610" s="2">
        <v>40433</v>
      </c>
      <c r="B3610" s="1">
        <v>19.899999999999999</v>
      </c>
      <c r="C3610" s="1">
        <v>8</v>
      </c>
      <c r="D3610" s="1">
        <v>1</v>
      </c>
    </row>
    <row r="3611" spans="1:4" x14ac:dyDescent="0.15">
      <c r="A3611" s="2">
        <v>40434</v>
      </c>
      <c r="B3611" s="1">
        <v>20.2</v>
      </c>
      <c r="C3611" s="1">
        <v>8</v>
      </c>
      <c r="D3611" s="1">
        <v>1</v>
      </c>
    </row>
    <row r="3612" spans="1:4" x14ac:dyDescent="0.15">
      <c r="A3612" s="2">
        <v>40435</v>
      </c>
      <c r="B3612" s="1">
        <v>20</v>
      </c>
      <c r="C3612" s="1">
        <v>8</v>
      </c>
      <c r="D3612" s="1">
        <v>1</v>
      </c>
    </row>
    <row r="3613" spans="1:4" x14ac:dyDescent="0.15">
      <c r="A3613" s="2">
        <v>40436</v>
      </c>
      <c r="B3613" s="1">
        <v>19.7</v>
      </c>
      <c r="C3613" s="1">
        <v>8</v>
      </c>
      <c r="D3613" s="1">
        <v>1</v>
      </c>
    </row>
    <row r="3614" spans="1:4" x14ac:dyDescent="0.15">
      <c r="A3614" s="2">
        <v>40437</v>
      </c>
      <c r="B3614" s="1">
        <v>19.3</v>
      </c>
      <c r="C3614" s="1">
        <v>8</v>
      </c>
      <c r="D3614" s="1">
        <v>1</v>
      </c>
    </row>
    <row r="3615" spans="1:4" x14ac:dyDescent="0.15">
      <c r="A3615" s="2">
        <v>40438</v>
      </c>
      <c r="B3615" s="1">
        <v>21</v>
      </c>
      <c r="C3615" s="1">
        <v>8</v>
      </c>
      <c r="D3615" s="1">
        <v>1</v>
      </c>
    </row>
    <row r="3616" spans="1:4" x14ac:dyDescent="0.15">
      <c r="A3616" s="2">
        <v>40439</v>
      </c>
      <c r="B3616" s="1">
        <v>20.2</v>
      </c>
      <c r="C3616" s="1">
        <v>8</v>
      </c>
      <c r="D3616" s="1">
        <v>1</v>
      </c>
    </row>
    <row r="3617" spans="1:4" x14ac:dyDescent="0.15">
      <c r="A3617" s="2">
        <v>40440</v>
      </c>
      <c r="B3617" s="1">
        <v>17.5</v>
      </c>
      <c r="C3617" s="1">
        <v>8</v>
      </c>
      <c r="D3617" s="1">
        <v>1</v>
      </c>
    </row>
    <row r="3618" spans="1:4" x14ac:dyDescent="0.15">
      <c r="A3618" s="2">
        <v>40441</v>
      </c>
      <c r="B3618" s="1">
        <v>18.3</v>
      </c>
      <c r="C3618" s="1">
        <v>8</v>
      </c>
      <c r="D3618" s="1">
        <v>1</v>
      </c>
    </row>
    <row r="3619" spans="1:4" x14ac:dyDescent="0.15">
      <c r="A3619" s="2">
        <v>40442</v>
      </c>
      <c r="B3619" s="1">
        <v>18.7</v>
      </c>
      <c r="C3619" s="1">
        <v>8</v>
      </c>
      <c r="D3619" s="1">
        <v>1</v>
      </c>
    </row>
    <row r="3620" spans="1:4" x14ac:dyDescent="0.15">
      <c r="A3620" s="2">
        <v>40443</v>
      </c>
      <c r="B3620" s="1">
        <v>13.9</v>
      </c>
      <c r="C3620" s="1">
        <v>8</v>
      </c>
      <c r="D3620" s="1">
        <v>1</v>
      </c>
    </row>
    <row r="3621" spans="1:4" x14ac:dyDescent="0.15">
      <c r="A3621" s="2">
        <v>40444</v>
      </c>
      <c r="B3621" s="1">
        <v>11.6</v>
      </c>
      <c r="C3621" s="1">
        <v>8</v>
      </c>
      <c r="D3621" s="1">
        <v>1</v>
      </c>
    </row>
    <row r="3622" spans="1:4" x14ac:dyDescent="0.15">
      <c r="A3622" s="2">
        <v>40445</v>
      </c>
      <c r="B3622" s="1">
        <v>11.2</v>
      </c>
      <c r="C3622" s="1">
        <v>8</v>
      </c>
      <c r="D3622" s="1">
        <v>1</v>
      </c>
    </row>
    <row r="3623" spans="1:4" x14ac:dyDescent="0.15">
      <c r="A3623" s="2">
        <v>40446</v>
      </c>
      <c r="B3623" s="1">
        <v>10.8</v>
      </c>
      <c r="C3623" s="1">
        <v>8</v>
      </c>
      <c r="D3623" s="1">
        <v>1</v>
      </c>
    </row>
    <row r="3624" spans="1:4" x14ac:dyDescent="0.15">
      <c r="A3624" s="2">
        <v>40447</v>
      </c>
      <c r="B3624" s="1">
        <v>12.7</v>
      </c>
      <c r="C3624" s="1">
        <v>8</v>
      </c>
      <c r="D3624" s="1">
        <v>1</v>
      </c>
    </row>
    <row r="3625" spans="1:4" x14ac:dyDescent="0.15">
      <c r="A3625" s="2">
        <v>40448</v>
      </c>
      <c r="B3625" s="1">
        <v>15.5</v>
      </c>
      <c r="C3625" s="1">
        <v>8</v>
      </c>
      <c r="D3625" s="1">
        <v>1</v>
      </c>
    </row>
    <row r="3626" spans="1:4" x14ac:dyDescent="0.15">
      <c r="A3626" s="2">
        <v>40449</v>
      </c>
      <c r="B3626" s="1">
        <v>16.5</v>
      </c>
      <c r="C3626" s="1">
        <v>8</v>
      </c>
      <c r="D3626" s="1">
        <v>1</v>
      </c>
    </row>
    <row r="3627" spans="1:4" x14ac:dyDescent="0.15">
      <c r="A3627" s="2">
        <v>40450</v>
      </c>
      <c r="B3627" s="1">
        <v>14.7</v>
      </c>
      <c r="C3627" s="1">
        <v>8</v>
      </c>
      <c r="D3627" s="1">
        <v>1</v>
      </c>
    </row>
    <row r="3628" spans="1:4" x14ac:dyDescent="0.15">
      <c r="A3628" s="2">
        <v>40451</v>
      </c>
      <c r="B3628" s="1">
        <v>16.100000000000001</v>
      </c>
      <c r="C3628" s="1">
        <v>8</v>
      </c>
      <c r="D3628" s="1">
        <v>1</v>
      </c>
    </row>
    <row r="3629" spans="1:4" x14ac:dyDescent="0.15">
      <c r="A3629" s="2">
        <v>40452</v>
      </c>
      <c r="B3629" s="1">
        <v>14.4</v>
      </c>
      <c r="C3629" s="1">
        <v>8</v>
      </c>
      <c r="D3629" s="1">
        <v>1</v>
      </c>
    </row>
    <row r="3630" spans="1:4" x14ac:dyDescent="0.15">
      <c r="A3630" s="2">
        <v>40453</v>
      </c>
      <c r="B3630" s="1">
        <v>13.5</v>
      </c>
      <c r="C3630" s="1">
        <v>8</v>
      </c>
      <c r="D3630" s="1">
        <v>1</v>
      </c>
    </row>
    <row r="3631" spans="1:4" x14ac:dyDescent="0.15">
      <c r="A3631" s="2">
        <v>40454</v>
      </c>
      <c r="B3631" s="1">
        <v>15.4</v>
      </c>
      <c r="C3631" s="1">
        <v>8</v>
      </c>
      <c r="D3631" s="1">
        <v>1</v>
      </c>
    </row>
    <row r="3632" spans="1:4" x14ac:dyDescent="0.15">
      <c r="A3632" s="2">
        <v>40455</v>
      </c>
      <c r="B3632" s="1">
        <v>16.399999999999999</v>
      </c>
      <c r="C3632" s="1">
        <v>8</v>
      </c>
      <c r="D3632" s="1">
        <v>1</v>
      </c>
    </row>
    <row r="3633" spans="1:4" x14ac:dyDescent="0.15">
      <c r="A3633" s="2">
        <v>40456</v>
      </c>
      <c r="B3633" s="1">
        <v>15.5</v>
      </c>
      <c r="C3633" s="1">
        <v>8</v>
      </c>
      <c r="D3633" s="1">
        <v>1</v>
      </c>
    </row>
    <row r="3634" spans="1:4" x14ac:dyDescent="0.15">
      <c r="A3634" s="2">
        <v>40457</v>
      </c>
      <c r="B3634" s="1">
        <v>13.6</v>
      </c>
      <c r="C3634" s="1">
        <v>8</v>
      </c>
      <c r="D3634" s="1">
        <v>1</v>
      </c>
    </row>
    <row r="3635" spans="1:4" x14ac:dyDescent="0.15">
      <c r="A3635" s="2">
        <v>40458</v>
      </c>
      <c r="B3635" s="1">
        <v>13.7</v>
      </c>
      <c r="C3635" s="1">
        <v>8</v>
      </c>
      <c r="D3635" s="1">
        <v>1</v>
      </c>
    </row>
    <row r="3636" spans="1:4" x14ac:dyDescent="0.15">
      <c r="A3636" s="2">
        <v>40459</v>
      </c>
      <c r="B3636" s="1">
        <v>16</v>
      </c>
      <c r="C3636" s="1">
        <v>8</v>
      </c>
      <c r="D3636" s="1">
        <v>1</v>
      </c>
    </row>
    <row r="3637" spans="1:4" x14ac:dyDescent="0.15">
      <c r="A3637" s="2">
        <v>40460</v>
      </c>
      <c r="B3637" s="1">
        <v>15.7</v>
      </c>
      <c r="C3637" s="1">
        <v>8</v>
      </c>
      <c r="D3637" s="1">
        <v>1</v>
      </c>
    </row>
    <row r="3638" spans="1:4" x14ac:dyDescent="0.15">
      <c r="A3638" s="2">
        <v>40461</v>
      </c>
      <c r="B3638" s="1">
        <v>16</v>
      </c>
      <c r="C3638" s="1">
        <v>8</v>
      </c>
      <c r="D3638" s="1">
        <v>1</v>
      </c>
    </row>
    <row r="3639" spans="1:4" x14ac:dyDescent="0.15">
      <c r="A3639" s="2">
        <v>40462</v>
      </c>
      <c r="B3639" s="1">
        <v>16.7</v>
      </c>
      <c r="C3639" s="1">
        <v>8</v>
      </c>
      <c r="D3639" s="1">
        <v>1</v>
      </c>
    </row>
    <row r="3640" spans="1:4" x14ac:dyDescent="0.15">
      <c r="A3640" s="2">
        <v>40463</v>
      </c>
      <c r="B3640" s="1">
        <v>15.3</v>
      </c>
      <c r="C3640" s="1">
        <v>8</v>
      </c>
      <c r="D3640" s="1">
        <v>1</v>
      </c>
    </row>
    <row r="3641" spans="1:4" x14ac:dyDescent="0.15">
      <c r="A3641" s="2">
        <v>40464</v>
      </c>
      <c r="B3641" s="1">
        <v>14.1</v>
      </c>
      <c r="C3641" s="1">
        <v>8</v>
      </c>
      <c r="D3641" s="1">
        <v>1</v>
      </c>
    </row>
    <row r="3642" spans="1:4" x14ac:dyDescent="0.15">
      <c r="A3642" s="2">
        <v>40465</v>
      </c>
      <c r="B3642" s="1">
        <v>10.199999999999999</v>
      </c>
      <c r="C3642" s="1">
        <v>8</v>
      </c>
      <c r="D3642" s="1">
        <v>1</v>
      </c>
    </row>
    <row r="3643" spans="1:4" x14ac:dyDescent="0.15">
      <c r="A3643" s="2">
        <v>40466</v>
      </c>
      <c r="B3643" s="1">
        <v>10.6</v>
      </c>
      <c r="C3643" s="1">
        <v>8</v>
      </c>
      <c r="D3643" s="1">
        <v>1</v>
      </c>
    </row>
    <row r="3644" spans="1:4" x14ac:dyDescent="0.15">
      <c r="A3644" s="2">
        <v>40467</v>
      </c>
      <c r="B3644" s="1">
        <v>12.9</v>
      </c>
      <c r="C3644" s="1">
        <v>8</v>
      </c>
      <c r="D3644" s="1">
        <v>1</v>
      </c>
    </row>
    <row r="3645" spans="1:4" x14ac:dyDescent="0.15">
      <c r="A3645" s="2">
        <v>40468</v>
      </c>
      <c r="B3645" s="1">
        <v>10.3</v>
      </c>
      <c r="C3645" s="1">
        <v>8</v>
      </c>
      <c r="D3645" s="1">
        <v>1</v>
      </c>
    </row>
    <row r="3646" spans="1:4" x14ac:dyDescent="0.15">
      <c r="A3646" s="2">
        <v>40469</v>
      </c>
      <c r="B3646" s="1">
        <v>6.6</v>
      </c>
      <c r="C3646" s="1">
        <v>8</v>
      </c>
      <c r="D3646" s="1">
        <v>1</v>
      </c>
    </row>
    <row r="3647" spans="1:4" x14ac:dyDescent="0.15">
      <c r="A3647" s="2">
        <v>40470</v>
      </c>
      <c r="B3647" s="1">
        <v>6.6</v>
      </c>
      <c r="C3647" s="1">
        <v>8</v>
      </c>
      <c r="D3647" s="1">
        <v>1</v>
      </c>
    </row>
    <row r="3648" spans="1:4" x14ac:dyDescent="0.15">
      <c r="A3648" s="2">
        <v>40471</v>
      </c>
      <c r="B3648" s="1">
        <v>9</v>
      </c>
      <c r="C3648" s="1">
        <v>8</v>
      </c>
      <c r="D3648" s="1">
        <v>1</v>
      </c>
    </row>
    <row r="3649" spans="1:4" x14ac:dyDescent="0.15">
      <c r="A3649" s="2">
        <v>40472</v>
      </c>
      <c r="B3649" s="1">
        <v>10.3</v>
      </c>
      <c r="C3649" s="1">
        <v>8</v>
      </c>
      <c r="D3649" s="1">
        <v>1</v>
      </c>
    </row>
    <row r="3650" spans="1:4" x14ac:dyDescent="0.15">
      <c r="A3650" s="2">
        <v>40473</v>
      </c>
      <c r="B3650" s="1">
        <v>8.6999999999999993</v>
      </c>
      <c r="C3650" s="1">
        <v>8</v>
      </c>
      <c r="D3650" s="1">
        <v>1</v>
      </c>
    </row>
    <row r="3651" spans="1:4" x14ac:dyDescent="0.15">
      <c r="A3651" s="2">
        <v>40474</v>
      </c>
      <c r="B3651" s="1">
        <v>10.199999999999999</v>
      </c>
      <c r="C3651" s="1">
        <v>8</v>
      </c>
      <c r="D3651" s="1">
        <v>1</v>
      </c>
    </row>
    <row r="3652" spans="1:4" x14ac:dyDescent="0.15">
      <c r="A3652" s="2">
        <v>40475</v>
      </c>
      <c r="B3652" s="1">
        <v>13.1</v>
      </c>
      <c r="C3652" s="1">
        <v>8</v>
      </c>
      <c r="D3652" s="1">
        <v>1</v>
      </c>
    </row>
    <row r="3653" spans="1:4" x14ac:dyDescent="0.15">
      <c r="A3653" s="2">
        <v>40476</v>
      </c>
      <c r="B3653" s="1">
        <v>10.8</v>
      </c>
      <c r="C3653" s="1">
        <v>8</v>
      </c>
      <c r="D3653" s="1">
        <v>1</v>
      </c>
    </row>
    <row r="3654" spans="1:4" x14ac:dyDescent="0.15">
      <c r="A3654" s="2">
        <v>40477</v>
      </c>
      <c r="B3654" s="1">
        <v>3.9</v>
      </c>
      <c r="C3654" s="1">
        <v>8</v>
      </c>
      <c r="D3654" s="1">
        <v>1</v>
      </c>
    </row>
    <row r="3655" spans="1:4" x14ac:dyDescent="0.15">
      <c r="A3655" s="2">
        <v>40478</v>
      </c>
      <c r="B3655" s="1">
        <v>2.9</v>
      </c>
      <c r="C3655" s="1">
        <v>8</v>
      </c>
      <c r="D3655" s="1">
        <v>1</v>
      </c>
    </row>
    <row r="3656" spans="1:4" x14ac:dyDescent="0.15">
      <c r="A3656" s="2">
        <v>40479</v>
      </c>
      <c r="B3656" s="1">
        <v>4.7</v>
      </c>
      <c r="C3656" s="1">
        <v>8</v>
      </c>
      <c r="D3656" s="1">
        <v>1</v>
      </c>
    </row>
    <row r="3657" spans="1:4" x14ac:dyDescent="0.15">
      <c r="A3657" s="2">
        <v>40480</v>
      </c>
      <c r="B3657" s="1">
        <v>5.4</v>
      </c>
      <c r="C3657" s="1">
        <v>8</v>
      </c>
      <c r="D3657" s="1">
        <v>1</v>
      </c>
    </row>
    <row r="3658" spans="1:4" x14ac:dyDescent="0.15">
      <c r="A3658" s="2">
        <v>40481</v>
      </c>
      <c r="B3658" s="1">
        <v>4.9000000000000004</v>
      </c>
      <c r="C3658" s="1">
        <v>8</v>
      </c>
      <c r="D3658" s="1">
        <v>1</v>
      </c>
    </row>
    <row r="3659" spans="1:4" x14ac:dyDescent="0.15">
      <c r="A3659" s="2">
        <v>40482</v>
      </c>
      <c r="B3659" s="1">
        <v>10.4</v>
      </c>
      <c r="C3659" s="1">
        <v>8</v>
      </c>
      <c r="D3659" s="1">
        <v>1</v>
      </c>
    </row>
    <row r="3660" spans="1:4" x14ac:dyDescent="0.15">
      <c r="A3660" s="2">
        <v>40483</v>
      </c>
      <c r="B3660" s="1">
        <v>10.1</v>
      </c>
      <c r="C3660" s="1">
        <v>8</v>
      </c>
      <c r="D3660" s="1">
        <v>1</v>
      </c>
    </row>
    <row r="3661" spans="1:4" x14ac:dyDescent="0.15">
      <c r="A3661" s="2">
        <v>40634</v>
      </c>
      <c r="B3661" s="1">
        <v>4.4000000000000004</v>
      </c>
      <c r="C3661" s="1">
        <v>8</v>
      </c>
      <c r="D3661" s="1">
        <v>1</v>
      </c>
    </row>
    <row r="3662" spans="1:4" x14ac:dyDescent="0.15">
      <c r="A3662" s="2">
        <v>40635</v>
      </c>
      <c r="B3662" s="1">
        <v>1.1000000000000001</v>
      </c>
      <c r="C3662" s="1">
        <v>8</v>
      </c>
      <c r="D3662" s="1">
        <v>1</v>
      </c>
    </row>
    <row r="3663" spans="1:4" x14ac:dyDescent="0.15">
      <c r="A3663" s="2">
        <v>40636</v>
      </c>
      <c r="B3663" s="1">
        <v>0.5</v>
      </c>
      <c r="C3663" s="1">
        <v>8</v>
      </c>
      <c r="D3663" s="1">
        <v>1</v>
      </c>
    </row>
    <row r="3664" spans="1:4" x14ac:dyDescent="0.15">
      <c r="A3664" s="2">
        <v>40637</v>
      </c>
      <c r="B3664" s="1">
        <v>1.1000000000000001</v>
      </c>
      <c r="C3664" s="1">
        <v>8</v>
      </c>
      <c r="D3664" s="1">
        <v>1</v>
      </c>
    </row>
    <row r="3665" spans="1:4" x14ac:dyDescent="0.15">
      <c r="A3665" s="2">
        <v>40638</v>
      </c>
      <c r="B3665" s="1">
        <v>7</v>
      </c>
      <c r="C3665" s="1">
        <v>8</v>
      </c>
      <c r="D3665" s="1">
        <v>1</v>
      </c>
    </row>
    <row r="3666" spans="1:4" x14ac:dyDescent="0.15">
      <c r="A3666" s="2">
        <v>40639</v>
      </c>
      <c r="B3666" s="1">
        <v>7.5</v>
      </c>
      <c r="C3666" s="1">
        <v>8</v>
      </c>
      <c r="D3666" s="1">
        <v>1</v>
      </c>
    </row>
    <row r="3667" spans="1:4" x14ac:dyDescent="0.15">
      <c r="A3667" s="2">
        <v>40640</v>
      </c>
      <c r="B3667" s="1">
        <v>8.9</v>
      </c>
      <c r="C3667" s="1">
        <v>8</v>
      </c>
      <c r="D3667" s="1">
        <v>1</v>
      </c>
    </row>
    <row r="3668" spans="1:4" x14ac:dyDescent="0.15">
      <c r="A3668" s="2">
        <v>40641</v>
      </c>
      <c r="B3668" s="1">
        <v>6.3</v>
      </c>
      <c r="C3668" s="1">
        <v>8</v>
      </c>
      <c r="D3668" s="1">
        <v>1</v>
      </c>
    </row>
    <row r="3669" spans="1:4" x14ac:dyDescent="0.15">
      <c r="A3669" s="2">
        <v>40642</v>
      </c>
      <c r="B3669" s="1">
        <v>2.6</v>
      </c>
      <c r="C3669" s="1">
        <v>8</v>
      </c>
      <c r="D3669" s="1">
        <v>1</v>
      </c>
    </row>
    <row r="3670" spans="1:4" x14ac:dyDescent="0.15">
      <c r="A3670" s="2">
        <v>40643</v>
      </c>
      <c r="B3670" s="1">
        <v>5.0999999999999996</v>
      </c>
      <c r="C3670" s="1">
        <v>8</v>
      </c>
      <c r="D3670" s="1">
        <v>1</v>
      </c>
    </row>
    <row r="3671" spans="1:4" x14ac:dyDescent="0.15">
      <c r="A3671" s="2">
        <v>40644</v>
      </c>
      <c r="B3671" s="1">
        <v>5.9</v>
      </c>
      <c r="C3671" s="1">
        <v>8</v>
      </c>
      <c r="D3671" s="1">
        <v>1</v>
      </c>
    </row>
    <row r="3672" spans="1:4" x14ac:dyDescent="0.15">
      <c r="A3672" s="2">
        <v>40645</v>
      </c>
      <c r="B3672" s="1">
        <v>5</v>
      </c>
      <c r="C3672" s="1">
        <v>8</v>
      </c>
      <c r="D3672" s="1">
        <v>1</v>
      </c>
    </row>
    <row r="3673" spans="1:4" x14ac:dyDescent="0.15">
      <c r="A3673" s="2">
        <v>40646</v>
      </c>
      <c r="B3673" s="1">
        <v>7.2</v>
      </c>
      <c r="C3673" s="1">
        <v>8</v>
      </c>
      <c r="D3673" s="1">
        <v>1</v>
      </c>
    </row>
    <row r="3674" spans="1:4" x14ac:dyDescent="0.15">
      <c r="A3674" s="2">
        <v>40647</v>
      </c>
      <c r="B3674" s="1">
        <v>9.6</v>
      </c>
      <c r="C3674" s="1">
        <v>8</v>
      </c>
      <c r="D3674" s="1">
        <v>1</v>
      </c>
    </row>
    <row r="3675" spans="1:4" x14ac:dyDescent="0.15">
      <c r="A3675" s="2">
        <v>40648</v>
      </c>
      <c r="B3675" s="1">
        <v>6.1</v>
      </c>
      <c r="C3675" s="1">
        <v>8</v>
      </c>
      <c r="D3675" s="1">
        <v>1</v>
      </c>
    </row>
    <row r="3676" spans="1:4" x14ac:dyDescent="0.15">
      <c r="A3676" s="2">
        <v>40649</v>
      </c>
      <c r="B3676" s="1">
        <v>5.5</v>
      </c>
      <c r="C3676" s="1">
        <v>8</v>
      </c>
      <c r="D3676" s="1">
        <v>1</v>
      </c>
    </row>
    <row r="3677" spans="1:4" x14ac:dyDescent="0.15">
      <c r="A3677" s="2">
        <v>40650</v>
      </c>
      <c r="B3677" s="1">
        <v>5.0999999999999996</v>
      </c>
      <c r="C3677" s="1">
        <v>8</v>
      </c>
      <c r="D3677" s="1">
        <v>1</v>
      </c>
    </row>
    <row r="3678" spans="1:4" x14ac:dyDescent="0.15">
      <c r="A3678" s="2">
        <v>40651</v>
      </c>
      <c r="B3678" s="1">
        <v>4.5999999999999996</v>
      </c>
      <c r="C3678" s="1">
        <v>8</v>
      </c>
      <c r="D3678" s="1">
        <v>1</v>
      </c>
    </row>
    <row r="3679" spans="1:4" x14ac:dyDescent="0.15">
      <c r="A3679" s="2">
        <v>40652</v>
      </c>
      <c r="B3679" s="1">
        <v>4.9000000000000004</v>
      </c>
      <c r="C3679" s="1">
        <v>8</v>
      </c>
      <c r="D3679" s="1">
        <v>1</v>
      </c>
    </row>
    <row r="3680" spans="1:4" x14ac:dyDescent="0.15">
      <c r="A3680" s="2">
        <v>40653</v>
      </c>
      <c r="B3680" s="1">
        <v>5.2</v>
      </c>
      <c r="C3680" s="1">
        <v>8</v>
      </c>
      <c r="D3680" s="1">
        <v>1</v>
      </c>
    </row>
    <row r="3681" spans="1:4" x14ac:dyDescent="0.15">
      <c r="A3681" s="2">
        <v>40654</v>
      </c>
      <c r="B3681" s="1">
        <v>4.7</v>
      </c>
      <c r="C3681" s="1">
        <v>8</v>
      </c>
      <c r="D3681" s="1">
        <v>1</v>
      </c>
    </row>
    <row r="3682" spans="1:4" x14ac:dyDescent="0.15">
      <c r="A3682" s="2">
        <v>40655</v>
      </c>
      <c r="B3682" s="1">
        <v>3.7</v>
      </c>
      <c r="C3682" s="1">
        <v>8</v>
      </c>
      <c r="D3682" s="1">
        <v>1</v>
      </c>
    </row>
    <row r="3683" spans="1:4" x14ac:dyDescent="0.15">
      <c r="A3683" s="2">
        <v>40656</v>
      </c>
      <c r="B3683" s="1">
        <v>4.7</v>
      </c>
      <c r="C3683" s="1">
        <v>8</v>
      </c>
      <c r="D3683" s="1">
        <v>1</v>
      </c>
    </row>
    <row r="3684" spans="1:4" x14ac:dyDescent="0.15">
      <c r="A3684" s="2">
        <v>40657</v>
      </c>
      <c r="B3684" s="1">
        <v>7.3</v>
      </c>
      <c r="C3684" s="1">
        <v>8</v>
      </c>
      <c r="D3684" s="1">
        <v>1</v>
      </c>
    </row>
    <row r="3685" spans="1:4" x14ac:dyDescent="0.15">
      <c r="A3685" s="2">
        <v>40658</v>
      </c>
      <c r="B3685" s="1">
        <v>7.1</v>
      </c>
      <c r="C3685" s="1">
        <v>8</v>
      </c>
      <c r="D3685" s="1">
        <v>1</v>
      </c>
    </row>
    <row r="3686" spans="1:4" x14ac:dyDescent="0.15">
      <c r="A3686" s="2">
        <v>40659</v>
      </c>
      <c r="B3686" s="1">
        <v>10.1</v>
      </c>
      <c r="C3686" s="1">
        <v>8</v>
      </c>
      <c r="D3686" s="1">
        <v>1</v>
      </c>
    </row>
    <row r="3687" spans="1:4" x14ac:dyDescent="0.15">
      <c r="A3687" s="2">
        <v>40660</v>
      </c>
      <c r="B3687" s="1">
        <v>6.5</v>
      </c>
      <c r="C3687" s="1">
        <v>8</v>
      </c>
      <c r="D3687" s="1">
        <v>1</v>
      </c>
    </row>
    <row r="3688" spans="1:4" x14ac:dyDescent="0.15">
      <c r="A3688" s="2">
        <v>40661</v>
      </c>
      <c r="B3688" s="1">
        <v>7.1</v>
      </c>
      <c r="C3688" s="1">
        <v>8</v>
      </c>
      <c r="D3688" s="1">
        <v>1</v>
      </c>
    </row>
    <row r="3689" spans="1:4" x14ac:dyDescent="0.15">
      <c r="A3689" s="2">
        <v>40662</v>
      </c>
      <c r="B3689" s="1">
        <v>7.6</v>
      </c>
      <c r="C3689" s="1">
        <v>8</v>
      </c>
      <c r="D3689" s="1">
        <v>1</v>
      </c>
    </row>
    <row r="3690" spans="1:4" x14ac:dyDescent="0.15">
      <c r="A3690" s="2">
        <v>40663</v>
      </c>
      <c r="B3690" s="1">
        <v>10.199999999999999</v>
      </c>
      <c r="C3690" s="1">
        <v>8</v>
      </c>
      <c r="D3690" s="1">
        <v>1</v>
      </c>
    </row>
    <row r="3691" spans="1:4" x14ac:dyDescent="0.15">
      <c r="A3691" s="2">
        <v>40664</v>
      </c>
      <c r="B3691" s="1">
        <v>7.1</v>
      </c>
      <c r="C3691" s="1">
        <v>8</v>
      </c>
      <c r="D3691" s="1">
        <v>1</v>
      </c>
    </row>
    <row r="3692" spans="1:4" x14ac:dyDescent="0.15">
      <c r="A3692" s="2">
        <v>40665</v>
      </c>
      <c r="B3692" s="1">
        <v>5.5</v>
      </c>
      <c r="C3692" s="1">
        <v>8</v>
      </c>
      <c r="D3692" s="1">
        <v>1</v>
      </c>
    </row>
    <row r="3693" spans="1:4" x14ac:dyDescent="0.15">
      <c r="A3693" s="2">
        <v>40666</v>
      </c>
      <c r="B3693" s="1">
        <v>7.6</v>
      </c>
      <c r="C3693" s="1">
        <v>8</v>
      </c>
      <c r="D3693" s="1">
        <v>1</v>
      </c>
    </row>
    <row r="3694" spans="1:4" x14ac:dyDescent="0.15">
      <c r="A3694" s="2">
        <v>40667</v>
      </c>
      <c r="B3694" s="1">
        <v>4</v>
      </c>
      <c r="C3694" s="1">
        <v>8</v>
      </c>
      <c r="D3694" s="1">
        <v>1</v>
      </c>
    </row>
    <row r="3695" spans="1:4" x14ac:dyDescent="0.15">
      <c r="A3695" s="2">
        <v>40668</v>
      </c>
      <c r="B3695" s="1">
        <v>6.5</v>
      </c>
      <c r="C3695" s="1">
        <v>8</v>
      </c>
      <c r="D3695" s="1">
        <v>1</v>
      </c>
    </row>
    <row r="3696" spans="1:4" x14ac:dyDescent="0.15">
      <c r="A3696" s="2">
        <v>40669</v>
      </c>
      <c r="B3696" s="1">
        <v>5.2</v>
      </c>
      <c r="C3696" s="1">
        <v>8</v>
      </c>
      <c r="D3696" s="1">
        <v>1</v>
      </c>
    </row>
    <row r="3697" spans="1:4" x14ac:dyDescent="0.15">
      <c r="A3697" s="2">
        <v>40670</v>
      </c>
      <c r="B3697" s="1">
        <v>6.8</v>
      </c>
      <c r="C3697" s="1">
        <v>8</v>
      </c>
      <c r="D3697" s="1">
        <v>1</v>
      </c>
    </row>
    <row r="3698" spans="1:4" x14ac:dyDescent="0.15">
      <c r="A3698" s="2">
        <v>40671</v>
      </c>
      <c r="B3698" s="1">
        <v>9.3000000000000007</v>
      </c>
      <c r="C3698" s="1">
        <v>8</v>
      </c>
      <c r="D3698" s="1">
        <v>1</v>
      </c>
    </row>
    <row r="3699" spans="1:4" x14ac:dyDescent="0.15">
      <c r="A3699" s="2">
        <v>40672</v>
      </c>
      <c r="B3699" s="1">
        <v>12.3</v>
      </c>
      <c r="C3699" s="1">
        <v>8</v>
      </c>
      <c r="D3699" s="1">
        <v>1</v>
      </c>
    </row>
    <row r="3700" spans="1:4" x14ac:dyDescent="0.15">
      <c r="A3700" s="2">
        <v>40673</v>
      </c>
      <c r="B3700" s="1">
        <v>9.8000000000000007</v>
      </c>
      <c r="C3700" s="1">
        <v>8</v>
      </c>
      <c r="D3700" s="1">
        <v>1</v>
      </c>
    </row>
    <row r="3701" spans="1:4" x14ac:dyDescent="0.15">
      <c r="A3701" s="2">
        <v>40674</v>
      </c>
      <c r="B3701" s="1">
        <v>9.4</v>
      </c>
      <c r="C3701" s="1">
        <v>8</v>
      </c>
      <c r="D3701" s="1">
        <v>1</v>
      </c>
    </row>
    <row r="3702" spans="1:4" x14ac:dyDescent="0.15">
      <c r="A3702" s="2">
        <v>40675</v>
      </c>
      <c r="B3702" s="1">
        <v>7.2</v>
      </c>
      <c r="C3702" s="1">
        <v>8</v>
      </c>
      <c r="D3702" s="1">
        <v>1</v>
      </c>
    </row>
    <row r="3703" spans="1:4" x14ac:dyDescent="0.15">
      <c r="A3703" s="2">
        <v>40676</v>
      </c>
      <c r="B3703" s="1">
        <v>7.6</v>
      </c>
      <c r="C3703" s="1">
        <v>8</v>
      </c>
      <c r="D3703" s="1">
        <v>1</v>
      </c>
    </row>
    <row r="3704" spans="1:4" x14ac:dyDescent="0.15">
      <c r="A3704" s="2">
        <v>40677</v>
      </c>
      <c r="B3704" s="1">
        <v>6.5</v>
      </c>
      <c r="C3704" s="1">
        <v>8</v>
      </c>
      <c r="D3704" s="1">
        <v>1</v>
      </c>
    </row>
    <row r="3705" spans="1:4" x14ac:dyDescent="0.15">
      <c r="A3705" s="2">
        <v>40678</v>
      </c>
      <c r="B3705" s="1">
        <v>7.5</v>
      </c>
      <c r="C3705" s="1">
        <v>8</v>
      </c>
      <c r="D3705" s="1">
        <v>1</v>
      </c>
    </row>
    <row r="3706" spans="1:4" x14ac:dyDescent="0.15">
      <c r="A3706" s="2">
        <v>40679</v>
      </c>
      <c r="B3706" s="1">
        <v>6.7</v>
      </c>
      <c r="C3706" s="1">
        <v>8</v>
      </c>
      <c r="D3706" s="1">
        <v>1</v>
      </c>
    </row>
    <row r="3707" spans="1:4" x14ac:dyDescent="0.15">
      <c r="A3707" s="2">
        <v>40680</v>
      </c>
      <c r="B3707" s="1">
        <v>8.1</v>
      </c>
      <c r="C3707" s="1">
        <v>8</v>
      </c>
      <c r="D3707" s="1">
        <v>1</v>
      </c>
    </row>
    <row r="3708" spans="1:4" x14ac:dyDescent="0.15">
      <c r="A3708" s="2">
        <v>40681</v>
      </c>
      <c r="B3708" s="1">
        <v>12.2</v>
      </c>
      <c r="C3708" s="1">
        <v>8</v>
      </c>
      <c r="D3708" s="1">
        <v>1</v>
      </c>
    </row>
    <row r="3709" spans="1:4" x14ac:dyDescent="0.15">
      <c r="A3709" s="2">
        <v>40682</v>
      </c>
      <c r="B3709" s="1">
        <v>10.6</v>
      </c>
      <c r="C3709" s="1">
        <v>8</v>
      </c>
      <c r="D3709" s="1">
        <v>1</v>
      </c>
    </row>
    <row r="3710" spans="1:4" x14ac:dyDescent="0.15">
      <c r="A3710" s="2">
        <v>40683</v>
      </c>
      <c r="B3710" s="1">
        <v>13.8</v>
      </c>
      <c r="C3710" s="1">
        <v>8</v>
      </c>
      <c r="D3710" s="1">
        <v>1</v>
      </c>
    </row>
    <row r="3711" spans="1:4" x14ac:dyDescent="0.15">
      <c r="A3711" s="2">
        <v>40684</v>
      </c>
      <c r="B3711" s="1">
        <v>13.1</v>
      </c>
      <c r="C3711" s="1">
        <v>8</v>
      </c>
      <c r="D3711" s="1">
        <v>1</v>
      </c>
    </row>
    <row r="3712" spans="1:4" x14ac:dyDescent="0.15">
      <c r="A3712" s="2">
        <v>40685</v>
      </c>
      <c r="B3712" s="1">
        <v>12.7</v>
      </c>
      <c r="C3712" s="1">
        <v>8</v>
      </c>
      <c r="D3712" s="1">
        <v>1</v>
      </c>
    </row>
    <row r="3713" spans="1:4" x14ac:dyDescent="0.15">
      <c r="A3713" s="2">
        <v>40686</v>
      </c>
      <c r="B3713" s="1">
        <v>9.8000000000000007</v>
      </c>
      <c r="C3713" s="1">
        <v>8</v>
      </c>
      <c r="D3713" s="1">
        <v>1</v>
      </c>
    </row>
    <row r="3714" spans="1:4" x14ac:dyDescent="0.15">
      <c r="A3714" s="2">
        <v>40687</v>
      </c>
      <c r="B3714" s="1">
        <v>9.4</v>
      </c>
      <c r="C3714" s="1">
        <v>8</v>
      </c>
      <c r="D3714" s="1">
        <v>1</v>
      </c>
    </row>
    <row r="3715" spans="1:4" x14ac:dyDescent="0.15">
      <c r="A3715" s="2">
        <v>40688</v>
      </c>
      <c r="B3715" s="1">
        <v>10.9</v>
      </c>
      <c r="C3715" s="1">
        <v>8</v>
      </c>
      <c r="D3715" s="1">
        <v>1</v>
      </c>
    </row>
    <row r="3716" spans="1:4" x14ac:dyDescent="0.15">
      <c r="A3716" s="2">
        <v>40689</v>
      </c>
      <c r="B3716" s="1">
        <v>8</v>
      </c>
      <c r="C3716" s="1">
        <v>8</v>
      </c>
      <c r="D3716" s="1">
        <v>1</v>
      </c>
    </row>
    <row r="3717" spans="1:4" x14ac:dyDescent="0.15">
      <c r="A3717" s="2">
        <v>40690</v>
      </c>
      <c r="B3717" s="1">
        <v>9.5</v>
      </c>
      <c r="C3717" s="1">
        <v>8</v>
      </c>
      <c r="D3717" s="1">
        <v>1</v>
      </c>
    </row>
    <row r="3718" spans="1:4" x14ac:dyDescent="0.15">
      <c r="A3718" s="2">
        <v>40691</v>
      </c>
      <c r="B3718" s="1">
        <v>11.3</v>
      </c>
      <c r="C3718" s="1">
        <v>8</v>
      </c>
      <c r="D3718" s="1">
        <v>1</v>
      </c>
    </row>
    <row r="3719" spans="1:4" x14ac:dyDescent="0.15">
      <c r="A3719" s="2">
        <v>40692</v>
      </c>
      <c r="B3719" s="1">
        <v>11.4</v>
      </c>
      <c r="C3719" s="1">
        <v>8</v>
      </c>
      <c r="D3719" s="1">
        <v>1</v>
      </c>
    </row>
    <row r="3720" spans="1:4" x14ac:dyDescent="0.15">
      <c r="A3720" s="2">
        <v>40693</v>
      </c>
      <c r="B3720" s="1">
        <v>11</v>
      </c>
      <c r="C3720" s="1">
        <v>8</v>
      </c>
      <c r="D3720" s="1">
        <v>1</v>
      </c>
    </row>
    <row r="3721" spans="1:4" x14ac:dyDescent="0.15">
      <c r="A3721" s="2">
        <v>40694</v>
      </c>
      <c r="B3721" s="1">
        <v>8.5</v>
      </c>
      <c r="C3721" s="1">
        <v>8</v>
      </c>
      <c r="D3721" s="1">
        <v>1</v>
      </c>
    </row>
    <row r="3722" spans="1:4" x14ac:dyDescent="0.15">
      <c r="A3722" s="2">
        <v>40695</v>
      </c>
      <c r="B3722" s="1">
        <v>8.1</v>
      </c>
      <c r="C3722" s="1">
        <v>8</v>
      </c>
      <c r="D3722" s="1">
        <v>1</v>
      </c>
    </row>
    <row r="3723" spans="1:4" x14ac:dyDescent="0.15">
      <c r="A3723" s="2">
        <v>40696</v>
      </c>
      <c r="B3723" s="1">
        <v>8.9</v>
      </c>
      <c r="C3723" s="1">
        <v>8</v>
      </c>
      <c r="D3723" s="1">
        <v>1</v>
      </c>
    </row>
    <row r="3724" spans="1:4" x14ac:dyDescent="0.15">
      <c r="A3724" s="2">
        <v>40697</v>
      </c>
      <c r="B3724" s="1">
        <v>11.7</v>
      </c>
      <c r="C3724" s="1">
        <v>8</v>
      </c>
      <c r="D3724" s="1">
        <v>1</v>
      </c>
    </row>
    <row r="3725" spans="1:4" x14ac:dyDescent="0.15">
      <c r="A3725" s="2">
        <v>40698</v>
      </c>
      <c r="B3725" s="1">
        <v>11.2</v>
      </c>
      <c r="C3725" s="1">
        <v>8</v>
      </c>
      <c r="D3725" s="1">
        <v>1</v>
      </c>
    </row>
    <row r="3726" spans="1:4" x14ac:dyDescent="0.15">
      <c r="A3726" s="2">
        <v>40699</v>
      </c>
      <c r="B3726" s="1">
        <v>15.3</v>
      </c>
      <c r="C3726" s="1">
        <v>8</v>
      </c>
      <c r="D3726" s="1">
        <v>1</v>
      </c>
    </row>
    <row r="3727" spans="1:4" x14ac:dyDescent="0.15">
      <c r="A3727" s="2">
        <v>40700</v>
      </c>
      <c r="B3727" s="1">
        <v>14.7</v>
      </c>
      <c r="C3727" s="1">
        <v>8</v>
      </c>
      <c r="D3727" s="1">
        <v>1</v>
      </c>
    </row>
    <row r="3728" spans="1:4" x14ac:dyDescent="0.15">
      <c r="A3728" s="2">
        <v>40701</v>
      </c>
      <c r="B3728" s="1">
        <v>14</v>
      </c>
      <c r="C3728" s="1">
        <v>8</v>
      </c>
      <c r="D3728" s="1">
        <v>1</v>
      </c>
    </row>
    <row r="3729" spans="1:4" x14ac:dyDescent="0.15">
      <c r="A3729" s="2">
        <v>40702</v>
      </c>
      <c r="B3729" s="1">
        <v>12.3</v>
      </c>
      <c r="C3729" s="1">
        <v>8</v>
      </c>
      <c r="D3729" s="1">
        <v>1</v>
      </c>
    </row>
    <row r="3730" spans="1:4" x14ac:dyDescent="0.15">
      <c r="A3730" s="2">
        <v>40703</v>
      </c>
      <c r="B3730" s="1">
        <v>12.4</v>
      </c>
      <c r="C3730" s="1">
        <v>8</v>
      </c>
      <c r="D3730" s="1">
        <v>1</v>
      </c>
    </row>
    <row r="3731" spans="1:4" x14ac:dyDescent="0.15">
      <c r="A3731" s="2">
        <v>40704</v>
      </c>
      <c r="B3731" s="1">
        <v>15.4</v>
      </c>
      <c r="C3731" s="1">
        <v>8</v>
      </c>
      <c r="D3731" s="1">
        <v>1</v>
      </c>
    </row>
    <row r="3732" spans="1:4" x14ac:dyDescent="0.15">
      <c r="A3732" s="2">
        <v>40705</v>
      </c>
      <c r="B3732" s="1">
        <v>16.600000000000001</v>
      </c>
      <c r="C3732" s="1">
        <v>8</v>
      </c>
      <c r="D3732" s="1">
        <v>1</v>
      </c>
    </row>
    <row r="3733" spans="1:4" x14ac:dyDescent="0.15">
      <c r="A3733" s="2">
        <v>40706</v>
      </c>
      <c r="B3733" s="1">
        <v>16.8</v>
      </c>
      <c r="C3733" s="1">
        <v>8</v>
      </c>
      <c r="D3733" s="1">
        <v>1</v>
      </c>
    </row>
    <row r="3734" spans="1:4" x14ac:dyDescent="0.15">
      <c r="A3734" s="2">
        <v>40707</v>
      </c>
      <c r="B3734" s="1">
        <v>13.9</v>
      </c>
      <c r="C3734" s="1">
        <v>8</v>
      </c>
      <c r="D3734" s="1">
        <v>1</v>
      </c>
    </row>
    <row r="3735" spans="1:4" x14ac:dyDescent="0.15">
      <c r="A3735" s="2">
        <v>40708</v>
      </c>
      <c r="B3735" s="1">
        <v>14.2</v>
      </c>
      <c r="C3735" s="1">
        <v>8</v>
      </c>
      <c r="D3735" s="1">
        <v>1</v>
      </c>
    </row>
    <row r="3736" spans="1:4" x14ac:dyDescent="0.15">
      <c r="A3736" s="2">
        <v>40709</v>
      </c>
      <c r="B3736" s="1">
        <v>14</v>
      </c>
      <c r="C3736" s="1">
        <v>8</v>
      </c>
      <c r="D3736" s="1">
        <v>1</v>
      </c>
    </row>
    <row r="3737" spans="1:4" x14ac:dyDescent="0.15">
      <c r="A3737" s="2">
        <v>40710</v>
      </c>
      <c r="B3737" s="1">
        <v>13.8</v>
      </c>
      <c r="C3737" s="1">
        <v>8</v>
      </c>
      <c r="D3737" s="1">
        <v>1</v>
      </c>
    </row>
    <row r="3738" spans="1:4" x14ac:dyDescent="0.15">
      <c r="A3738" s="2">
        <v>40711</v>
      </c>
      <c r="B3738" s="1">
        <v>13.8</v>
      </c>
      <c r="C3738" s="1">
        <v>8</v>
      </c>
      <c r="D3738" s="1">
        <v>1</v>
      </c>
    </row>
    <row r="3739" spans="1:4" x14ac:dyDescent="0.15">
      <c r="A3739" s="2">
        <v>40712</v>
      </c>
      <c r="B3739" s="1">
        <v>16.8</v>
      </c>
      <c r="C3739" s="1">
        <v>8</v>
      </c>
      <c r="D3739" s="1">
        <v>1</v>
      </c>
    </row>
    <row r="3740" spans="1:4" x14ac:dyDescent="0.15">
      <c r="A3740" s="2">
        <v>40713</v>
      </c>
      <c r="B3740" s="1">
        <v>18</v>
      </c>
      <c r="C3740" s="1">
        <v>8</v>
      </c>
      <c r="D3740" s="1">
        <v>1</v>
      </c>
    </row>
    <row r="3741" spans="1:4" x14ac:dyDescent="0.15">
      <c r="A3741" s="2">
        <v>40714</v>
      </c>
      <c r="B3741" s="1">
        <v>20</v>
      </c>
      <c r="C3741" s="1">
        <v>8</v>
      </c>
      <c r="D3741" s="1">
        <v>1</v>
      </c>
    </row>
    <row r="3742" spans="1:4" x14ac:dyDescent="0.15">
      <c r="A3742" s="2">
        <v>40715</v>
      </c>
      <c r="B3742" s="1">
        <v>20.100000000000001</v>
      </c>
      <c r="C3742" s="1">
        <v>8</v>
      </c>
      <c r="D3742" s="1">
        <v>1</v>
      </c>
    </row>
    <row r="3743" spans="1:4" x14ac:dyDescent="0.15">
      <c r="A3743" s="2">
        <v>40716</v>
      </c>
      <c r="B3743" s="1">
        <v>20</v>
      </c>
      <c r="C3743" s="1">
        <v>8</v>
      </c>
      <c r="D3743" s="1">
        <v>1</v>
      </c>
    </row>
    <row r="3744" spans="1:4" x14ac:dyDescent="0.15">
      <c r="A3744" s="2">
        <v>40717</v>
      </c>
      <c r="B3744" s="1">
        <v>16.899999999999999</v>
      </c>
      <c r="C3744" s="1">
        <v>8</v>
      </c>
      <c r="D3744" s="1">
        <v>1</v>
      </c>
    </row>
    <row r="3745" spans="1:4" x14ac:dyDescent="0.15">
      <c r="A3745" s="2">
        <v>40718</v>
      </c>
      <c r="B3745" s="1">
        <v>15.1</v>
      </c>
      <c r="C3745" s="1">
        <v>8</v>
      </c>
      <c r="D3745" s="1">
        <v>1</v>
      </c>
    </row>
    <row r="3746" spans="1:4" x14ac:dyDescent="0.15">
      <c r="A3746" s="2">
        <v>40719</v>
      </c>
      <c r="B3746" s="1">
        <v>13.9</v>
      </c>
      <c r="C3746" s="1">
        <v>8</v>
      </c>
      <c r="D3746" s="1">
        <v>1</v>
      </c>
    </row>
    <row r="3747" spans="1:4" x14ac:dyDescent="0.15">
      <c r="A3747" s="2">
        <v>40720</v>
      </c>
      <c r="B3747" s="1">
        <v>12.6</v>
      </c>
      <c r="C3747" s="1">
        <v>8</v>
      </c>
      <c r="D3747" s="1">
        <v>1</v>
      </c>
    </row>
    <row r="3748" spans="1:4" x14ac:dyDescent="0.15">
      <c r="A3748" s="2">
        <v>40721</v>
      </c>
      <c r="B3748" s="1">
        <v>13.5</v>
      </c>
      <c r="C3748" s="1">
        <v>8</v>
      </c>
      <c r="D3748" s="1">
        <v>1</v>
      </c>
    </row>
    <row r="3749" spans="1:4" x14ac:dyDescent="0.15">
      <c r="A3749" s="2">
        <v>40722</v>
      </c>
      <c r="B3749" s="1">
        <v>16.2</v>
      </c>
      <c r="C3749" s="1">
        <v>8</v>
      </c>
      <c r="D3749" s="1">
        <v>1</v>
      </c>
    </row>
    <row r="3750" spans="1:4" x14ac:dyDescent="0.15">
      <c r="A3750" s="2">
        <v>40723</v>
      </c>
      <c r="B3750" s="1">
        <v>20.100000000000001</v>
      </c>
      <c r="C3750" s="1">
        <v>8</v>
      </c>
      <c r="D3750" s="1">
        <v>1</v>
      </c>
    </row>
    <row r="3751" spans="1:4" x14ac:dyDescent="0.15">
      <c r="A3751" s="2">
        <v>40724</v>
      </c>
      <c r="B3751" s="1">
        <v>20.399999999999999</v>
      </c>
      <c r="C3751" s="1">
        <v>8</v>
      </c>
      <c r="D3751" s="1">
        <v>1</v>
      </c>
    </row>
    <row r="3752" spans="1:4" x14ac:dyDescent="0.15">
      <c r="A3752" s="2">
        <v>40725</v>
      </c>
      <c r="B3752" s="1">
        <v>20.7</v>
      </c>
      <c r="C3752" s="1">
        <v>8</v>
      </c>
      <c r="D3752" s="1">
        <v>1</v>
      </c>
    </row>
    <row r="3753" spans="1:4" x14ac:dyDescent="0.15">
      <c r="A3753" s="2">
        <v>40726</v>
      </c>
      <c r="B3753" s="1">
        <v>17.3</v>
      </c>
      <c r="C3753" s="1">
        <v>8</v>
      </c>
      <c r="D3753" s="1">
        <v>1</v>
      </c>
    </row>
    <row r="3754" spans="1:4" x14ac:dyDescent="0.15">
      <c r="A3754" s="2">
        <v>40727</v>
      </c>
      <c r="B3754" s="1">
        <v>15.7</v>
      </c>
      <c r="C3754" s="1">
        <v>8</v>
      </c>
      <c r="D3754" s="1">
        <v>1</v>
      </c>
    </row>
    <row r="3755" spans="1:4" x14ac:dyDescent="0.15">
      <c r="A3755" s="2">
        <v>40728</v>
      </c>
      <c r="B3755" s="1">
        <v>17.3</v>
      </c>
      <c r="C3755" s="1">
        <v>8</v>
      </c>
      <c r="D3755" s="1">
        <v>1</v>
      </c>
    </row>
    <row r="3756" spans="1:4" x14ac:dyDescent="0.15">
      <c r="A3756" s="2">
        <v>40729</v>
      </c>
      <c r="B3756" s="1">
        <v>19.3</v>
      </c>
      <c r="C3756" s="1">
        <v>8</v>
      </c>
      <c r="D3756" s="1">
        <v>1</v>
      </c>
    </row>
    <row r="3757" spans="1:4" x14ac:dyDescent="0.15">
      <c r="A3757" s="2">
        <v>40730</v>
      </c>
      <c r="B3757" s="1">
        <v>20.5</v>
      </c>
      <c r="C3757" s="1">
        <v>8</v>
      </c>
      <c r="D3757" s="1">
        <v>1</v>
      </c>
    </row>
    <row r="3758" spans="1:4" x14ac:dyDescent="0.15">
      <c r="A3758" s="2">
        <v>40731</v>
      </c>
      <c r="B3758" s="1">
        <v>17.2</v>
      </c>
      <c r="C3758" s="1">
        <v>8</v>
      </c>
      <c r="D3758" s="1">
        <v>1</v>
      </c>
    </row>
    <row r="3759" spans="1:4" x14ac:dyDescent="0.15">
      <c r="A3759" s="2">
        <v>40732</v>
      </c>
      <c r="B3759" s="1">
        <v>17.600000000000001</v>
      </c>
      <c r="C3759" s="1">
        <v>8</v>
      </c>
      <c r="D3759" s="1">
        <v>1</v>
      </c>
    </row>
    <row r="3760" spans="1:4" x14ac:dyDescent="0.15">
      <c r="A3760" s="2">
        <v>40733</v>
      </c>
      <c r="B3760" s="1">
        <v>22.1</v>
      </c>
      <c r="C3760" s="1">
        <v>8</v>
      </c>
      <c r="D3760" s="1">
        <v>1</v>
      </c>
    </row>
    <row r="3761" spans="1:4" x14ac:dyDescent="0.15">
      <c r="A3761" s="2">
        <v>40734</v>
      </c>
      <c r="B3761" s="1">
        <v>23.3</v>
      </c>
      <c r="C3761" s="1">
        <v>8</v>
      </c>
      <c r="D3761" s="1">
        <v>1</v>
      </c>
    </row>
    <row r="3762" spans="1:4" x14ac:dyDescent="0.15">
      <c r="A3762" s="2">
        <v>40735</v>
      </c>
      <c r="B3762" s="1">
        <v>20.100000000000001</v>
      </c>
      <c r="C3762" s="1">
        <v>8</v>
      </c>
      <c r="D3762" s="1">
        <v>1</v>
      </c>
    </row>
    <row r="3763" spans="1:4" x14ac:dyDescent="0.15">
      <c r="A3763" s="2">
        <v>40736</v>
      </c>
      <c r="B3763" s="1">
        <v>20</v>
      </c>
      <c r="C3763" s="1">
        <v>8</v>
      </c>
      <c r="D3763" s="1">
        <v>1</v>
      </c>
    </row>
    <row r="3764" spans="1:4" x14ac:dyDescent="0.15">
      <c r="A3764" s="2">
        <v>40737</v>
      </c>
      <c r="B3764" s="1">
        <v>23.8</v>
      </c>
      <c r="C3764" s="1">
        <v>8</v>
      </c>
      <c r="D3764" s="1">
        <v>1</v>
      </c>
    </row>
    <row r="3765" spans="1:4" x14ac:dyDescent="0.15">
      <c r="A3765" s="2">
        <v>40738</v>
      </c>
      <c r="B3765" s="1">
        <v>22.3</v>
      </c>
      <c r="C3765" s="1">
        <v>8</v>
      </c>
      <c r="D3765" s="1">
        <v>1</v>
      </c>
    </row>
    <row r="3766" spans="1:4" x14ac:dyDescent="0.15">
      <c r="A3766" s="2">
        <v>40739</v>
      </c>
      <c r="B3766" s="1">
        <v>18.5</v>
      </c>
      <c r="C3766" s="1">
        <v>8</v>
      </c>
      <c r="D3766" s="1">
        <v>1</v>
      </c>
    </row>
    <row r="3767" spans="1:4" x14ac:dyDescent="0.15">
      <c r="A3767" s="2">
        <v>40740</v>
      </c>
      <c r="B3767" s="1">
        <v>16.5</v>
      </c>
      <c r="C3767" s="1">
        <v>8</v>
      </c>
      <c r="D3767" s="1">
        <v>1</v>
      </c>
    </row>
    <row r="3768" spans="1:4" x14ac:dyDescent="0.15">
      <c r="A3768" s="2">
        <v>40741</v>
      </c>
      <c r="B3768" s="1">
        <v>19.600000000000001</v>
      </c>
      <c r="C3768" s="1">
        <v>8</v>
      </c>
      <c r="D3768" s="1">
        <v>1</v>
      </c>
    </row>
    <row r="3769" spans="1:4" x14ac:dyDescent="0.15">
      <c r="A3769" s="2">
        <v>40742</v>
      </c>
      <c r="B3769" s="1">
        <v>21.2</v>
      </c>
      <c r="C3769" s="1">
        <v>8</v>
      </c>
      <c r="D3769" s="1">
        <v>1</v>
      </c>
    </row>
    <row r="3770" spans="1:4" x14ac:dyDescent="0.15">
      <c r="A3770" s="2">
        <v>40743</v>
      </c>
      <c r="B3770" s="1">
        <v>19.7</v>
      </c>
      <c r="C3770" s="1">
        <v>8</v>
      </c>
      <c r="D3770" s="1">
        <v>1</v>
      </c>
    </row>
    <row r="3771" spans="1:4" x14ac:dyDescent="0.15">
      <c r="A3771" s="2">
        <v>40744</v>
      </c>
      <c r="B3771" s="1">
        <v>16.899999999999999</v>
      </c>
      <c r="C3771" s="1">
        <v>8</v>
      </c>
      <c r="D3771" s="1">
        <v>1</v>
      </c>
    </row>
    <row r="3772" spans="1:4" x14ac:dyDescent="0.15">
      <c r="A3772" s="2">
        <v>40745</v>
      </c>
      <c r="B3772" s="1">
        <v>14.8</v>
      </c>
      <c r="C3772" s="1">
        <v>8</v>
      </c>
      <c r="D3772" s="1">
        <v>1</v>
      </c>
    </row>
    <row r="3773" spans="1:4" x14ac:dyDescent="0.15">
      <c r="A3773" s="2">
        <v>40746</v>
      </c>
      <c r="B3773" s="1">
        <v>15.6</v>
      </c>
      <c r="C3773" s="1">
        <v>8</v>
      </c>
      <c r="D3773" s="1">
        <v>1</v>
      </c>
    </row>
    <row r="3774" spans="1:4" x14ac:dyDescent="0.15">
      <c r="A3774" s="2">
        <v>40747</v>
      </c>
      <c r="B3774" s="1">
        <v>16.899999999999999</v>
      </c>
      <c r="C3774" s="1">
        <v>8</v>
      </c>
      <c r="D3774" s="1">
        <v>1</v>
      </c>
    </row>
    <row r="3775" spans="1:4" x14ac:dyDescent="0.15">
      <c r="A3775" s="2">
        <v>40748</v>
      </c>
      <c r="B3775" s="1">
        <v>18.600000000000001</v>
      </c>
      <c r="C3775" s="1">
        <v>8</v>
      </c>
      <c r="D3775" s="1">
        <v>1</v>
      </c>
    </row>
    <row r="3776" spans="1:4" x14ac:dyDescent="0.15">
      <c r="A3776" s="2">
        <v>40749</v>
      </c>
      <c r="B3776" s="1">
        <v>20.8</v>
      </c>
      <c r="C3776" s="1">
        <v>8</v>
      </c>
      <c r="D3776" s="1">
        <v>1</v>
      </c>
    </row>
    <row r="3777" spans="1:4" x14ac:dyDescent="0.15">
      <c r="A3777" s="2">
        <v>40750</v>
      </c>
      <c r="B3777" s="1">
        <v>20.7</v>
      </c>
      <c r="C3777" s="1">
        <v>8</v>
      </c>
      <c r="D3777" s="1">
        <v>1</v>
      </c>
    </row>
    <row r="3778" spans="1:4" x14ac:dyDescent="0.15">
      <c r="A3778" s="2">
        <v>40751</v>
      </c>
      <c r="B3778" s="1">
        <v>21.7</v>
      </c>
      <c r="C3778" s="1">
        <v>8</v>
      </c>
      <c r="D3778" s="1">
        <v>1</v>
      </c>
    </row>
    <row r="3779" spans="1:4" x14ac:dyDescent="0.15">
      <c r="A3779" s="2">
        <v>40752</v>
      </c>
      <c r="B3779" s="1">
        <v>20.3</v>
      </c>
      <c r="C3779" s="1">
        <v>8</v>
      </c>
      <c r="D3779" s="1">
        <v>1</v>
      </c>
    </row>
    <row r="3780" spans="1:4" x14ac:dyDescent="0.15">
      <c r="A3780" s="2">
        <v>40753</v>
      </c>
      <c r="B3780" s="1">
        <v>21.3</v>
      </c>
      <c r="C3780" s="1">
        <v>8</v>
      </c>
      <c r="D3780" s="1">
        <v>1</v>
      </c>
    </row>
    <row r="3781" spans="1:4" x14ac:dyDescent="0.15">
      <c r="A3781" s="2">
        <v>40754</v>
      </c>
      <c r="B3781" s="1">
        <v>20.7</v>
      </c>
      <c r="C3781" s="1">
        <v>8</v>
      </c>
      <c r="D3781" s="1">
        <v>1</v>
      </c>
    </row>
    <row r="3782" spans="1:4" x14ac:dyDescent="0.15">
      <c r="A3782" s="2">
        <v>40755</v>
      </c>
      <c r="B3782" s="1">
        <v>19.3</v>
      </c>
      <c r="C3782" s="1">
        <v>8</v>
      </c>
      <c r="D3782" s="1">
        <v>1</v>
      </c>
    </row>
    <row r="3783" spans="1:4" x14ac:dyDescent="0.15">
      <c r="A3783" s="2">
        <v>40756</v>
      </c>
      <c r="B3783" s="1">
        <v>18.7</v>
      </c>
      <c r="C3783" s="1">
        <v>8</v>
      </c>
      <c r="D3783" s="1">
        <v>1</v>
      </c>
    </row>
    <row r="3784" spans="1:4" x14ac:dyDescent="0.15">
      <c r="A3784" s="2">
        <v>40757</v>
      </c>
      <c r="B3784" s="1">
        <v>18.3</v>
      </c>
      <c r="C3784" s="1">
        <v>8</v>
      </c>
      <c r="D3784" s="1">
        <v>1</v>
      </c>
    </row>
    <row r="3785" spans="1:4" x14ac:dyDescent="0.15">
      <c r="A3785" s="2">
        <v>40758</v>
      </c>
      <c r="B3785" s="1">
        <v>19.5</v>
      </c>
      <c r="C3785" s="1">
        <v>8</v>
      </c>
      <c r="D3785" s="1">
        <v>1</v>
      </c>
    </row>
    <row r="3786" spans="1:4" x14ac:dyDescent="0.15">
      <c r="A3786" s="2">
        <v>40759</v>
      </c>
      <c r="B3786" s="1">
        <v>20</v>
      </c>
      <c r="C3786" s="1">
        <v>8</v>
      </c>
      <c r="D3786" s="1">
        <v>1</v>
      </c>
    </row>
    <row r="3787" spans="1:4" x14ac:dyDescent="0.15">
      <c r="A3787" s="2">
        <v>40760</v>
      </c>
      <c r="B3787" s="1">
        <v>20.7</v>
      </c>
      <c r="C3787" s="1">
        <v>8</v>
      </c>
      <c r="D3787" s="1">
        <v>1</v>
      </c>
    </row>
    <row r="3788" spans="1:4" x14ac:dyDescent="0.15">
      <c r="A3788" s="2">
        <v>40761</v>
      </c>
      <c r="B3788" s="1">
        <v>22.9</v>
      </c>
      <c r="C3788" s="1">
        <v>8</v>
      </c>
      <c r="D3788" s="1">
        <v>1</v>
      </c>
    </row>
    <row r="3789" spans="1:4" x14ac:dyDescent="0.15">
      <c r="A3789" s="2">
        <v>40762</v>
      </c>
      <c r="B3789" s="1">
        <v>24.6</v>
      </c>
      <c r="C3789" s="1">
        <v>8</v>
      </c>
      <c r="D3789" s="1">
        <v>1</v>
      </c>
    </row>
    <row r="3790" spans="1:4" x14ac:dyDescent="0.15">
      <c r="A3790" s="2">
        <v>40763</v>
      </c>
      <c r="B3790" s="1">
        <v>22.6</v>
      </c>
      <c r="C3790" s="1">
        <v>8</v>
      </c>
      <c r="D3790" s="1">
        <v>1</v>
      </c>
    </row>
    <row r="3791" spans="1:4" x14ac:dyDescent="0.15">
      <c r="A3791" s="2">
        <v>40764</v>
      </c>
      <c r="B3791" s="1">
        <v>22.6</v>
      </c>
      <c r="C3791" s="1">
        <v>8</v>
      </c>
      <c r="D3791" s="1">
        <v>1</v>
      </c>
    </row>
    <row r="3792" spans="1:4" x14ac:dyDescent="0.15">
      <c r="A3792" s="2">
        <v>40765</v>
      </c>
      <c r="B3792" s="1">
        <v>25.2</v>
      </c>
      <c r="C3792" s="1">
        <v>8</v>
      </c>
      <c r="D3792" s="1">
        <v>1</v>
      </c>
    </row>
    <row r="3793" spans="1:4" x14ac:dyDescent="0.15">
      <c r="A3793" s="2">
        <v>40766</v>
      </c>
      <c r="B3793" s="1">
        <v>26.2</v>
      </c>
      <c r="C3793" s="1">
        <v>8</v>
      </c>
      <c r="D3793" s="1">
        <v>1</v>
      </c>
    </row>
    <row r="3794" spans="1:4" x14ac:dyDescent="0.15">
      <c r="A3794" s="2">
        <v>40767</v>
      </c>
      <c r="B3794" s="1">
        <v>23.4</v>
      </c>
      <c r="C3794" s="1">
        <v>8</v>
      </c>
      <c r="D3794" s="1">
        <v>1</v>
      </c>
    </row>
    <row r="3795" spans="1:4" x14ac:dyDescent="0.15">
      <c r="A3795" s="2">
        <v>40768</v>
      </c>
      <c r="B3795" s="1">
        <v>20.7</v>
      </c>
      <c r="C3795" s="1">
        <v>8</v>
      </c>
      <c r="D3795" s="1">
        <v>1</v>
      </c>
    </row>
    <row r="3796" spans="1:4" x14ac:dyDescent="0.15">
      <c r="A3796" s="2">
        <v>40769</v>
      </c>
      <c r="B3796" s="1">
        <v>22.5</v>
      </c>
      <c r="C3796" s="1">
        <v>8</v>
      </c>
      <c r="D3796" s="1">
        <v>1</v>
      </c>
    </row>
    <row r="3797" spans="1:4" x14ac:dyDescent="0.15">
      <c r="A3797" s="2">
        <v>40770</v>
      </c>
      <c r="B3797" s="1">
        <v>25.7</v>
      </c>
      <c r="C3797" s="1">
        <v>8</v>
      </c>
      <c r="D3797" s="1">
        <v>1</v>
      </c>
    </row>
    <row r="3798" spans="1:4" x14ac:dyDescent="0.15">
      <c r="A3798" s="2">
        <v>40771</v>
      </c>
      <c r="B3798" s="1">
        <v>22.1</v>
      </c>
      <c r="C3798" s="1">
        <v>8</v>
      </c>
      <c r="D3798" s="1">
        <v>1</v>
      </c>
    </row>
    <row r="3799" spans="1:4" x14ac:dyDescent="0.15">
      <c r="A3799" s="2">
        <v>40772</v>
      </c>
      <c r="B3799" s="1">
        <v>21</v>
      </c>
      <c r="C3799" s="1">
        <v>8</v>
      </c>
      <c r="D3799" s="1">
        <v>1</v>
      </c>
    </row>
    <row r="3800" spans="1:4" x14ac:dyDescent="0.15">
      <c r="A3800" s="2">
        <v>40773</v>
      </c>
      <c r="B3800" s="1">
        <v>21.7</v>
      </c>
      <c r="C3800" s="1">
        <v>8</v>
      </c>
      <c r="D3800" s="1">
        <v>1</v>
      </c>
    </row>
    <row r="3801" spans="1:4" x14ac:dyDescent="0.15">
      <c r="A3801" s="2">
        <v>40774</v>
      </c>
      <c r="B3801" s="1">
        <v>20.5</v>
      </c>
      <c r="C3801" s="1">
        <v>8</v>
      </c>
      <c r="D3801" s="1">
        <v>1</v>
      </c>
    </row>
    <row r="3802" spans="1:4" x14ac:dyDescent="0.15">
      <c r="A3802" s="2">
        <v>40775</v>
      </c>
      <c r="B3802" s="1">
        <v>19.8</v>
      </c>
      <c r="C3802" s="1">
        <v>8</v>
      </c>
      <c r="D3802" s="1">
        <v>1</v>
      </c>
    </row>
    <row r="3803" spans="1:4" x14ac:dyDescent="0.15">
      <c r="A3803" s="2">
        <v>40776</v>
      </c>
      <c r="B3803" s="1">
        <v>20.5</v>
      </c>
      <c r="C3803" s="1">
        <v>8</v>
      </c>
      <c r="D3803" s="1">
        <v>1</v>
      </c>
    </row>
    <row r="3804" spans="1:4" x14ac:dyDescent="0.15">
      <c r="A3804" s="2">
        <v>40777</v>
      </c>
      <c r="B3804" s="1">
        <v>19.7</v>
      </c>
      <c r="C3804" s="1">
        <v>8</v>
      </c>
      <c r="D3804" s="1">
        <v>1</v>
      </c>
    </row>
    <row r="3805" spans="1:4" x14ac:dyDescent="0.15">
      <c r="A3805" s="2">
        <v>40778</v>
      </c>
      <c r="B3805" s="1">
        <v>18.7</v>
      </c>
      <c r="C3805" s="1">
        <v>8</v>
      </c>
      <c r="D3805" s="1">
        <v>1</v>
      </c>
    </row>
    <row r="3806" spans="1:4" x14ac:dyDescent="0.15">
      <c r="A3806" s="2">
        <v>40779</v>
      </c>
      <c r="B3806" s="1">
        <v>20.5</v>
      </c>
      <c r="C3806" s="1">
        <v>8</v>
      </c>
      <c r="D3806" s="1">
        <v>1</v>
      </c>
    </row>
    <row r="3807" spans="1:4" x14ac:dyDescent="0.15">
      <c r="A3807" s="2">
        <v>40780</v>
      </c>
      <c r="B3807" s="1">
        <v>19.7</v>
      </c>
      <c r="C3807" s="1">
        <v>8</v>
      </c>
      <c r="D3807" s="1">
        <v>1</v>
      </c>
    </row>
    <row r="3808" spans="1:4" x14ac:dyDescent="0.15">
      <c r="A3808" s="2">
        <v>40781</v>
      </c>
      <c r="B3808" s="1">
        <v>20.5</v>
      </c>
      <c r="C3808" s="1">
        <v>8</v>
      </c>
      <c r="D3808" s="1">
        <v>1</v>
      </c>
    </row>
    <row r="3809" spans="1:4" x14ac:dyDescent="0.15">
      <c r="A3809" s="2">
        <v>40782</v>
      </c>
      <c r="B3809" s="1">
        <v>20.6</v>
      </c>
      <c r="C3809" s="1">
        <v>8</v>
      </c>
      <c r="D3809" s="1">
        <v>1</v>
      </c>
    </row>
    <row r="3810" spans="1:4" x14ac:dyDescent="0.15">
      <c r="A3810" s="2">
        <v>40783</v>
      </c>
      <c r="B3810" s="1">
        <v>20.9</v>
      </c>
      <c r="C3810" s="1">
        <v>8</v>
      </c>
      <c r="D3810" s="1">
        <v>1</v>
      </c>
    </row>
    <row r="3811" spans="1:4" x14ac:dyDescent="0.15">
      <c r="A3811" s="2">
        <v>40784</v>
      </c>
      <c r="B3811" s="1">
        <v>20.3</v>
      </c>
      <c r="C3811" s="1">
        <v>8</v>
      </c>
      <c r="D3811" s="1">
        <v>1</v>
      </c>
    </row>
    <row r="3812" spans="1:4" x14ac:dyDescent="0.15">
      <c r="A3812" s="2">
        <v>40785</v>
      </c>
      <c r="B3812" s="1">
        <v>21.8</v>
      </c>
      <c r="C3812" s="1">
        <v>8</v>
      </c>
      <c r="D3812" s="1">
        <v>1</v>
      </c>
    </row>
    <row r="3813" spans="1:4" x14ac:dyDescent="0.15">
      <c r="A3813" s="2">
        <v>40786</v>
      </c>
      <c r="B3813" s="1">
        <v>21.9</v>
      </c>
      <c r="C3813" s="1">
        <v>8</v>
      </c>
      <c r="D3813" s="1">
        <v>1</v>
      </c>
    </row>
    <row r="3814" spans="1:4" x14ac:dyDescent="0.15">
      <c r="A3814" s="2">
        <v>40787</v>
      </c>
      <c r="B3814" s="1">
        <v>23.3</v>
      </c>
      <c r="C3814" s="1">
        <v>8</v>
      </c>
      <c r="D3814" s="1">
        <v>1</v>
      </c>
    </row>
    <row r="3815" spans="1:4" x14ac:dyDescent="0.15">
      <c r="A3815" s="2">
        <v>40788</v>
      </c>
      <c r="B3815" s="1">
        <v>22.2</v>
      </c>
      <c r="C3815" s="1">
        <v>8</v>
      </c>
      <c r="D3815" s="1">
        <v>1</v>
      </c>
    </row>
    <row r="3816" spans="1:4" x14ac:dyDescent="0.15">
      <c r="A3816" s="2">
        <v>40789</v>
      </c>
      <c r="B3816" s="1">
        <v>21.6</v>
      </c>
      <c r="C3816" s="1">
        <v>8</v>
      </c>
      <c r="D3816" s="1">
        <v>1</v>
      </c>
    </row>
    <row r="3817" spans="1:4" x14ac:dyDescent="0.15">
      <c r="A3817" s="2">
        <v>40790</v>
      </c>
      <c r="B3817" s="1">
        <v>22.7</v>
      </c>
      <c r="C3817" s="1">
        <v>8</v>
      </c>
      <c r="D3817" s="1">
        <v>1</v>
      </c>
    </row>
    <row r="3818" spans="1:4" x14ac:dyDescent="0.15">
      <c r="A3818" s="2">
        <v>40791</v>
      </c>
      <c r="B3818" s="1">
        <v>22.5</v>
      </c>
      <c r="C3818" s="1">
        <v>8</v>
      </c>
      <c r="D3818" s="1">
        <v>1</v>
      </c>
    </row>
    <row r="3819" spans="1:4" x14ac:dyDescent="0.15">
      <c r="A3819" s="2">
        <v>40792</v>
      </c>
      <c r="B3819" s="1">
        <v>20.100000000000001</v>
      </c>
      <c r="C3819" s="1">
        <v>8</v>
      </c>
      <c r="D3819" s="1">
        <v>1</v>
      </c>
    </row>
    <row r="3820" spans="1:4" x14ac:dyDescent="0.15">
      <c r="A3820" s="2">
        <v>40793</v>
      </c>
      <c r="B3820" s="1">
        <v>18.7</v>
      </c>
      <c r="C3820" s="1">
        <v>8</v>
      </c>
      <c r="D3820" s="1">
        <v>1</v>
      </c>
    </row>
    <row r="3821" spans="1:4" x14ac:dyDescent="0.15">
      <c r="A3821" s="2">
        <v>40794</v>
      </c>
      <c r="B3821" s="1">
        <v>21.5</v>
      </c>
      <c r="C3821" s="1">
        <v>8</v>
      </c>
      <c r="D3821" s="1">
        <v>1</v>
      </c>
    </row>
    <row r="3822" spans="1:4" x14ac:dyDescent="0.15">
      <c r="A3822" s="2">
        <v>40795</v>
      </c>
      <c r="B3822" s="1">
        <v>19.3</v>
      </c>
      <c r="C3822" s="1">
        <v>8</v>
      </c>
      <c r="D3822" s="1">
        <v>1</v>
      </c>
    </row>
    <row r="3823" spans="1:4" x14ac:dyDescent="0.15">
      <c r="A3823" s="2">
        <v>40796</v>
      </c>
      <c r="B3823" s="1">
        <v>18.399999999999999</v>
      </c>
      <c r="C3823" s="1">
        <v>8</v>
      </c>
      <c r="D3823" s="1">
        <v>1</v>
      </c>
    </row>
    <row r="3824" spans="1:4" x14ac:dyDescent="0.15">
      <c r="A3824" s="2">
        <v>40797</v>
      </c>
      <c r="B3824" s="1">
        <v>16.7</v>
      </c>
      <c r="C3824" s="1">
        <v>8</v>
      </c>
      <c r="D3824" s="1">
        <v>1</v>
      </c>
    </row>
    <row r="3825" spans="1:4" x14ac:dyDescent="0.15">
      <c r="A3825" s="2">
        <v>40798</v>
      </c>
      <c r="B3825" s="1">
        <v>18.600000000000001</v>
      </c>
      <c r="C3825" s="1">
        <v>8</v>
      </c>
      <c r="D3825" s="1">
        <v>1</v>
      </c>
    </row>
    <row r="3826" spans="1:4" x14ac:dyDescent="0.15">
      <c r="A3826" s="2">
        <v>40799</v>
      </c>
      <c r="B3826" s="1">
        <v>18.399999999999999</v>
      </c>
      <c r="C3826" s="1">
        <v>8</v>
      </c>
      <c r="D3826" s="1">
        <v>1</v>
      </c>
    </row>
    <row r="3827" spans="1:4" x14ac:dyDescent="0.15">
      <c r="A3827" s="2">
        <v>40800</v>
      </c>
      <c r="B3827" s="1">
        <v>18.7</v>
      </c>
      <c r="C3827" s="1">
        <v>8</v>
      </c>
      <c r="D3827" s="1">
        <v>1</v>
      </c>
    </row>
    <row r="3828" spans="1:4" x14ac:dyDescent="0.15">
      <c r="A3828" s="2">
        <v>40801</v>
      </c>
      <c r="B3828" s="1">
        <v>19.600000000000001</v>
      </c>
      <c r="C3828" s="1">
        <v>8</v>
      </c>
      <c r="D3828" s="1">
        <v>1</v>
      </c>
    </row>
    <row r="3829" spans="1:4" x14ac:dyDescent="0.15">
      <c r="A3829" s="2">
        <v>40802</v>
      </c>
      <c r="B3829" s="1">
        <v>22.6</v>
      </c>
      <c r="C3829" s="1">
        <v>8</v>
      </c>
      <c r="D3829" s="1">
        <v>1</v>
      </c>
    </row>
    <row r="3830" spans="1:4" x14ac:dyDescent="0.15">
      <c r="A3830" s="2">
        <v>40803</v>
      </c>
      <c r="B3830" s="1">
        <v>21.2</v>
      </c>
      <c r="C3830" s="1">
        <v>8</v>
      </c>
      <c r="D3830" s="1">
        <v>1</v>
      </c>
    </row>
    <row r="3831" spans="1:4" x14ac:dyDescent="0.15">
      <c r="A3831" s="2">
        <v>40804</v>
      </c>
      <c r="B3831" s="1">
        <v>17.100000000000001</v>
      </c>
      <c r="C3831" s="1">
        <v>8</v>
      </c>
      <c r="D3831" s="1">
        <v>1</v>
      </c>
    </row>
    <row r="3832" spans="1:4" x14ac:dyDescent="0.15">
      <c r="A3832" s="2">
        <v>40805</v>
      </c>
      <c r="B3832" s="1">
        <v>14.2</v>
      </c>
      <c r="C3832" s="1">
        <v>8</v>
      </c>
      <c r="D3832" s="1">
        <v>1</v>
      </c>
    </row>
    <row r="3833" spans="1:4" x14ac:dyDescent="0.15">
      <c r="A3833" s="2">
        <v>40806</v>
      </c>
      <c r="B3833" s="1">
        <v>13.9</v>
      </c>
      <c r="C3833" s="1">
        <v>8</v>
      </c>
      <c r="D3833" s="1">
        <v>1</v>
      </c>
    </row>
    <row r="3834" spans="1:4" x14ac:dyDescent="0.15">
      <c r="A3834" s="2">
        <v>40807</v>
      </c>
      <c r="B3834" s="1">
        <v>13.9</v>
      </c>
      <c r="C3834" s="1">
        <v>8</v>
      </c>
      <c r="D3834" s="1">
        <v>1</v>
      </c>
    </row>
    <row r="3835" spans="1:4" x14ac:dyDescent="0.15">
      <c r="A3835" s="2">
        <v>40808</v>
      </c>
      <c r="B3835" s="1">
        <v>14.6</v>
      </c>
      <c r="C3835" s="1">
        <v>8</v>
      </c>
      <c r="D3835" s="1">
        <v>1</v>
      </c>
    </row>
    <row r="3836" spans="1:4" x14ac:dyDescent="0.15">
      <c r="A3836" s="2">
        <v>40809</v>
      </c>
      <c r="B3836" s="1">
        <v>13.4</v>
      </c>
      <c r="C3836" s="1">
        <v>8</v>
      </c>
      <c r="D3836" s="1">
        <v>1</v>
      </c>
    </row>
    <row r="3837" spans="1:4" x14ac:dyDescent="0.15">
      <c r="A3837" s="2">
        <v>40810</v>
      </c>
      <c r="B3837" s="1">
        <v>14.2</v>
      </c>
      <c r="C3837" s="1">
        <v>8</v>
      </c>
      <c r="D3837" s="1">
        <v>1</v>
      </c>
    </row>
    <row r="3838" spans="1:4" x14ac:dyDescent="0.15">
      <c r="A3838" s="2">
        <v>40811</v>
      </c>
      <c r="B3838" s="1">
        <v>13.9</v>
      </c>
      <c r="C3838" s="1">
        <v>8</v>
      </c>
      <c r="D3838" s="1">
        <v>1</v>
      </c>
    </row>
    <row r="3839" spans="1:4" x14ac:dyDescent="0.15">
      <c r="A3839" s="2">
        <v>40812</v>
      </c>
      <c r="B3839" s="1">
        <v>14.7</v>
      </c>
      <c r="C3839" s="1">
        <v>8</v>
      </c>
      <c r="D3839" s="1">
        <v>1</v>
      </c>
    </row>
    <row r="3840" spans="1:4" x14ac:dyDescent="0.15">
      <c r="A3840" s="2">
        <v>40813</v>
      </c>
      <c r="B3840" s="1">
        <v>15.1</v>
      </c>
      <c r="C3840" s="1">
        <v>8</v>
      </c>
      <c r="D3840" s="1">
        <v>1</v>
      </c>
    </row>
    <row r="3841" spans="1:4" x14ac:dyDescent="0.15">
      <c r="A3841" s="2">
        <v>40814</v>
      </c>
      <c r="B3841" s="1">
        <v>14.2</v>
      </c>
      <c r="C3841" s="1">
        <v>8</v>
      </c>
      <c r="D3841" s="1">
        <v>1</v>
      </c>
    </row>
    <row r="3842" spans="1:4" x14ac:dyDescent="0.15">
      <c r="A3842" s="2">
        <v>40815</v>
      </c>
      <c r="B3842" s="1">
        <v>15.3</v>
      </c>
      <c r="C3842" s="1">
        <v>8</v>
      </c>
      <c r="D3842" s="1">
        <v>1</v>
      </c>
    </row>
    <row r="3843" spans="1:4" x14ac:dyDescent="0.15">
      <c r="A3843" s="2">
        <v>40816</v>
      </c>
      <c r="B3843" s="1">
        <v>14.8</v>
      </c>
      <c r="C3843" s="1">
        <v>8</v>
      </c>
      <c r="D3843" s="1">
        <v>1</v>
      </c>
    </row>
    <row r="3844" spans="1:4" x14ac:dyDescent="0.15">
      <c r="A3844" s="2">
        <v>40817</v>
      </c>
      <c r="B3844" s="1">
        <v>9.6999999999999993</v>
      </c>
      <c r="C3844" s="1">
        <v>8</v>
      </c>
      <c r="D3844" s="1">
        <v>1</v>
      </c>
    </row>
    <row r="3845" spans="1:4" x14ac:dyDescent="0.15">
      <c r="A3845" s="2">
        <v>40818</v>
      </c>
      <c r="B3845" s="1">
        <v>7.6</v>
      </c>
      <c r="C3845" s="1">
        <v>8</v>
      </c>
      <c r="D3845" s="1">
        <v>1</v>
      </c>
    </row>
    <row r="3846" spans="1:4" x14ac:dyDescent="0.15">
      <c r="A3846" s="2">
        <v>40819</v>
      </c>
      <c r="B3846" s="1">
        <v>7.2</v>
      </c>
      <c r="C3846" s="1">
        <v>8</v>
      </c>
      <c r="D3846" s="1">
        <v>1</v>
      </c>
    </row>
    <row r="3847" spans="1:4" x14ac:dyDescent="0.15">
      <c r="A3847" s="2">
        <v>40820</v>
      </c>
      <c r="B3847" s="1">
        <v>11.6</v>
      </c>
      <c r="C3847" s="1">
        <v>8</v>
      </c>
      <c r="D3847" s="1">
        <v>1</v>
      </c>
    </row>
    <row r="3848" spans="1:4" x14ac:dyDescent="0.15">
      <c r="A3848" s="2">
        <v>40821</v>
      </c>
      <c r="B3848" s="1">
        <v>13.1</v>
      </c>
      <c r="C3848" s="1">
        <v>8</v>
      </c>
      <c r="D3848" s="1">
        <v>1</v>
      </c>
    </row>
    <row r="3849" spans="1:4" x14ac:dyDescent="0.15">
      <c r="A3849" s="2">
        <v>40822</v>
      </c>
      <c r="B3849" s="1">
        <v>12.6</v>
      </c>
      <c r="C3849" s="1">
        <v>8</v>
      </c>
      <c r="D3849" s="1">
        <v>1</v>
      </c>
    </row>
    <row r="3850" spans="1:4" x14ac:dyDescent="0.15">
      <c r="A3850" s="2">
        <v>40823</v>
      </c>
      <c r="B3850" s="1">
        <v>12.8</v>
      </c>
      <c r="C3850" s="1">
        <v>8</v>
      </c>
      <c r="D3850" s="1">
        <v>1</v>
      </c>
    </row>
    <row r="3851" spans="1:4" x14ac:dyDescent="0.15">
      <c r="A3851" s="2">
        <v>40824</v>
      </c>
      <c r="B3851" s="1">
        <v>11.5</v>
      </c>
      <c r="C3851" s="1">
        <v>8</v>
      </c>
      <c r="D3851" s="1">
        <v>1</v>
      </c>
    </row>
    <row r="3852" spans="1:4" x14ac:dyDescent="0.15">
      <c r="A3852" s="2">
        <v>40825</v>
      </c>
      <c r="B3852" s="1">
        <v>13.4</v>
      </c>
      <c r="C3852" s="1">
        <v>8</v>
      </c>
      <c r="D3852" s="1">
        <v>1</v>
      </c>
    </row>
    <row r="3853" spans="1:4" x14ac:dyDescent="0.15">
      <c r="A3853" s="2">
        <v>40826</v>
      </c>
      <c r="B3853" s="1">
        <v>14.6</v>
      </c>
      <c r="C3853" s="1">
        <v>8</v>
      </c>
      <c r="D3853" s="1">
        <v>1</v>
      </c>
    </row>
    <row r="3854" spans="1:4" x14ac:dyDescent="0.15">
      <c r="A3854" s="2">
        <v>40827</v>
      </c>
      <c r="B3854" s="1">
        <v>10</v>
      </c>
      <c r="C3854" s="1">
        <v>8</v>
      </c>
      <c r="D3854" s="1">
        <v>1</v>
      </c>
    </row>
    <row r="3855" spans="1:4" x14ac:dyDescent="0.15">
      <c r="A3855" s="2">
        <v>40828</v>
      </c>
      <c r="B3855" s="1">
        <v>11.5</v>
      </c>
      <c r="C3855" s="1">
        <v>8</v>
      </c>
      <c r="D3855" s="1">
        <v>1</v>
      </c>
    </row>
    <row r="3856" spans="1:4" x14ac:dyDescent="0.15">
      <c r="A3856" s="2">
        <v>40829</v>
      </c>
      <c r="B3856" s="1">
        <v>10.9</v>
      </c>
      <c r="C3856" s="1">
        <v>8</v>
      </c>
      <c r="D3856" s="1">
        <v>1</v>
      </c>
    </row>
    <row r="3857" spans="1:4" x14ac:dyDescent="0.15">
      <c r="A3857" s="2">
        <v>40830</v>
      </c>
      <c r="B3857" s="1">
        <v>10.7</v>
      </c>
      <c r="C3857" s="1">
        <v>8</v>
      </c>
      <c r="D3857" s="1">
        <v>1</v>
      </c>
    </row>
    <row r="3858" spans="1:4" x14ac:dyDescent="0.15">
      <c r="A3858" s="2">
        <v>40831</v>
      </c>
      <c r="B3858" s="1">
        <v>13.9</v>
      </c>
      <c r="C3858" s="1">
        <v>8</v>
      </c>
      <c r="D3858" s="1">
        <v>1</v>
      </c>
    </row>
    <row r="3859" spans="1:4" x14ac:dyDescent="0.15">
      <c r="A3859" s="2">
        <v>40832</v>
      </c>
      <c r="B3859" s="1">
        <v>15.3</v>
      </c>
      <c r="C3859" s="1">
        <v>8</v>
      </c>
      <c r="D3859" s="1">
        <v>1</v>
      </c>
    </row>
    <row r="3860" spans="1:4" x14ac:dyDescent="0.15">
      <c r="A3860" s="2">
        <v>40833</v>
      </c>
      <c r="B3860" s="1">
        <v>12</v>
      </c>
      <c r="C3860" s="1">
        <v>8</v>
      </c>
      <c r="D3860" s="1">
        <v>1</v>
      </c>
    </row>
    <row r="3861" spans="1:4" x14ac:dyDescent="0.15">
      <c r="A3861" s="2">
        <v>40834</v>
      </c>
      <c r="B3861" s="1">
        <v>7.6</v>
      </c>
      <c r="C3861" s="1">
        <v>8</v>
      </c>
      <c r="D3861" s="1">
        <v>1</v>
      </c>
    </row>
    <row r="3862" spans="1:4" x14ac:dyDescent="0.15">
      <c r="A3862" s="2">
        <v>40835</v>
      </c>
      <c r="B3862" s="1">
        <v>9.6999999999999993</v>
      </c>
      <c r="C3862" s="1">
        <v>8</v>
      </c>
      <c r="D3862" s="1">
        <v>1</v>
      </c>
    </row>
    <row r="3863" spans="1:4" x14ac:dyDescent="0.15">
      <c r="A3863" s="2">
        <v>40836</v>
      </c>
      <c r="B3863" s="1">
        <v>9.4</v>
      </c>
      <c r="C3863" s="1">
        <v>8</v>
      </c>
      <c r="D3863" s="1">
        <v>1</v>
      </c>
    </row>
    <row r="3864" spans="1:4" x14ac:dyDescent="0.15">
      <c r="A3864" s="2">
        <v>40837</v>
      </c>
      <c r="B3864" s="1">
        <v>12.7</v>
      </c>
      <c r="C3864" s="1">
        <v>8</v>
      </c>
      <c r="D3864" s="1">
        <v>1</v>
      </c>
    </row>
    <row r="3865" spans="1:4" x14ac:dyDescent="0.15">
      <c r="A3865" s="2">
        <v>40838</v>
      </c>
      <c r="B3865" s="1">
        <v>14.4</v>
      </c>
      <c r="C3865" s="1">
        <v>8</v>
      </c>
      <c r="D3865" s="1">
        <v>1</v>
      </c>
    </row>
    <row r="3866" spans="1:4" x14ac:dyDescent="0.15">
      <c r="A3866" s="2">
        <v>40839</v>
      </c>
      <c r="B3866" s="1">
        <v>13.9</v>
      </c>
      <c r="C3866" s="1">
        <v>8</v>
      </c>
      <c r="D3866" s="1">
        <v>1</v>
      </c>
    </row>
    <row r="3867" spans="1:4" x14ac:dyDescent="0.15">
      <c r="A3867" s="2">
        <v>40840</v>
      </c>
      <c r="B3867" s="1">
        <v>11.2</v>
      </c>
      <c r="C3867" s="1">
        <v>8</v>
      </c>
      <c r="D3867" s="1">
        <v>1</v>
      </c>
    </row>
    <row r="3868" spans="1:4" x14ac:dyDescent="0.15">
      <c r="A3868" s="2">
        <v>40841</v>
      </c>
      <c r="B3868" s="1">
        <v>10.9</v>
      </c>
      <c r="C3868" s="1">
        <v>8</v>
      </c>
      <c r="D3868" s="1">
        <v>1</v>
      </c>
    </row>
    <row r="3869" spans="1:4" x14ac:dyDescent="0.15">
      <c r="A3869" s="2">
        <v>40842</v>
      </c>
      <c r="B3869" s="1">
        <v>7.5</v>
      </c>
      <c r="C3869" s="1">
        <v>8</v>
      </c>
      <c r="D3869" s="1">
        <v>1</v>
      </c>
    </row>
    <row r="3870" spans="1:4" x14ac:dyDescent="0.15">
      <c r="A3870" s="2">
        <v>40843</v>
      </c>
      <c r="B3870" s="1">
        <v>7.9</v>
      </c>
      <c r="C3870" s="1">
        <v>8</v>
      </c>
      <c r="D3870" s="1">
        <v>1</v>
      </c>
    </row>
    <row r="3871" spans="1:4" x14ac:dyDescent="0.15">
      <c r="A3871" s="2">
        <v>40844</v>
      </c>
      <c r="B3871" s="1">
        <v>8</v>
      </c>
      <c r="C3871" s="1">
        <v>8</v>
      </c>
      <c r="D3871" s="1">
        <v>1</v>
      </c>
    </row>
    <row r="3872" spans="1:4" x14ac:dyDescent="0.15">
      <c r="A3872" s="2">
        <v>40845</v>
      </c>
      <c r="B3872" s="1">
        <v>8.1999999999999993</v>
      </c>
      <c r="C3872" s="1">
        <v>8</v>
      </c>
      <c r="D3872" s="1">
        <v>1</v>
      </c>
    </row>
    <row r="3873" spans="1:4" x14ac:dyDescent="0.15">
      <c r="A3873" s="2">
        <v>40846</v>
      </c>
      <c r="B3873" s="1">
        <v>9.3000000000000007</v>
      </c>
      <c r="C3873" s="1">
        <v>8</v>
      </c>
      <c r="D3873" s="1">
        <v>1</v>
      </c>
    </row>
    <row r="3874" spans="1:4" x14ac:dyDescent="0.15">
      <c r="A3874" s="2">
        <v>40847</v>
      </c>
      <c r="B3874" s="1">
        <v>10.6</v>
      </c>
      <c r="C3874" s="1">
        <v>8</v>
      </c>
      <c r="D3874" s="1">
        <v>1</v>
      </c>
    </row>
    <row r="3875" spans="1:4" x14ac:dyDescent="0.15">
      <c r="A3875" s="2">
        <v>40848</v>
      </c>
      <c r="B3875" s="1">
        <v>8.4</v>
      </c>
      <c r="C3875" s="1">
        <v>8</v>
      </c>
      <c r="D3875" s="1">
        <v>1</v>
      </c>
    </row>
    <row r="3876" spans="1:4" x14ac:dyDescent="0.15">
      <c r="A3876" s="2">
        <v>41000</v>
      </c>
      <c r="B3876" s="1">
        <v>0</v>
      </c>
      <c r="C3876" s="1">
        <v>8</v>
      </c>
      <c r="D3876" s="1">
        <v>1</v>
      </c>
    </row>
    <row r="3877" spans="1:4" x14ac:dyDescent="0.15">
      <c r="A3877" s="2">
        <v>41001</v>
      </c>
      <c r="B3877" s="1">
        <v>0</v>
      </c>
      <c r="C3877" s="1">
        <v>8</v>
      </c>
      <c r="D3877" s="1">
        <v>1</v>
      </c>
    </row>
    <row r="3878" spans="1:4" x14ac:dyDescent="0.15">
      <c r="A3878" s="2">
        <v>41002</v>
      </c>
      <c r="B3878" s="1">
        <v>1.1000000000000001</v>
      </c>
      <c r="C3878" s="1">
        <v>8</v>
      </c>
      <c r="D3878" s="1">
        <v>1</v>
      </c>
    </row>
    <row r="3879" spans="1:4" x14ac:dyDescent="0.15">
      <c r="A3879" s="2">
        <v>41003</v>
      </c>
      <c r="B3879" s="1">
        <v>2</v>
      </c>
      <c r="C3879" s="1">
        <v>8</v>
      </c>
      <c r="D3879" s="1">
        <v>1</v>
      </c>
    </row>
    <row r="3880" spans="1:4" x14ac:dyDescent="0.15">
      <c r="A3880" s="2">
        <v>41004</v>
      </c>
      <c r="B3880" s="1">
        <v>2.2000000000000002</v>
      </c>
      <c r="C3880" s="1">
        <v>8</v>
      </c>
      <c r="D3880" s="1">
        <v>1</v>
      </c>
    </row>
    <row r="3881" spans="1:4" x14ac:dyDescent="0.15">
      <c r="A3881" s="2">
        <v>41005</v>
      </c>
      <c r="B3881" s="1">
        <v>-0.2</v>
      </c>
      <c r="C3881" s="1">
        <v>8</v>
      </c>
      <c r="D3881" s="1">
        <v>1</v>
      </c>
    </row>
    <row r="3882" spans="1:4" x14ac:dyDescent="0.15">
      <c r="A3882" s="2">
        <v>41006</v>
      </c>
      <c r="B3882" s="1">
        <v>-1.7</v>
      </c>
      <c r="C3882" s="1">
        <v>8</v>
      </c>
      <c r="D3882" s="1">
        <v>1</v>
      </c>
    </row>
    <row r="3883" spans="1:4" x14ac:dyDescent="0.15">
      <c r="A3883" s="2">
        <v>41007</v>
      </c>
      <c r="B3883" s="1">
        <v>2.2999999999999998</v>
      </c>
      <c r="C3883" s="1">
        <v>8</v>
      </c>
      <c r="D3883" s="1">
        <v>1</v>
      </c>
    </row>
    <row r="3884" spans="1:4" x14ac:dyDescent="0.15">
      <c r="A3884" s="2">
        <v>41008</v>
      </c>
      <c r="B3884" s="1">
        <v>3.4</v>
      </c>
      <c r="C3884" s="1">
        <v>8</v>
      </c>
      <c r="D3884" s="1">
        <v>1</v>
      </c>
    </row>
    <row r="3885" spans="1:4" x14ac:dyDescent="0.15">
      <c r="A3885" s="2">
        <v>41009</v>
      </c>
      <c r="B3885" s="1">
        <v>5.4</v>
      </c>
      <c r="C3885" s="1">
        <v>8</v>
      </c>
      <c r="D3885" s="1">
        <v>1</v>
      </c>
    </row>
    <row r="3886" spans="1:4" x14ac:dyDescent="0.15">
      <c r="A3886" s="2">
        <v>41010</v>
      </c>
      <c r="B3886" s="1">
        <v>4.9000000000000004</v>
      </c>
      <c r="C3886" s="1">
        <v>8</v>
      </c>
      <c r="D3886" s="1">
        <v>1</v>
      </c>
    </row>
    <row r="3887" spans="1:4" x14ac:dyDescent="0.15">
      <c r="A3887" s="2">
        <v>41011</v>
      </c>
      <c r="B3887" s="1">
        <v>5.5</v>
      </c>
      <c r="C3887" s="1">
        <v>8</v>
      </c>
      <c r="D3887" s="1">
        <v>1</v>
      </c>
    </row>
    <row r="3888" spans="1:4" x14ac:dyDescent="0.15">
      <c r="A3888" s="2">
        <v>41012</v>
      </c>
      <c r="B3888" s="1">
        <v>4.8</v>
      </c>
      <c r="C3888" s="1">
        <v>8</v>
      </c>
      <c r="D3888" s="1">
        <v>1</v>
      </c>
    </row>
    <row r="3889" spans="1:4" x14ac:dyDescent="0.15">
      <c r="A3889" s="2">
        <v>41013</v>
      </c>
      <c r="B3889" s="1">
        <v>2.2999999999999998</v>
      </c>
      <c r="C3889" s="1">
        <v>8</v>
      </c>
      <c r="D3889" s="1">
        <v>1</v>
      </c>
    </row>
    <row r="3890" spans="1:4" x14ac:dyDescent="0.15">
      <c r="A3890" s="2">
        <v>41014</v>
      </c>
      <c r="B3890" s="1">
        <v>2.2999999999999998</v>
      </c>
      <c r="C3890" s="1">
        <v>8</v>
      </c>
      <c r="D3890" s="1">
        <v>1</v>
      </c>
    </row>
    <row r="3891" spans="1:4" x14ac:dyDescent="0.15">
      <c r="A3891" s="2">
        <v>41015</v>
      </c>
      <c r="B3891" s="1">
        <v>3.4</v>
      </c>
      <c r="C3891" s="1">
        <v>8</v>
      </c>
      <c r="D3891" s="1">
        <v>1</v>
      </c>
    </row>
    <row r="3892" spans="1:4" x14ac:dyDescent="0.15">
      <c r="A3892" s="2">
        <v>41016</v>
      </c>
      <c r="B3892" s="1">
        <v>3.4</v>
      </c>
      <c r="C3892" s="1">
        <v>8</v>
      </c>
      <c r="D3892" s="1">
        <v>1</v>
      </c>
    </row>
    <row r="3893" spans="1:4" x14ac:dyDescent="0.15">
      <c r="A3893" s="2">
        <v>41017</v>
      </c>
      <c r="B3893" s="1">
        <v>5.3</v>
      </c>
      <c r="C3893" s="1">
        <v>8</v>
      </c>
      <c r="D3893" s="1">
        <v>1</v>
      </c>
    </row>
    <row r="3894" spans="1:4" x14ac:dyDescent="0.15">
      <c r="A3894" s="2">
        <v>41018</v>
      </c>
      <c r="B3894" s="1">
        <v>5.0999999999999996</v>
      </c>
      <c r="C3894" s="1">
        <v>8</v>
      </c>
      <c r="D3894" s="1">
        <v>1</v>
      </c>
    </row>
    <row r="3895" spans="1:4" x14ac:dyDescent="0.15">
      <c r="A3895" s="2">
        <v>41019</v>
      </c>
      <c r="B3895" s="1">
        <v>4.7</v>
      </c>
      <c r="C3895" s="1">
        <v>8</v>
      </c>
      <c r="D3895" s="1">
        <v>1</v>
      </c>
    </row>
    <row r="3896" spans="1:4" x14ac:dyDescent="0.15">
      <c r="A3896" s="2">
        <v>41020</v>
      </c>
      <c r="B3896" s="1">
        <v>4.2</v>
      </c>
      <c r="C3896" s="1">
        <v>8</v>
      </c>
      <c r="D3896" s="1">
        <v>1</v>
      </c>
    </row>
    <row r="3897" spans="1:4" x14ac:dyDescent="0.15">
      <c r="A3897" s="2">
        <v>41021</v>
      </c>
      <c r="B3897" s="1">
        <v>5.3</v>
      </c>
      <c r="C3897" s="1">
        <v>8</v>
      </c>
      <c r="D3897" s="1">
        <v>1</v>
      </c>
    </row>
    <row r="3898" spans="1:4" x14ac:dyDescent="0.15">
      <c r="A3898" s="2">
        <v>41022</v>
      </c>
      <c r="B3898" s="1">
        <v>5.6</v>
      </c>
      <c r="C3898" s="1">
        <v>8</v>
      </c>
      <c r="D3898" s="1">
        <v>1</v>
      </c>
    </row>
    <row r="3899" spans="1:4" x14ac:dyDescent="0.15">
      <c r="A3899" s="2">
        <v>41023</v>
      </c>
      <c r="B3899" s="1">
        <v>8.6999999999999993</v>
      </c>
      <c r="C3899" s="1">
        <v>8</v>
      </c>
      <c r="D3899" s="1">
        <v>1</v>
      </c>
    </row>
    <row r="3900" spans="1:4" x14ac:dyDescent="0.15">
      <c r="A3900" s="2">
        <v>41024</v>
      </c>
      <c r="B3900" s="1">
        <v>8.6999999999999993</v>
      </c>
      <c r="C3900" s="1">
        <v>8</v>
      </c>
      <c r="D3900" s="1">
        <v>1</v>
      </c>
    </row>
    <row r="3901" spans="1:4" x14ac:dyDescent="0.15">
      <c r="A3901" s="2">
        <v>41025</v>
      </c>
      <c r="B3901" s="1">
        <v>7</v>
      </c>
      <c r="C3901" s="1">
        <v>8</v>
      </c>
      <c r="D3901" s="1">
        <v>1</v>
      </c>
    </row>
    <row r="3902" spans="1:4" x14ac:dyDescent="0.15">
      <c r="A3902" s="2">
        <v>41026</v>
      </c>
      <c r="B3902" s="1">
        <v>9.5</v>
      </c>
      <c r="C3902" s="1">
        <v>8</v>
      </c>
      <c r="D3902" s="1">
        <v>1</v>
      </c>
    </row>
    <row r="3903" spans="1:4" x14ac:dyDescent="0.15">
      <c r="A3903" s="2">
        <v>41027</v>
      </c>
      <c r="B3903" s="1">
        <v>7.1</v>
      </c>
      <c r="C3903" s="1">
        <v>8</v>
      </c>
      <c r="D3903" s="1">
        <v>1</v>
      </c>
    </row>
    <row r="3904" spans="1:4" x14ac:dyDescent="0.15">
      <c r="A3904" s="2">
        <v>41028</v>
      </c>
      <c r="B3904" s="1">
        <v>8.1999999999999993</v>
      </c>
      <c r="C3904" s="1">
        <v>8</v>
      </c>
      <c r="D3904" s="1">
        <v>1</v>
      </c>
    </row>
    <row r="3905" spans="1:4" x14ac:dyDescent="0.15">
      <c r="A3905" s="2">
        <v>41029</v>
      </c>
      <c r="B3905" s="1">
        <v>8.4</v>
      </c>
      <c r="C3905" s="1">
        <v>8</v>
      </c>
      <c r="D3905" s="1">
        <v>1</v>
      </c>
    </row>
    <row r="3906" spans="1:4" x14ac:dyDescent="0.15">
      <c r="A3906" s="2">
        <v>41030</v>
      </c>
      <c r="B3906" s="1">
        <v>7.1</v>
      </c>
      <c r="C3906" s="1">
        <v>8</v>
      </c>
      <c r="D3906" s="1">
        <v>1</v>
      </c>
    </row>
    <row r="3907" spans="1:4" x14ac:dyDescent="0.15">
      <c r="A3907" s="2">
        <v>41031</v>
      </c>
      <c r="B3907" s="1">
        <v>9.4</v>
      </c>
      <c r="C3907" s="1">
        <v>8</v>
      </c>
      <c r="D3907" s="1">
        <v>1</v>
      </c>
    </row>
    <row r="3908" spans="1:4" x14ac:dyDescent="0.15">
      <c r="A3908" s="2">
        <v>41032</v>
      </c>
      <c r="B3908" s="1">
        <v>8</v>
      </c>
      <c r="C3908" s="1">
        <v>8</v>
      </c>
      <c r="D3908" s="1">
        <v>1</v>
      </c>
    </row>
    <row r="3909" spans="1:4" x14ac:dyDescent="0.15">
      <c r="A3909" s="2">
        <v>41033</v>
      </c>
      <c r="B3909" s="1">
        <v>8.5</v>
      </c>
      <c r="C3909" s="1">
        <v>8</v>
      </c>
      <c r="D3909" s="1">
        <v>1</v>
      </c>
    </row>
    <row r="3910" spans="1:4" x14ac:dyDescent="0.15">
      <c r="A3910" s="2">
        <v>41034</v>
      </c>
      <c r="B3910" s="1">
        <v>10.5</v>
      </c>
      <c r="C3910" s="1">
        <v>8</v>
      </c>
      <c r="D3910" s="1">
        <v>1</v>
      </c>
    </row>
    <row r="3911" spans="1:4" x14ac:dyDescent="0.15">
      <c r="A3911" s="2">
        <v>41035</v>
      </c>
      <c r="B3911" s="1">
        <v>10.1</v>
      </c>
      <c r="C3911" s="1">
        <v>8</v>
      </c>
      <c r="D3911" s="1">
        <v>1</v>
      </c>
    </row>
    <row r="3912" spans="1:4" x14ac:dyDescent="0.15">
      <c r="A3912" s="2">
        <v>41036</v>
      </c>
      <c r="B3912" s="1">
        <v>8.8000000000000007</v>
      </c>
      <c r="C3912" s="1">
        <v>8</v>
      </c>
      <c r="D3912" s="1">
        <v>1</v>
      </c>
    </row>
    <row r="3913" spans="1:4" x14ac:dyDescent="0.15">
      <c r="A3913" s="2">
        <v>41037</v>
      </c>
      <c r="B3913" s="1">
        <v>8.6999999999999993</v>
      </c>
      <c r="C3913" s="1">
        <v>8</v>
      </c>
      <c r="D3913" s="1">
        <v>1</v>
      </c>
    </row>
    <row r="3914" spans="1:4" x14ac:dyDescent="0.15">
      <c r="A3914" s="2">
        <v>41038</v>
      </c>
      <c r="B3914" s="1">
        <v>9.8000000000000007</v>
      </c>
      <c r="C3914" s="1">
        <v>8</v>
      </c>
      <c r="D3914" s="1">
        <v>1</v>
      </c>
    </row>
    <row r="3915" spans="1:4" x14ac:dyDescent="0.15">
      <c r="A3915" s="2">
        <v>41039</v>
      </c>
      <c r="B3915" s="1">
        <v>10.5</v>
      </c>
      <c r="C3915" s="1">
        <v>8</v>
      </c>
      <c r="D3915" s="1">
        <v>1</v>
      </c>
    </row>
    <row r="3916" spans="1:4" x14ac:dyDescent="0.15">
      <c r="A3916" s="2">
        <v>41040</v>
      </c>
      <c r="B3916" s="1">
        <v>10.4</v>
      </c>
      <c r="C3916" s="1">
        <v>8</v>
      </c>
      <c r="D3916" s="1">
        <v>1</v>
      </c>
    </row>
    <row r="3917" spans="1:4" x14ac:dyDescent="0.15">
      <c r="A3917" s="2">
        <v>41041</v>
      </c>
      <c r="B3917" s="1">
        <v>8</v>
      </c>
      <c r="C3917" s="1">
        <v>8</v>
      </c>
      <c r="D3917" s="1">
        <v>1</v>
      </c>
    </row>
    <row r="3918" spans="1:4" x14ac:dyDescent="0.15">
      <c r="A3918" s="2">
        <v>41042</v>
      </c>
      <c r="B3918" s="1">
        <v>10.1</v>
      </c>
      <c r="C3918" s="1">
        <v>8</v>
      </c>
      <c r="D3918" s="1">
        <v>1</v>
      </c>
    </row>
    <row r="3919" spans="1:4" x14ac:dyDescent="0.15">
      <c r="A3919" s="2">
        <v>41043</v>
      </c>
      <c r="B3919" s="1">
        <v>11.4</v>
      </c>
      <c r="C3919" s="1">
        <v>8</v>
      </c>
      <c r="D3919" s="1">
        <v>1</v>
      </c>
    </row>
    <row r="3920" spans="1:4" x14ac:dyDescent="0.15">
      <c r="A3920" s="2">
        <v>41044</v>
      </c>
      <c r="B3920" s="1">
        <v>8.1</v>
      </c>
      <c r="C3920" s="1">
        <v>8</v>
      </c>
      <c r="D3920" s="1">
        <v>1</v>
      </c>
    </row>
    <row r="3921" spans="1:4" x14ac:dyDescent="0.15">
      <c r="A3921" s="2">
        <v>41045</v>
      </c>
      <c r="B3921" s="1">
        <v>9.8000000000000007</v>
      </c>
      <c r="C3921" s="1">
        <v>8</v>
      </c>
      <c r="D3921" s="1">
        <v>1</v>
      </c>
    </row>
    <row r="3922" spans="1:4" x14ac:dyDescent="0.15">
      <c r="A3922" s="2">
        <v>41046</v>
      </c>
      <c r="B3922" s="1">
        <v>11.7</v>
      </c>
      <c r="C3922" s="1">
        <v>8</v>
      </c>
      <c r="D3922" s="1">
        <v>1</v>
      </c>
    </row>
    <row r="3923" spans="1:4" x14ac:dyDescent="0.15">
      <c r="A3923" s="2">
        <v>41047</v>
      </c>
      <c r="B3923" s="1">
        <v>11.9</v>
      </c>
      <c r="C3923" s="1">
        <v>8</v>
      </c>
      <c r="D3923" s="1">
        <v>1</v>
      </c>
    </row>
    <row r="3924" spans="1:4" x14ac:dyDescent="0.15">
      <c r="A3924" s="2">
        <v>41048</v>
      </c>
      <c r="B3924" s="1">
        <v>12.1</v>
      </c>
      <c r="C3924" s="1">
        <v>8</v>
      </c>
      <c r="D3924" s="1">
        <v>1</v>
      </c>
    </row>
    <row r="3925" spans="1:4" x14ac:dyDescent="0.15">
      <c r="A3925" s="2">
        <v>41049</v>
      </c>
      <c r="B3925" s="1">
        <v>10.3</v>
      </c>
      <c r="C3925" s="1">
        <v>8</v>
      </c>
      <c r="D3925" s="1">
        <v>1</v>
      </c>
    </row>
    <row r="3926" spans="1:4" x14ac:dyDescent="0.15">
      <c r="A3926" s="2">
        <v>41050</v>
      </c>
      <c r="B3926" s="1">
        <v>9.1999999999999993</v>
      </c>
      <c r="C3926" s="1">
        <v>8</v>
      </c>
      <c r="D3926" s="1">
        <v>1</v>
      </c>
    </row>
    <row r="3927" spans="1:4" x14ac:dyDescent="0.15">
      <c r="A3927" s="2">
        <v>41051</v>
      </c>
      <c r="B3927" s="1">
        <v>9.6999999999999993</v>
      </c>
      <c r="C3927" s="1">
        <v>8</v>
      </c>
      <c r="D3927" s="1">
        <v>1</v>
      </c>
    </row>
    <row r="3928" spans="1:4" x14ac:dyDescent="0.15">
      <c r="A3928" s="2">
        <v>41052</v>
      </c>
      <c r="B3928" s="1">
        <v>9.6999999999999993</v>
      </c>
      <c r="C3928" s="1">
        <v>8</v>
      </c>
      <c r="D3928" s="1">
        <v>1</v>
      </c>
    </row>
    <row r="3929" spans="1:4" x14ac:dyDescent="0.15">
      <c r="A3929" s="2">
        <v>41053</v>
      </c>
      <c r="B3929" s="1">
        <v>14.7</v>
      </c>
      <c r="C3929" s="1">
        <v>8</v>
      </c>
      <c r="D3929" s="1">
        <v>1</v>
      </c>
    </row>
    <row r="3930" spans="1:4" x14ac:dyDescent="0.15">
      <c r="A3930" s="2">
        <v>41054</v>
      </c>
      <c r="B3930" s="1">
        <v>14.6</v>
      </c>
      <c r="C3930" s="1">
        <v>8</v>
      </c>
      <c r="D3930" s="1">
        <v>1</v>
      </c>
    </row>
    <row r="3931" spans="1:4" x14ac:dyDescent="0.15">
      <c r="A3931" s="2">
        <v>41055</v>
      </c>
      <c r="B3931" s="1">
        <v>14.6</v>
      </c>
      <c r="C3931" s="1">
        <v>8</v>
      </c>
      <c r="D3931" s="1">
        <v>1</v>
      </c>
    </row>
    <row r="3932" spans="1:4" x14ac:dyDescent="0.15">
      <c r="A3932" s="2">
        <v>41056</v>
      </c>
      <c r="B3932" s="1">
        <v>12.1</v>
      </c>
      <c r="C3932" s="1">
        <v>8</v>
      </c>
      <c r="D3932" s="1">
        <v>1</v>
      </c>
    </row>
    <row r="3933" spans="1:4" x14ac:dyDescent="0.15">
      <c r="A3933" s="2">
        <v>41057</v>
      </c>
      <c r="B3933" s="1">
        <v>9.1999999999999993</v>
      </c>
      <c r="C3933" s="1">
        <v>8</v>
      </c>
      <c r="D3933" s="1">
        <v>1</v>
      </c>
    </row>
    <row r="3934" spans="1:4" x14ac:dyDescent="0.15">
      <c r="A3934" s="2">
        <v>41058</v>
      </c>
      <c r="B3934" s="1">
        <v>9.4</v>
      </c>
      <c r="C3934" s="1">
        <v>8</v>
      </c>
      <c r="D3934" s="1">
        <v>1</v>
      </c>
    </row>
    <row r="3935" spans="1:4" x14ac:dyDescent="0.15">
      <c r="A3935" s="2">
        <v>41059</v>
      </c>
      <c r="B3935" s="1">
        <v>12.3</v>
      </c>
      <c r="C3935" s="1">
        <v>8</v>
      </c>
      <c r="D3935" s="1">
        <v>1</v>
      </c>
    </row>
    <row r="3936" spans="1:4" x14ac:dyDescent="0.15">
      <c r="A3936" s="2">
        <v>41060</v>
      </c>
      <c r="B3936" s="1">
        <v>13.9</v>
      </c>
      <c r="C3936" s="1">
        <v>8</v>
      </c>
      <c r="D3936" s="1">
        <v>1</v>
      </c>
    </row>
    <row r="3937" spans="1:4" x14ac:dyDescent="0.15">
      <c r="A3937" s="2">
        <v>41061</v>
      </c>
      <c r="B3937" s="1">
        <v>15.9</v>
      </c>
      <c r="C3937" s="1">
        <v>8</v>
      </c>
      <c r="D3937" s="1">
        <v>1</v>
      </c>
    </row>
    <row r="3938" spans="1:4" x14ac:dyDescent="0.15">
      <c r="A3938" s="2">
        <v>41062</v>
      </c>
      <c r="B3938" s="1">
        <v>12.1</v>
      </c>
      <c r="C3938" s="1">
        <v>8</v>
      </c>
      <c r="D3938" s="1">
        <v>1</v>
      </c>
    </row>
    <row r="3939" spans="1:4" x14ac:dyDescent="0.15">
      <c r="A3939" s="2">
        <v>41063</v>
      </c>
      <c r="B3939" s="1">
        <v>10.6</v>
      </c>
      <c r="C3939" s="1">
        <v>8</v>
      </c>
      <c r="D3939" s="1">
        <v>1</v>
      </c>
    </row>
    <row r="3940" spans="1:4" x14ac:dyDescent="0.15">
      <c r="A3940" s="2">
        <v>41064</v>
      </c>
      <c r="B3940" s="1">
        <v>12.7</v>
      </c>
      <c r="C3940" s="1">
        <v>8</v>
      </c>
      <c r="D3940" s="1">
        <v>1</v>
      </c>
    </row>
    <row r="3941" spans="1:4" x14ac:dyDescent="0.15">
      <c r="A3941" s="2">
        <v>41065</v>
      </c>
      <c r="B3941" s="1">
        <v>12.7</v>
      </c>
      <c r="C3941" s="1">
        <v>8</v>
      </c>
      <c r="D3941" s="1">
        <v>1</v>
      </c>
    </row>
    <row r="3942" spans="1:4" x14ac:dyDescent="0.15">
      <c r="A3942" s="2">
        <v>41066</v>
      </c>
      <c r="B3942" s="1">
        <v>13.7</v>
      </c>
      <c r="C3942" s="1">
        <v>8</v>
      </c>
      <c r="D3942" s="1">
        <v>1</v>
      </c>
    </row>
    <row r="3943" spans="1:4" x14ac:dyDescent="0.15">
      <c r="A3943" s="2">
        <v>41067</v>
      </c>
      <c r="B3943" s="1">
        <v>14.6</v>
      </c>
      <c r="C3943" s="1">
        <v>8</v>
      </c>
      <c r="D3943" s="1">
        <v>1</v>
      </c>
    </row>
    <row r="3944" spans="1:4" x14ac:dyDescent="0.15">
      <c r="A3944" s="2">
        <v>41068</v>
      </c>
      <c r="B3944" s="1">
        <v>13.4</v>
      </c>
      <c r="C3944" s="1">
        <v>8</v>
      </c>
      <c r="D3944" s="1">
        <v>1</v>
      </c>
    </row>
    <row r="3945" spans="1:4" x14ac:dyDescent="0.15">
      <c r="A3945" s="2">
        <v>41069</v>
      </c>
      <c r="B3945" s="1">
        <v>12.1</v>
      </c>
      <c r="C3945" s="1">
        <v>8</v>
      </c>
      <c r="D3945" s="1">
        <v>1</v>
      </c>
    </row>
    <row r="3946" spans="1:4" x14ac:dyDescent="0.15">
      <c r="A3946" s="2">
        <v>41070</v>
      </c>
      <c r="B3946" s="1">
        <v>12.4</v>
      </c>
      <c r="C3946" s="1">
        <v>8</v>
      </c>
      <c r="D3946" s="1">
        <v>1</v>
      </c>
    </row>
    <row r="3947" spans="1:4" x14ac:dyDescent="0.15">
      <c r="A3947" s="2">
        <v>41071</v>
      </c>
      <c r="B3947" s="1">
        <v>17</v>
      </c>
      <c r="C3947" s="1">
        <v>8</v>
      </c>
      <c r="D3947" s="1">
        <v>1</v>
      </c>
    </row>
    <row r="3948" spans="1:4" x14ac:dyDescent="0.15">
      <c r="A3948" s="2">
        <v>41072</v>
      </c>
      <c r="B3948" s="1">
        <v>11.9</v>
      </c>
      <c r="C3948" s="1">
        <v>8</v>
      </c>
      <c r="D3948" s="1">
        <v>1</v>
      </c>
    </row>
    <row r="3949" spans="1:4" x14ac:dyDescent="0.15">
      <c r="A3949" s="2">
        <v>41073</v>
      </c>
      <c r="B3949" s="1">
        <v>10.8</v>
      </c>
      <c r="C3949" s="1">
        <v>8</v>
      </c>
      <c r="D3949" s="1">
        <v>1</v>
      </c>
    </row>
    <row r="3950" spans="1:4" x14ac:dyDescent="0.15">
      <c r="A3950" s="2">
        <v>41074</v>
      </c>
      <c r="B3950" s="1">
        <v>10.6</v>
      </c>
      <c r="C3950" s="1">
        <v>8</v>
      </c>
      <c r="D3950" s="1">
        <v>1</v>
      </c>
    </row>
    <row r="3951" spans="1:4" x14ac:dyDescent="0.15">
      <c r="A3951" s="2">
        <v>41075</v>
      </c>
      <c r="B3951" s="1">
        <v>12.3</v>
      </c>
      <c r="C3951" s="1">
        <v>8</v>
      </c>
      <c r="D3951" s="1">
        <v>1</v>
      </c>
    </row>
    <row r="3952" spans="1:4" x14ac:dyDescent="0.15">
      <c r="A3952" s="2">
        <v>41076</v>
      </c>
      <c r="B3952" s="1">
        <v>12.8</v>
      </c>
      <c r="C3952" s="1">
        <v>8</v>
      </c>
      <c r="D3952" s="1">
        <v>1</v>
      </c>
    </row>
    <row r="3953" spans="1:4" x14ac:dyDescent="0.15">
      <c r="A3953" s="2">
        <v>41077</v>
      </c>
      <c r="B3953" s="1">
        <v>15.3</v>
      </c>
      <c r="C3953" s="1">
        <v>8</v>
      </c>
      <c r="D3953" s="1">
        <v>1</v>
      </c>
    </row>
    <row r="3954" spans="1:4" x14ac:dyDescent="0.15">
      <c r="A3954" s="2">
        <v>41078</v>
      </c>
      <c r="B3954" s="1">
        <v>17.399999999999999</v>
      </c>
      <c r="C3954" s="1">
        <v>8</v>
      </c>
      <c r="D3954" s="1">
        <v>1</v>
      </c>
    </row>
    <row r="3955" spans="1:4" x14ac:dyDescent="0.15">
      <c r="A3955" s="2">
        <v>41079</v>
      </c>
      <c r="B3955" s="1">
        <v>13.6</v>
      </c>
      <c r="C3955" s="1">
        <v>8</v>
      </c>
      <c r="D3955" s="1">
        <v>1</v>
      </c>
    </row>
    <row r="3956" spans="1:4" x14ac:dyDescent="0.15">
      <c r="A3956" s="2">
        <v>41080</v>
      </c>
      <c r="B3956" s="1">
        <v>12.1</v>
      </c>
      <c r="C3956" s="1">
        <v>8</v>
      </c>
      <c r="D3956" s="1">
        <v>1</v>
      </c>
    </row>
    <row r="3957" spans="1:4" x14ac:dyDescent="0.15">
      <c r="A3957" s="2">
        <v>41081</v>
      </c>
      <c r="B3957" s="1">
        <v>12.5</v>
      </c>
      <c r="C3957" s="1">
        <v>8</v>
      </c>
      <c r="D3957" s="1">
        <v>1</v>
      </c>
    </row>
    <row r="3958" spans="1:4" x14ac:dyDescent="0.15">
      <c r="A3958" s="2">
        <v>41082</v>
      </c>
      <c r="B3958" s="1">
        <v>12.9</v>
      </c>
      <c r="C3958" s="1">
        <v>8</v>
      </c>
      <c r="D3958" s="1">
        <v>1</v>
      </c>
    </row>
    <row r="3959" spans="1:4" x14ac:dyDescent="0.15">
      <c r="A3959" s="2">
        <v>41083</v>
      </c>
      <c r="B3959" s="1">
        <v>15.1</v>
      </c>
      <c r="C3959" s="1">
        <v>8</v>
      </c>
      <c r="D3959" s="1">
        <v>1</v>
      </c>
    </row>
    <row r="3960" spans="1:4" x14ac:dyDescent="0.15">
      <c r="A3960" s="2">
        <v>41084</v>
      </c>
      <c r="B3960" s="1">
        <v>16.100000000000001</v>
      </c>
      <c r="C3960" s="1">
        <v>8</v>
      </c>
      <c r="D3960" s="1">
        <v>1</v>
      </c>
    </row>
    <row r="3961" spans="1:4" x14ac:dyDescent="0.15">
      <c r="A3961" s="2">
        <v>41085</v>
      </c>
      <c r="B3961" s="1">
        <v>15.7</v>
      </c>
      <c r="C3961" s="1">
        <v>8</v>
      </c>
      <c r="D3961" s="1">
        <v>1</v>
      </c>
    </row>
    <row r="3962" spans="1:4" x14ac:dyDescent="0.15">
      <c r="A3962" s="2">
        <v>41086</v>
      </c>
      <c r="B3962" s="1">
        <v>15.5</v>
      </c>
      <c r="C3962" s="1">
        <v>8</v>
      </c>
      <c r="D3962" s="1">
        <v>1</v>
      </c>
    </row>
    <row r="3963" spans="1:4" x14ac:dyDescent="0.15">
      <c r="A3963" s="2">
        <v>41087</v>
      </c>
      <c r="B3963" s="1">
        <v>17.600000000000001</v>
      </c>
      <c r="C3963" s="1">
        <v>8</v>
      </c>
      <c r="D3963" s="1">
        <v>1</v>
      </c>
    </row>
    <row r="3964" spans="1:4" x14ac:dyDescent="0.15">
      <c r="A3964" s="2">
        <v>41088</v>
      </c>
      <c r="B3964" s="1">
        <v>17.5</v>
      </c>
      <c r="C3964" s="1">
        <v>8</v>
      </c>
      <c r="D3964" s="1">
        <v>1</v>
      </c>
    </row>
    <row r="3965" spans="1:4" x14ac:dyDescent="0.15">
      <c r="A3965" s="2">
        <v>41089</v>
      </c>
      <c r="B3965" s="1">
        <v>15.9</v>
      </c>
      <c r="C3965" s="1">
        <v>8</v>
      </c>
      <c r="D3965" s="1">
        <v>1</v>
      </c>
    </row>
    <row r="3966" spans="1:4" x14ac:dyDescent="0.15">
      <c r="A3966" s="2">
        <v>41090</v>
      </c>
      <c r="B3966" s="1">
        <v>15.6</v>
      </c>
      <c r="C3966" s="1">
        <v>8</v>
      </c>
      <c r="D3966" s="1">
        <v>1</v>
      </c>
    </row>
    <row r="3967" spans="1:4" x14ac:dyDescent="0.15">
      <c r="A3967" s="2">
        <v>41091</v>
      </c>
      <c r="B3967" s="1">
        <v>14.5</v>
      </c>
      <c r="C3967" s="1">
        <v>8</v>
      </c>
      <c r="D3967" s="1">
        <v>1</v>
      </c>
    </row>
    <row r="3968" spans="1:4" x14ac:dyDescent="0.15">
      <c r="A3968" s="2">
        <v>41092</v>
      </c>
      <c r="B3968" s="1">
        <v>14.7</v>
      </c>
      <c r="C3968" s="1">
        <v>8</v>
      </c>
      <c r="D3968" s="1">
        <v>1</v>
      </c>
    </row>
    <row r="3969" spans="1:4" x14ac:dyDescent="0.15">
      <c r="A3969" s="2">
        <v>41093</v>
      </c>
      <c r="B3969" s="1">
        <v>15.5</v>
      </c>
      <c r="C3969" s="1">
        <v>8</v>
      </c>
      <c r="D3969" s="1">
        <v>1</v>
      </c>
    </row>
    <row r="3970" spans="1:4" x14ac:dyDescent="0.15">
      <c r="A3970" s="2">
        <v>41094</v>
      </c>
      <c r="B3970" s="1">
        <v>17.2</v>
      </c>
      <c r="C3970" s="1">
        <v>8</v>
      </c>
      <c r="D3970" s="1">
        <v>1</v>
      </c>
    </row>
    <row r="3971" spans="1:4" x14ac:dyDescent="0.15">
      <c r="A3971" s="2">
        <v>41095</v>
      </c>
      <c r="B3971" s="1">
        <v>16.899999999999999</v>
      </c>
      <c r="C3971" s="1">
        <v>8</v>
      </c>
      <c r="D3971" s="1">
        <v>1</v>
      </c>
    </row>
    <row r="3972" spans="1:4" x14ac:dyDescent="0.15">
      <c r="A3972" s="2">
        <v>41096</v>
      </c>
      <c r="B3972" s="1">
        <v>19.399999999999999</v>
      </c>
      <c r="C3972" s="1">
        <v>8</v>
      </c>
      <c r="D3972" s="1">
        <v>1</v>
      </c>
    </row>
    <row r="3973" spans="1:4" x14ac:dyDescent="0.15">
      <c r="A3973" s="2">
        <v>41097</v>
      </c>
      <c r="B3973" s="1">
        <v>18</v>
      </c>
      <c r="C3973" s="1">
        <v>8</v>
      </c>
      <c r="D3973" s="1">
        <v>1</v>
      </c>
    </row>
    <row r="3974" spans="1:4" x14ac:dyDescent="0.15">
      <c r="A3974" s="2">
        <v>41098</v>
      </c>
      <c r="B3974" s="1">
        <v>18.899999999999999</v>
      </c>
      <c r="C3974" s="1">
        <v>8</v>
      </c>
      <c r="D3974" s="1">
        <v>1</v>
      </c>
    </row>
    <row r="3975" spans="1:4" x14ac:dyDescent="0.15">
      <c r="A3975" s="2">
        <v>41099</v>
      </c>
      <c r="B3975" s="1">
        <v>19.100000000000001</v>
      </c>
      <c r="C3975" s="1">
        <v>8</v>
      </c>
      <c r="D3975" s="1">
        <v>1</v>
      </c>
    </row>
    <row r="3976" spans="1:4" x14ac:dyDescent="0.15">
      <c r="A3976" s="2">
        <v>41100</v>
      </c>
      <c r="B3976" s="1">
        <v>19.899999999999999</v>
      </c>
      <c r="C3976" s="1">
        <v>8</v>
      </c>
      <c r="D3976" s="1">
        <v>1</v>
      </c>
    </row>
    <row r="3977" spans="1:4" x14ac:dyDescent="0.15">
      <c r="A3977" s="2">
        <v>41101</v>
      </c>
      <c r="B3977" s="1">
        <v>17</v>
      </c>
      <c r="C3977" s="1">
        <v>8</v>
      </c>
      <c r="D3977" s="1">
        <v>1</v>
      </c>
    </row>
    <row r="3978" spans="1:4" x14ac:dyDescent="0.15">
      <c r="A3978" s="2">
        <v>41102</v>
      </c>
      <c r="B3978" s="1">
        <v>17.600000000000001</v>
      </c>
      <c r="C3978" s="1">
        <v>8</v>
      </c>
      <c r="D3978" s="1">
        <v>1</v>
      </c>
    </row>
    <row r="3979" spans="1:4" x14ac:dyDescent="0.15">
      <c r="A3979" s="2">
        <v>41103</v>
      </c>
      <c r="B3979" s="1">
        <v>18.600000000000001</v>
      </c>
      <c r="C3979" s="1">
        <v>8</v>
      </c>
      <c r="D3979" s="1">
        <v>1</v>
      </c>
    </row>
    <row r="3980" spans="1:4" x14ac:dyDescent="0.15">
      <c r="A3980" s="2">
        <v>41104</v>
      </c>
      <c r="B3980" s="1">
        <v>17.7</v>
      </c>
      <c r="C3980" s="1">
        <v>8</v>
      </c>
      <c r="D3980" s="1">
        <v>1</v>
      </c>
    </row>
    <row r="3981" spans="1:4" x14ac:dyDescent="0.15">
      <c r="A3981" s="2">
        <v>41105</v>
      </c>
      <c r="B3981" s="1">
        <v>17.2</v>
      </c>
      <c r="C3981" s="1">
        <v>8</v>
      </c>
      <c r="D3981" s="1">
        <v>1</v>
      </c>
    </row>
    <row r="3982" spans="1:4" x14ac:dyDescent="0.15">
      <c r="A3982" s="2">
        <v>41106</v>
      </c>
      <c r="B3982" s="1">
        <v>16.899999999999999</v>
      </c>
      <c r="C3982" s="1">
        <v>8</v>
      </c>
      <c r="D3982" s="1">
        <v>1</v>
      </c>
    </row>
    <row r="3983" spans="1:4" x14ac:dyDescent="0.15">
      <c r="A3983" s="2">
        <v>41107</v>
      </c>
      <c r="B3983" s="1">
        <v>20.9</v>
      </c>
      <c r="C3983" s="1">
        <v>8</v>
      </c>
      <c r="D3983" s="1">
        <v>1</v>
      </c>
    </row>
    <row r="3984" spans="1:4" x14ac:dyDescent="0.15">
      <c r="A3984" s="2">
        <v>41108</v>
      </c>
      <c r="B3984" s="1">
        <v>22.4</v>
      </c>
      <c r="C3984" s="1">
        <v>8</v>
      </c>
      <c r="D3984" s="1">
        <v>1</v>
      </c>
    </row>
    <row r="3985" spans="1:4" x14ac:dyDescent="0.15">
      <c r="A3985" s="2">
        <v>41109</v>
      </c>
      <c r="B3985" s="1">
        <v>20.399999999999999</v>
      </c>
      <c r="C3985" s="1">
        <v>8</v>
      </c>
      <c r="D3985" s="1">
        <v>1</v>
      </c>
    </row>
    <row r="3986" spans="1:4" x14ac:dyDescent="0.15">
      <c r="A3986" s="2">
        <v>41110</v>
      </c>
      <c r="B3986" s="1">
        <v>17.600000000000001</v>
      </c>
      <c r="C3986" s="1">
        <v>8</v>
      </c>
      <c r="D3986" s="1">
        <v>1</v>
      </c>
    </row>
    <row r="3987" spans="1:4" x14ac:dyDescent="0.15">
      <c r="A3987" s="2">
        <v>41111</v>
      </c>
      <c r="B3987" s="1">
        <v>16.600000000000001</v>
      </c>
      <c r="C3987" s="1">
        <v>8</v>
      </c>
      <c r="D3987" s="1">
        <v>1</v>
      </c>
    </row>
    <row r="3988" spans="1:4" x14ac:dyDescent="0.15">
      <c r="A3988" s="2">
        <v>41112</v>
      </c>
      <c r="B3988" s="1">
        <v>16.5</v>
      </c>
      <c r="C3988" s="1">
        <v>8</v>
      </c>
      <c r="D3988" s="1">
        <v>1</v>
      </c>
    </row>
    <row r="3989" spans="1:4" x14ac:dyDescent="0.15">
      <c r="A3989" s="2">
        <v>41113</v>
      </c>
      <c r="B3989" s="1">
        <v>17.2</v>
      </c>
      <c r="C3989" s="1">
        <v>8</v>
      </c>
      <c r="D3989" s="1">
        <v>1</v>
      </c>
    </row>
    <row r="3990" spans="1:4" x14ac:dyDescent="0.15">
      <c r="A3990" s="2">
        <v>41114</v>
      </c>
      <c r="B3990" s="1">
        <v>18</v>
      </c>
      <c r="C3990" s="1">
        <v>8</v>
      </c>
      <c r="D3990" s="1">
        <v>1</v>
      </c>
    </row>
    <row r="3991" spans="1:4" x14ac:dyDescent="0.15">
      <c r="A3991" s="2">
        <v>41115</v>
      </c>
      <c r="B3991" s="1">
        <v>19.600000000000001</v>
      </c>
      <c r="C3991" s="1">
        <v>8</v>
      </c>
      <c r="D3991" s="1">
        <v>1</v>
      </c>
    </row>
    <row r="3992" spans="1:4" x14ac:dyDescent="0.15">
      <c r="A3992" s="2">
        <v>41116</v>
      </c>
      <c r="B3992" s="1">
        <v>22.7</v>
      </c>
      <c r="C3992" s="1">
        <v>8</v>
      </c>
      <c r="D3992" s="1">
        <v>1</v>
      </c>
    </row>
    <row r="3993" spans="1:4" x14ac:dyDescent="0.15">
      <c r="A3993" s="2">
        <v>41117</v>
      </c>
      <c r="B3993" s="1">
        <v>24.3</v>
      </c>
      <c r="C3993" s="1">
        <v>8</v>
      </c>
      <c r="D3993" s="1">
        <v>1</v>
      </c>
    </row>
    <row r="3994" spans="1:4" x14ac:dyDescent="0.15">
      <c r="A3994" s="2">
        <v>41118</v>
      </c>
      <c r="B3994" s="1">
        <v>24.9</v>
      </c>
      <c r="C3994" s="1">
        <v>8</v>
      </c>
      <c r="D3994" s="1">
        <v>1</v>
      </c>
    </row>
    <row r="3995" spans="1:4" x14ac:dyDescent="0.15">
      <c r="A3995" s="2">
        <v>41119</v>
      </c>
      <c r="B3995" s="1">
        <v>22.7</v>
      </c>
      <c r="C3995" s="1">
        <v>8</v>
      </c>
      <c r="D3995" s="1">
        <v>1</v>
      </c>
    </row>
    <row r="3996" spans="1:4" x14ac:dyDescent="0.15">
      <c r="A3996" s="2">
        <v>41120</v>
      </c>
      <c r="B3996" s="1">
        <v>22.5</v>
      </c>
      <c r="C3996" s="1">
        <v>8</v>
      </c>
      <c r="D3996" s="1">
        <v>1</v>
      </c>
    </row>
    <row r="3997" spans="1:4" x14ac:dyDescent="0.15">
      <c r="A3997" s="2">
        <v>41121</v>
      </c>
      <c r="B3997" s="1">
        <v>24.3</v>
      </c>
      <c r="C3997" s="1">
        <v>8</v>
      </c>
      <c r="D3997" s="1">
        <v>1</v>
      </c>
    </row>
    <row r="3998" spans="1:4" x14ac:dyDescent="0.15">
      <c r="A3998" s="2">
        <v>41122</v>
      </c>
      <c r="B3998" s="1">
        <v>23.4</v>
      </c>
      <c r="C3998" s="1">
        <v>8</v>
      </c>
      <c r="D3998" s="1">
        <v>1</v>
      </c>
    </row>
    <row r="3999" spans="1:4" x14ac:dyDescent="0.15">
      <c r="A3999" s="2">
        <v>41123</v>
      </c>
      <c r="B3999" s="1">
        <v>22.2</v>
      </c>
      <c r="C3999" s="1">
        <v>8</v>
      </c>
      <c r="D3999" s="1">
        <v>1</v>
      </c>
    </row>
    <row r="4000" spans="1:4" x14ac:dyDescent="0.15">
      <c r="A4000" s="2">
        <v>41124</v>
      </c>
      <c r="B4000" s="1">
        <v>20.6</v>
      </c>
      <c r="C4000" s="1">
        <v>8</v>
      </c>
      <c r="D4000" s="1">
        <v>1</v>
      </c>
    </row>
    <row r="4001" spans="1:4" x14ac:dyDescent="0.15">
      <c r="A4001" s="2">
        <v>41125</v>
      </c>
      <c r="B4001" s="1">
        <v>18.600000000000001</v>
      </c>
      <c r="C4001" s="1">
        <v>8</v>
      </c>
      <c r="D4001" s="1">
        <v>1</v>
      </c>
    </row>
    <row r="4002" spans="1:4" x14ac:dyDescent="0.15">
      <c r="A4002" s="2">
        <v>41126</v>
      </c>
      <c r="B4002" s="1">
        <v>20.7</v>
      </c>
      <c r="C4002" s="1">
        <v>8</v>
      </c>
      <c r="D4002" s="1">
        <v>1</v>
      </c>
    </row>
    <row r="4003" spans="1:4" x14ac:dyDescent="0.15">
      <c r="A4003" s="2">
        <v>41127</v>
      </c>
      <c r="B4003" s="1">
        <v>22.6</v>
      </c>
      <c r="C4003" s="1">
        <v>8</v>
      </c>
      <c r="D4003" s="1">
        <v>1</v>
      </c>
    </row>
    <row r="4004" spans="1:4" x14ac:dyDescent="0.15">
      <c r="A4004" s="2">
        <v>41128</v>
      </c>
      <c r="B4004" s="1">
        <v>20.399999999999999</v>
      </c>
      <c r="C4004" s="1">
        <v>8</v>
      </c>
      <c r="D4004" s="1">
        <v>1</v>
      </c>
    </row>
    <row r="4005" spans="1:4" x14ac:dyDescent="0.15">
      <c r="A4005" s="2">
        <v>41129</v>
      </c>
      <c r="B4005" s="1">
        <v>20.399999999999999</v>
      </c>
      <c r="C4005" s="1">
        <v>8</v>
      </c>
      <c r="D4005" s="1">
        <v>1</v>
      </c>
    </row>
    <row r="4006" spans="1:4" x14ac:dyDescent="0.15">
      <c r="A4006" s="2">
        <v>41130</v>
      </c>
      <c r="B4006" s="1">
        <v>20.5</v>
      </c>
      <c r="C4006" s="1">
        <v>8</v>
      </c>
      <c r="D4006" s="1">
        <v>1</v>
      </c>
    </row>
    <row r="4007" spans="1:4" x14ac:dyDescent="0.15">
      <c r="A4007" s="2">
        <v>41131</v>
      </c>
      <c r="B4007" s="1">
        <v>21.7</v>
      </c>
      <c r="C4007" s="1">
        <v>8</v>
      </c>
      <c r="D4007" s="1">
        <v>1</v>
      </c>
    </row>
    <row r="4008" spans="1:4" x14ac:dyDescent="0.15">
      <c r="A4008" s="2">
        <v>41132</v>
      </c>
      <c r="B4008" s="1">
        <v>21.8</v>
      </c>
      <c r="C4008" s="1">
        <v>8</v>
      </c>
      <c r="D4008" s="1">
        <v>1</v>
      </c>
    </row>
    <row r="4009" spans="1:4" x14ac:dyDescent="0.15">
      <c r="A4009" s="2">
        <v>41133</v>
      </c>
      <c r="B4009" s="1">
        <v>21</v>
      </c>
      <c r="C4009" s="1">
        <v>8</v>
      </c>
      <c r="D4009" s="1">
        <v>1</v>
      </c>
    </row>
    <row r="4010" spans="1:4" x14ac:dyDescent="0.15">
      <c r="A4010" s="2">
        <v>41134</v>
      </c>
      <c r="B4010" s="1">
        <v>21</v>
      </c>
      <c r="C4010" s="1">
        <v>8</v>
      </c>
      <c r="D4010" s="1">
        <v>1</v>
      </c>
    </row>
    <row r="4011" spans="1:4" x14ac:dyDescent="0.15">
      <c r="A4011" s="2">
        <v>41135</v>
      </c>
      <c r="B4011" s="1">
        <v>21.7</v>
      </c>
      <c r="C4011" s="1">
        <v>8</v>
      </c>
      <c r="D4011" s="1">
        <v>1</v>
      </c>
    </row>
    <row r="4012" spans="1:4" x14ac:dyDescent="0.15">
      <c r="A4012" s="2">
        <v>41136</v>
      </c>
      <c r="B4012" s="1">
        <v>19.5</v>
      </c>
      <c r="C4012" s="1">
        <v>8</v>
      </c>
      <c r="D4012" s="1">
        <v>1</v>
      </c>
    </row>
    <row r="4013" spans="1:4" x14ac:dyDescent="0.15">
      <c r="A4013" s="2">
        <v>41137</v>
      </c>
      <c r="B4013" s="1">
        <v>23.9</v>
      </c>
      <c r="C4013" s="1">
        <v>8</v>
      </c>
      <c r="D4013" s="1">
        <v>1</v>
      </c>
    </row>
    <row r="4014" spans="1:4" x14ac:dyDescent="0.15">
      <c r="A4014" s="2">
        <v>41138</v>
      </c>
      <c r="B4014" s="1">
        <v>20.7</v>
      </c>
      <c r="C4014" s="1">
        <v>8</v>
      </c>
      <c r="D4014" s="1">
        <v>1</v>
      </c>
    </row>
    <row r="4015" spans="1:4" x14ac:dyDescent="0.15">
      <c r="A4015" s="2">
        <v>41139</v>
      </c>
      <c r="B4015" s="1">
        <v>21.6</v>
      </c>
      <c r="C4015" s="1">
        <v>8</v>
      </c>
      <c r="D4015" s="1">
        <v>1</v>
      </c>
    </row>
    <row r="4016" spans="1:4" x14ac:dyDescent="0.15">
      <c r="A4016" s="2">
        <v>41140</v>
      </c>
      <c r="B4016" s="1">
        <v>21.5</v>
      </c>
      <c r="C4016" s="1">
        <v>8</v>
      </c>
      <c r="D4016" s="1">
        <v>1</v>
      </c>
    </row>
    <row r="4017" spans="1:4" x14ac:dyDescent="0.15">
      <c r="A4017" s="2">
        <v>41141</v>
      </c>
      <c r="B4017" s="1">
        <v>25.3</v>
      </c>
      <c r="C4017" s="1">
        <v>8</v>
      </c>
      <c r="D4017" s="1">
        <v>1</v>
      </c>
    </row>
    <row r="4018" spans="1:4" x14ac:dyDescent="0.15">
      <c r="A4018" s="2">
        <v>41142</v>
      </c>
      <c r="B4018" s="1">
        <v>23.4</v>
      </c>
      <c r="C4018" s="1">
        <v>8</v>
      </c>
      <c r="D4018" s="1">
        <v>1</v>
      </c>
    </row>
    <row r="4019" spans="1:4" x14ac:dyDescent="0.15">
      <c r="A4019" s="2">
        <v>41143</v>
      </c>
      <c r="B4019" s="1">
        <v>22.6</v>
      </c>
      <c r="C4019" s="1">
        <v>8</v>
      </c>
      <c r="D4019" s="1">
        <v>1</v>
      </c>
    </row>
    <row r="4020" spans="1:4" x14ac:dyDescent="0.15">
      <c r="A4020" s="2">
        <v>41144</v>
      </c>
      <c r="B4020" s="1">
        <v>24.1</v>
      </c>
      <c r="C4020" s="1">
        <v>8</v>
      </c>
      <c r="D4020" s="1">
        <v>1</v>
      </c>
    </row>
    <row r="4021" spans="1:4" x14ac:dyDescent="0.15">
      <c r="A4021" s="2">
        <v>41145</v>
      </c>
      <c r="B4021" s="1">
        <v>22.8</v>
      </c>
      <c r="C4021" s="1">
        <v>8</v>
      </c>
      <c r="D4021" s="1">
        <v>1</v>
      </c>
    </row>
    <row r="4022" spans="1:4" x14ac:dyDescent="0.15">
      <c r="A4022" s="2">
        <v>41146</v>
      </c>
      <c r="B4022" s="1">
        <v>22.8</v>
      </c>
      <c r="C4022" s="1">
        <v>8</v>
      </c>
      <c r="D4022" s="1">
        <v>1</v>
      </c>
    </row>
    <row r="4023" spans="1:4" x14ac:dyDescent="0.15">
      <c r="A4023" s="2">
        <v>41147</v>
      </c>
      <c r="B4023" s="1">
        <v>23</v>
      </c>
      <c r="C4023" s="1">
        <v>8</v>
      </c>
      <c r="D4023" s="1">
        <v>1</v>
      </c>
    </row>
    <row r="4024" spans="1:4" x14ac:dyDescent="0.15">
      <c r="A4024" s="2">
        <v>41148</v>
      </c>
      <c r="B4024" s="1">
        <v>24.6</v>
      </c>
      <c r="C4024" s="1">
        <v>8</v>
      </c>
      <c r="D4024" s="1">
        <v>1</v>
      </c>
    </row>
    <row r="4025" spans="1:4" x14ac:dyDescent="0.15">
      <c r="A4025" s="2">
        <v>41149</v>
      </c>
      <c r="B4025" s="1">
        <v>23.4</v>
      </c>
      <c r="C4025" s="1">
        <v>8</v>
      </c>
      <c r="D4025" s="1">
        <v>1</v>
      </c>
    </row>
    <row r="4026" spans="1:4" x14ac:dyDescent="0.15">
      <c r="A4026" s="2">
        <v>41150</v>
      </c>
      <c r="B4026" s="1">
        <v>23.7</v>
      </c>
      <c r="C4026" s="1">
        <v>8</v>
      </c>
      <c r="D4026" s="1">
        <v>1</v>
      </c>
    </row>
    <row r="4027" spans="1:4" x14ac:dyDescent="0.15">
      <c r="A4027" s="2">
        <v>41151</v>
      </c>
      <c r="B4027" s="1">
        <v>26.3</v>
      </c>
      <c r="C4027" s="1">
        <v>8</v>
      </c>
      <c r="D4027" s="1">
        <v>1</v>
      </c>
    </row>
    <row r="4028" spans="1:4" x14ac:dyDescent="0.15">
      <c r="A4028" s="2">
        <v>41152</v>
      </c>
      <c r="B4028" s="1">
        <v>23.1</v>
      </c>
      <c r="C4028" s="1">
        <v>8</v>
      </c>
      <c r="D4028" s="1">
        <v>1</v>
      </c>
    </row>
    <row r="4029" spans="1:4" x14ac:dyDescent="0.15">
      <c r="A4029" s="2">
        <v>41153</v>
      </c>
      <c r="B4029" s="1">
        <v>23.7</v>
      </c>
      <c r="C4029" s="1">
        <v>8</v>
      </c>
      <c r="D4029" s="1">
        <v>1</v>
      </c>
    </row>
    <row r="4030" spans="1:4" x14ac:dyDescent="0.15">
      <c r="A4030" s="2">
        <v>41154</v>
      </c>
      <c r="B4030" s="1">
        <v>22</v>
      </c>
      <c r="C4030" s="1">
        <v>8</v>
      </c>
      <c r="D4030" s="1">
        <v>1</v>
      </c>
    </row>
    <row r="4031" spans="1:4" x14ac:dyDescent="0.15">
      <c r="A4031" s="2">
        <v>41155</v>
      </c>
      <c r="B4031" s="1">
        <v>23</v>
      </c>
      <c r="C4031" s="1">
        <v>8</v>
      </c>
      <c r="D4031" s="1">
        <v>1</v>
      </c>
    </row>
    <row r="4032" spans="1:4" x14ac:dyDescent="0.15">
      <c r="A4032" s="2">
        <v>41156</v>
      </c>
      <c r="B4032" s="1">
        <v>23.9</v>
      </c>
      <c r="C4032" s="1">
        <v>8</v>
      </c>
      <c r="D4032" s="1">
        <v>1</v>
      </c>
    </row>
    <row r="4033" spans="1:4" x14ac:dyDescent="0.15">
      <c r="A4033" s="2">
        <v>41157</v>
      </c>
      <c r="B4033" s="1">
        <v>22.6</v>
      </c>
      <c r="C4033" s="1">
        <v>8</v>
      </c>
      <c r="D4033" s="1">
        <v>1</v>
      </c>
    </row>
    <row r="4034" spans="1:4" x14ac:dyDescent="0.15">
      <c r="A4034" s="2">
        <v>41158</v>
      </c>
      <c r="B4034" s="1">
        <v>21.3</v>
      </c>
      <c r="C4034" s="1">
        <v>8</v>
      </c>
      <c r="D4034" s="1">
        <v>1</v>
      </c>
    </row>
    <row r="4035" spans="1:4" x14ac:dyDescent="0.15">
      <c r="A4035" s="2">
        <v>41159</v>
      </c>
      <c r="B4035" s="1">
        <v>20.6</v>
      </c>
      <c r="C4035" s="1">
        <v>8</v>
      </c>
      <c r="D4035" s="1">
        <v>1</v>
      </c>
    </row>
    <row r="4036" spans="1:4" x14ac:dyDescent="0.15">
      <c r="A4036" s="2">
        <v>41160</v>
      </c>
      <c r="B4036" s="1">
        <v>20.100000000000001</v>
      </c>
      <c r="C4036" s="1">
        <v>8</v>
      </c>
      <c r="D4036" s="1">
        <v>1</v>
      </c>
    </row>
    <row r="4037" spans="1:4" x14ac:dyDescent="0.15">
      <c r="A4037" s="2">
        <v>41161</v>
      </c>
      <c r="B4037" s="1">
        <v>21.3</v>
      </c>
      <c r="C4037" s="1">
        <v>8</v>
      </c>
      <c r="D4037" s="1">
        <v>1</v>
      </c>
    </row>
    <row r="4038" spans="1:4" x14ac:dyDescent="0.15">
      <c r="A4038" s="2">
        <v>41162</v>
      </c>
      <c r="B4038" s="1">
        <v>20.3</v>
      </c>
      <c r="C4038" s="1">
        <v>8</v>
      </c>
      <c r="D4038" s="1">
        <v>1</v>
      </c>
    </row>
    <row r="4039" spans="1:4" x14ac:dyDescent="0.15">
      <c r="A4039" s="2">
        <v>41163</v>
      </c>
      <c r="B4039" s="1">
        <v>19.600000000000001</v>
      </c>
      <c r="C4039" s="1">
        <v>8</v>
      </c>
      <c r="D4039" s="1">
        <v>1</v>
      </c>
    </row>
    <row r="4040" spans="1:4" x14ac:dyDescent="0.15">
      <c r="A4040" s="2">
        <v>41164</v>
      </c>
      <c r="B4040" s="1">
        <v>22.1</v>
      </c>
      <c r="C4040" s="1">
        <v>8</v>
      </c>
      <c r="D4040" s="1">
        <v>1</v>
      </c>
    </row>
    <row r="4041" spans="1:4" x14ac:dyDescent="0.15">
      <c r="A4041" s="2">
        <v>41165</v>
      </c>
      <c r="B4041" s="1">
        <v>20.8</v>
      </c>
      <c r="C4041" s="1">
        <v>8</v>
      </c>
      <c r="D4041" s="1">
        <v>1</v>
      </c>
    </row>
    <row r="4042" spans="1:4" x14ac:dyDescent="0.15">
      <c r="A4042" s="2">
        <v>41166</v>
      </c>
      <c r="B4042" s="1">
        <v>22</v>
      </c>
      <c r="C4042" s="1">
        <v>8</v>
      </c>
      <c r="D4042" s="1">
        <v>1</v>
      </c>
    </row>
    <row r="4043" spans="1:4" x14ac:dyDescent="0.15">
      <c r="A4043" s="2">
        <v>41167</v>
      </c>
      <c r="B4043" s="1">
        <v>22.1</v>
      </c>
      <c r="C4043" s="1">
        <v>8</v>
      </c>
      <c r="D4043" s="1">
        <v>1</v>
      </c>
    </row>
    <row r="4044" spans="1:4" x14ac:dyDescent="0.15">
      <c r="A4044" s="2">
        <v>41168</v>
      </c>
      <c r="B4044" s="1">
        <v>23.2</v>
      </c>
      <c r="C4044" s="1">
        <v>8</v>
      </c>
      <c r="D4044" s="1">
        <v>1</v>
      </c>
    </row>
    <row r="4045" spans="1:4" x14ac:dyDescent="0.15">
      <c r="A4045" s="2">
        <v>41169</v>
      </c>
      <c r="B4045" s="1">
        <v>23.5</v>
      </c>
      <c r="C4045" s="1">
        <v>8</v>
      </c>
      <c r="D4045" s="1">
        <v>1</v>
      </c>
    </row>
    <row r="4046" spans="1:4" x14ac:dyDescent="0.15">
      <c r="A4046" s="2">
        <v>41170</v>
      </c>
      <c r="B4046" s="1">
        <v>24.9</v>
      </c>
      <c r="C4046" s="1">
        <v>8</v>
      </c>
      <c r="D4046" s="1">
        <v>1</v>
      </c>
    </row>
    <row r="4047" spans="1:4" x14ac:dyDescent="0.15">
      <c r="A4047" s="2">
        <v>41171</v>
      </c>
      <c r="B4047" s="1">
        <v>23.2</v>
      </c>
      <c r="C4047" s="1">
        <v>8</v>
      </c>
      <c r="D4047" s="1">
        <v>1</v>
      </c>
    </row>
    <row r="4048" spans="1:4" x14ac:dyDescent="0.15">
      <c r="A4048" s="2">
        <v>41172</v>
      </c>
      <c r="B4048" s="1">
        <v>20.100000000000001</v>
      </c>
      <c r="C4048" s="1">
        <v>8</v>
      </c>
      <c r="D4048" s="1">
        <v>1</v>
      </c>
    </row>
    <row r="4049" spans="1:4" x14ac:dyDescent="0.15">
      <c r="A4049" s="2">
        <v>41173</v>
      </c>
      <c r="B4049" s="1">
        <v>17.600000000000001</v>
      </c>
      <c r="C4049" s="1">
        <v>8</v>
      </c>
      <c r="D4049" s="1">
        <v>1</v>
      </c>
    </row>
    <row r="4050" spans="1:4" x14ac:dyDescent="0.15">
      <c r="A4050" s="2">
        <v>41174</v>
      </c>
      <c r="B4050" s="1">
        <v>18.100000000000001</v>
      </c>
      <c r="C4050" s="1">
        <v>8</v>
      </c>
      <c r="D4050" s="1">
        <v>1</v>
      </c>
    </row>
    <row r="4051" spans="1:4" x14ac:dyDescent="0.15">
      <c r="A4051" s="2">
        <v>41175</v>
      </c>
      <c r="B4051" s="1">
        <v>19.7</v>
      </c>
      <c r="C4051" s="1">
        <v>8</v>
      </c>
      <c r="D4051" s="1">
        <v>1</v>
      </c>
    </row>
    <row r="4052" spans="1:4" x14ac:dyDescent="0.15">
      <c r="A4052" s="2">
        <v>41176</v>
      </c>
      <c r="B4052" s="1">
        <v>19.100000000000001</v>
      </c>
      <c r="C4052" s="1">
        <v>8</v>
      </c>
      <c r="D4052" s="1">
        <v>1</v>
      </c>
    </row>
    <row r="4053" spans="1:4" x14ac:dyDescent="0.15">
      <c r="A4053" s="2">
        <v>41177</v>
      </c>
      <c r="B4053" s="1">
        <v>16.100000000000001</v>
      </c>
      <c r="C4053" s="1">
        <v>8</v>
      </c>
      <c r="D4053" s="1">
        <v>1</v>
      </c>
    </row>
    <row r="4054" spans="1:4" x14ac:dyDescent="0.15">
      <c r="A4054" s="2">
        <v>41178</v>
      </c>
      <c r="B4054" s="1">
        <v>16.100000000000001</v>
      </c>
      <c r="C4054" s="1">
        <v>8</v>
      </c>
      <c r="D4054" s="1">
        <v>1</v>
      </c>
    </row>
    <row r="4055" spans="1:4" x14ac:dyDescent="0.15">
      <c r="A4055" s="2">
        <v>41179</v>
      </c>
      <c r="B4055" s="1">
        <v>16.8</v>
      </c>
      <c r="C4055" s="1">
        <v>8</v>
      </c>
      <c r="D4055" s="1">
        <v>1</v>
      </c>
    </row>
    <row r="4056" spans="1:4" x14ac:dyDescent="0.15">
      <c r="A4056" s="2">
        <v>41180</v>
      </c>
      <c r="B4056" s="1">
        <v>18.5</v>
      </c>
      <c r="C4056" s="1">
        <v>8</v>
      </c>
      <c r="D4056" s="1">
        <v>1</v>
      </c>
    </row>
    <row r="4057" spans="1:4" x14ac:dyDescent="0.15">
      <c r="A4057" s="2">
        <v>41181</v>
      </c>
      <c r="B4057" s="1">
        <v>19.899999999999999</v>
      </c>
      <c r="C4057" s="1">
        <v>8</v>
      </c>
      <c r="D4057" s="1">
        <v>1</v>
      </c>
    </row>
    <row r="4058" spans="1:4" x14ac:dyDescent="0.15">
      <c r="A4058" s="2">
        <v>41182</v>
      </c>
      <c r="B4058" s="1">
        <v>18.100000000000001</v>
      </c>
      <c r="C4058" s="1">
        <v>8</v>
      </c>
      <c r="D4058" s="1">
        <v>1</v>
      </c>
    </row>
    <row r="4059" spans="1:4" x14ac:dyDescent="0.15">
      <c r="A4059" s="2">
        <v>41183</v>
      </c>
      <c r="B4059" s="1">
        <v>17.600000000000001</v>
      </c>
      <c r="C4059" s="1">
        <v>8</v>
      </c>
      <c r="D4059" s="1">
        <v>1</v>
      </c>
    </row>
    <row r="4060" spans="1:4" x14ac:dyDescent="0.15">
      <c r="A4060" s="2">
        <v>41184</v>
      </c>
      <c r="B4060" s="1">
        <v>16.899999999999999</v>
      </c>
      <c r="C4060" s="1">
        <v>8</v>
      </c>
      <c r="D4060" s="1">
        <v>1</v>
      </c>
    </row>
    <row r="4061" spans="1:4" x14ac:dyDescent="0.15">
      <c r="A4061" s="2">
        <v>41185</v>
      </c>
      <c r="B4061" s="1">
        <v>16.399999999999999</v>
      </c>
      <c r="C4061" s="1">
        <v>8</v>
      </c>
      <c r="D4061" s="1">
        <v>1</v>
      </c>
    </row>
    <row r="4062" spans="1:4" x14ac:dyDescent="0.15">
      <c r="A4062" s="2">
        <v>41186</v>
      </c>
      <c r="B4062" s="1">
        <v>16.100000000000001</v>
      </c>
      <c r="C4062" s="1">
        <v>8</v>
      </c>
      <c r="D4062" s="1">
        <v>1</v>
      </c>
    </row>
    <row r="4063" spans="1:4" x14ac:dyDescent="0.15">
      <c r="A4063" s="2">
        <v>41187</v>
      </c>
      <c r="B4063" s="1">
        <v>15.5</v>
      </c>
      <c r="C4063" s="1">
        <v>8</v>
      </c>
      <c r="D4063" s="1">
        <v>1</v>
      </c>
    </row>
    <row r="4064" spans="1:4" x14ac:dyDescent="0.15">
      <c r="A4064" s="2">
        <v>41188</v>
      </c>
      <c r="B4064" s="1">
        <v>14.8</v>
      </c>
      <c r="C4064" s="1">
        <v>8</v>
      </c>
      <c r="D4064" s="1">
        <v>1</v>
      </c>
    </row>
    <row r="4065" spans="1:4" x14ac:dyDescent="0.15">
      <c r="A4065" s="2">
        <v>41189</v>
      </c>
      <c r="B4065" s="1">
        <v>12.4</v>
      </c>
      <c r="C4065" s="1">
        <v>8</v>
      </c>
      <c r="D4065" s="1">
        <v>1</v>
      </c>
    </row>
    <row r="4066" spans="1:4" x14ac:dyDescent="0.15">
      <c r="A4066" s="2">
        <v>41190</v>
      </c>
      <c r="B4066" s="1">
        <v>12.6</v>
      </c>
      <c r="C4066" s="1">
        <v>8</v>
      </c>
      <c r="D4066" s="1">
        <v>1</v>
      </c>
    </row>
    <row r="4067" spans="1:4" x14ac:dyDescent="0.15">
      <c r="A4067" s="2">
        <v>41191</v>
      </c>
      <c r="B4067" s="1">
        <v>11.8</v>
      </c>
      <c r="C4067" s="1">
        <v>8</v>
      </c>
      <c r="D4067" s="1">
        <v>1</v>
      </c>
    </row>
    <row r="4068" spans="1:4" x14ac:dyDescent="0.15">
      <c r="A4068" s="2">
        <v>41192</v>
      </c>
      <c r="B4068" s="1">
        <v>13.4</v>
      </c>
      <c r="C4068" s="1">
        <v>8</v>
      </c>
      <c r="D4068" s="1">
        <v>1</v>
      </c>
    </row>
    <row r="4069" spans="1:4" x14ac:dyDescent="0.15">
      <c r="A4069" s="2">
        <v>41193</v>
      </c>
      <c r="B4069" s="1">
        <v>13.6</v>
      </c>
      <c r="C4069" s="1">
        <v>8</v>
      </c>
      <c r="D4069" s="1">
        <v>1</v>
      </c>
    </row>
    <row r="4070" spans="1:4" x14ac:dyDescent="0.15">
      <c r="A4070" s="2">
        <v>41194</v>
      </c>
      <c r="B4070" s="1">
        <v>12</v>
      </c>
      <c r="C4070" s="1">
        <v>8</v>
      </c>
      <c r="D4070" s="1">
        <v>1</v>
      </c>
    </row>
    <row r="4071" spans="1:4" x14ac:dyDescent="0.15">
      <c r="A4071" s="2">
        <v>41195</v>
      </c>
      <c r="B4071" s="1">
        <v>11.9</v>
      </c>
      <c r="C4071" s="1">
        <v>8</v>
      </c>
      <c r="D4071" s="1">
        <v>1</v>
      </c>
    </row>
    <row r="4072" spans="1:4" x14ac:dyDescent="0.15">
      <c r="A4072" s="2">
        <v>41196</v>
      </c>
      <c r="B4072" s="1">
        <v>13.7</v>
      </c>
      <c r="C4072" s="1">
        <v>8</v>
      </c>
      <c r="D4072" s="1">
        <v>1</v>
      </c>
    </row>
    <row r="4073" spans="1:4" x14ac:dyDescent="0.15">
      <c r="A4073" s="2">
        <v>41197</v>
      </c>
      <c r="B4073" s="1">
        <v>11.9</v>
      </c>
      <c r="C4073" s="1">
        <v>8</v>
      </c>
      <c r="D4073" s="1">
        <v>1</v>
      </c>
    </row>
    <row r="4074" spans="1:4" x14ac:dyDescent="0.15">
      <c r="A4074" s="2">
        <v>41198</v>
      </c>
      <c r="B4074" s="1">
        <v>12.1</v>
      </c>
      <c r="C4074" s="1">
        <v>8</v>
      </c>
      <c r="D4074" s="1">
        <v>1</v>
      </c>
    </row>
    <row r="4075" spans="1:4" x14ac:dyDescent="0.15">
      <c r="A4075" s="2">
        <v>41199</v>
      </c>
      <c r="B4075" s="1">
        <v>12.5</v>
      </c>
      <c r="C4075" s="1">
        <v>8</v>
      </c>
      <c r="D4075" s="1">
        <v>1</v>
      </c>
    </row>
    <row r="4076" spans="1:4" x14ac:dyDescent="0.15">
      <c r="A4076" s="2">
        <v>41200</v>
      </c>
      <c r="B4076" s="1">
        <v>9.8000000000000007</v>
      </c>
      <c r="C4076" s="1">
        <v>8</v>
      </c>
      <c r="D4076" s="1">
        <v>1</v>
      </c>
    </row>
    <row r="4077" spans="1:4" x14ac:dyDescent="0.15">
      <c r="A4077" s="2">
        <v>41201</v>
      </c>
      <c r="B4077" s="1">
        <v>9.4</v>
      </c>
      <c r="C4077" s="1">
        <v>8</v>
      </c>
      <c r="D4077" s="1">
        <v>1</v>
      </c>
    </row>
    <row r="4078" spans="1:4" x14ac:dyDescent="0.15">
      <c r="A4078" s="2">
        <v>41202</v>
      </c>
      <c r="B4078" s="1">
        <v>12.9</v>
      </c>
      <c r="C4078" s="1">
        <v>8</v>
      </c>
      <c r="D4078" s="1">
        <v>1</v>
      </c>
    </row>
    <row r="4079" spans="1:4" x14ac:dyDescent="0.15">
      <c r="A4079" s="2">
        <v>41203</v>
      </c>
      <c r="B4079" s="1">
        <v>8.6999999999999993</v>
      </c>
      <c r="C4079" s="1">
        <v>8</v>
      </c>
      <c r="D4079" s="1">
        <v>1</v>
      </c>
    </row>
    <row r="4080" spans="1:4" x14ac:dyDescent="0.15">
      <c r="A4080" s="2">
        <v>41204</v>
      </c>
      <c r="B4080" s="1">
        <v>10.7</v>
      </c>
      <c r="C4080" s="1">
        <v>8</v>
      </c>
      <c r="D4080" s="1">
        <v>1</v>
      </c>
    </row>
    <row r="4081" spans="1:4" x14ac:dyDescent="0.15">
      <c r="A4081" s="2">
        <v>41205</v>
      </c>
      <c r="B4081" s="1">
        <v>11.8</v>
      </c>
      <c r="C4081" s="1">
        <v>8</v>
      </c>
      <c r="D4081" s="1">
        <v>1</v>
      </c>
    </row>
    <row r="4082" spans="1:4" x14ac:dyDescent="0.15">
      <c r="A4082" s="2">
        <v>41206</v>
      </c>
      <c r="B4082" s="1">
        <v>7</v>
      </c>
      <c r="C4082" s="1">
        <v>8</v>
      </c>
      <c r="D4082" s="1">
        <v>1</v>
      </c>
    </row>
    <row r="4083" spans="1:4" x14ac:dyDescent="0.15">
      <c r="A4083" s="2">
        <v>41207</v>
      </c>
      <c r="B4083" s="1">
        <v>7.1</v>
      </c>
      <c r="C4083" s="1">
        <v>8</v>
      </c>
      <c r="D4083" s="1">
        <v>1</v>
      </c>
    </row>
    <row r="4084" spans="1:4" x14ac:dyDescent="0.15">
      <c r="A4084" s="2">
        <v>41208</v>
      </c>
      <c r="B4084" s="1">
        <v>9.5</v>
      </c>
      <c r="C4084" s="1">
        <v>8</v>
      </c>
      <c r="D4084" s="1">
        <v>1</v>
      </c>
    </row>
    <row r="4085" spans="1:4" x14ac:dyDescent="0.15">
      <c r="A4085" s="2">
        <v>41209</v>
      </c>
      <c r="B4085" s="1">
        <v>8.3000000000000007</v>
      </c>
      <c r="C4085" s="1">
        <v>8</v>
      </c>
      <c r="D4085" s="1">
        <v>1</v>
      </c>
    </row>
    <row r="4086" spans="1:4" x14ac:dyDescent="0.15">
      <c r="A4086" s="2">
        <v>41210</v>
      </c>
      <c r="B4086" s="1">
        <v>13.3</v>
      </c>
      <c r="C4086" s="1">
        <v>8</v>
      </c>
      <c r="D4086" s="1">
        <v>1</v>
      </c>
    </row>
    <row r="4087" spans="1:4" x14ac:dyDescent="0.15">
      <c r="A4087" s="2">
        <v>41211</v>
      </c>
      <c r="B4087" s="1">
        <v>11</v>
      </c>
      <c r="C4087" s="1">
        <v>8</v>
      </c>
      <c r="D4087" s="1">
        <v>1</v>
      </c>
    </row>
    <row r="4088" spans="1:4" x14ac:dyDescent="0.15">
      <c r="A4088" s="2">
        <v>41212</v>
      </c>
      <c r="B4088" s="1">
        <v>7.2</v>
      </c>
      <c r="C4088" s="1">
        <v>8</v>
      </c>
      <c r="D4088" s="1">
        <v>1</v>
      </c>
    </row>
    <row r="4089" spans="1:4" x14ac:dyDescent="0.15">
      <c r="A4089" s="2">
        <v>41213</v>
      </c>
      <c r="B4089" s="1">
        <v>5.9</v>
      </c>
      <c r="C4089" s="1">
        <v>8</v>
      </c>
      <c r="D4089" s="1">
        <v>1</v>
      </c>
    </row>
    <row r="4090" spans="1:4" x14ac:dyDescent="0.15">
      <c r="A4090" s="2">
        <v>41214</v>
      </c>
      <c r="B4090" s="1">
        <v>7.8</v>
      </c>
      <c r="C4090" s="1">
        <v>8</v>
      </c>
      <c r="D4090" s="1">
        <v>1</v>
      </c>
    </row>
    <row r="4091" spans="1:4" x14ac:dyDescent="0.15">
      <c r="A4091" s="2">
        <v>41365</v>
      </c>
      <c r="B4091" s="1">
        <v>3.1</v>
      </c>
      <c r="C4091" s="1">
        <v>8</v>
      </c>
      <c r="D4091" s="1">
        <v>1</v>
      </c>
    </row>
    <row r="4092" spans="1:4" x14ac:dyDescent="0.15">
      <c r="A4092" s="2">
        <v>41366</v>
      </c>
      <c r="B4092" s="1">
        <v>2.6</v>
      </c>
      <c r="C4092" s="1">
        <v>8</v>
      </c>
      <c r="D4092" s="1">
        <v>1</v>
      </c>
    </row>
    <row r="4093" spans="1:4" x14ac:dyDescent="0.15">
      <c r="A4093" s="2">
        <v>41367</v>
      </c>
      <c r="B4093" s="1">
        <v>2</v>
      </c>
      <c r="C4093" s="1">
        <v>8</v>
      </c>
      <c r="D4093" s="1">
        <v>1</v>
      </c>
    </row>
    <row r="4094" spans="1:4" x14ac:dyDescent="0.15">
      <c r="A4094" s="2">
        <v>41368</v>
      </c>
      <c r="B4094" s="1">
        <v>4</v>
      </c>
      <c r="C4094" s="1">
        <v>8</v>
      </c>
      <c r="D4094" s="1">
        <v>1</v>
      </c>
    </row>
    <row r="4095" spans="1:4" x14ac:dyDescent="0.15">
      <c r="A4095" s="2">
        <v>41369</v>
      </c>
      <c r="B4095" s="1">
        <v>3.2</v>
      </c>
      <c r="C4095" s="1">
        <v>8</v>
      </c>
      <c r="D4095" s="1">
        <v>1</v>
      </c>
    </row>
    <row r="4096" spans="1:4" x14ac:dyDescent="0.15">
      <c r="A4096" s="2">
        <v>41370</v>
      </c>
      <c r="B4096" s="1">
        <v>2.4</v>
      </c>
      <c r="C4096" s="1">
        <v>8</v>
      </c>
      <c r="D4096" s="1">
        <v>1</v>
      </c>
    </row>
    <row r="4097" spans="1:4" x14ac:dyDescent="0.15">
      <c r="A4097" s="2">
        <v>41371</v>
      </c>
      <c r="B4097" s="1">
        <v>4.5</v>
      </c>
      <c r="C4097" s="1">
        <v>8</v>
      </c>
      <c r="D4097" s="1">
        <v>1</v>
      </c>
    </row>
    <row r="4098" spans="1:4" x14ac:dyDescent="0.15">
      <c r="A4098" s="2">
        <v>41372</v>
      </c>
      <c r="B4098" s="1">
        <v>4</v>
      </c>
      <c r="C4098" s="1">
        <v>8</v>
      </c>
      <c r="D4098" s="1">
        <v>1</v>
      </c>
    </row>
    <row r="4099" spans="1:4" x14ac:dyDescent="0.15">
      <c r="A4099" s="2">
        <v>41373</v>
      </c>
      <c r="B4099" s="1">
        <v>5</v>
      </c>
      <c r="C4099" s="1">
        <v>8</v>
      </c>
      <c r="D4099" s="1">
        <v>1</v>
      </c>
    </row>
    <row r="4100" spans="1:4" x14ac:dyDescent="0.15">
      <c r="A4100" s="2">
        <v>41374</v>
      </c>
      <c r="B4100" s="1">
        <v>3.5</v>
      </c>
      <c r="C4100" s="1">
        <v>8</v>
      </c>
      <c r="D4100" s="1">
        <v>1</v>
      </c>
    </row>
    <row r="4101" spans="1:4" x14ac:dyDescent="0.15">
      <c r="A4101" s="2">
        <v>41375</v>
      </c>
      <c r="B4101" s="1">
        <v>3.4</v>
      </c>
      <c r="C4101" s="1">
        <v>8</v>
      </c>
      <c r="D4101" s="1">
        <v>1</v>
      </c>
    </row>
    <row r="4102" spans="1:4" x14ac:dyDescent="0.15">
      <c r="A4102" s="2">
        <v>41376</v>
      </c>
      <c r="B4102" s="1">
        <v>4.7</v>
      </c>
      <c r="C4102" s="1">
        <v>8</v>
      </c>
      <c r="D4102" s="1">
        <v>1</v>
      </c>
    </row>
    <row r="4103" spans="1:4" x14ac:dyDescent="0.15">
      <c r="A4103" s="2">
        <v>41377</v>
      </c>
      <c r="B4103" s="1">
        <v>6.8</v>
      </c>
      <c r="C4103" s="1">
        <v>8</v>
      </c>
      <c r="D4103" s="1">
        <v>1</v>
      </c>
    </row>
    <row r="4104" spans="1:4" x14ac:dyDescent="0.15">
      <c r="A4104" s="2">
        <v>41378</v>
      </c>
      <c r="B4104" s="1">
        <v>8.5</v>
      </c>
      <c r="C4104" s="1">
        <v>8</v>
      </c>
      <c r="D4104" s="1">
        <v>1</v>
      </c>
    </row>
    <row r="4105" spans="1:4" x14ac:dyDescent="0.15">
      <c r="A4105" s="2">
        <v>41379</v>
      </c>
      <c r="B4105" s="1">
        <v>4.7</v>
      </c>
      <c r="C4105" s="1">
        <v>8</v>
      </c>
      <c r="D4105" s="1">
        <v>1</v>
      </c>
    </row>
    <row r="4106" spans="1:4" x14ac:dyDescent="0.15">
      <c r="A4106" s="2">
        <v>41380</v>
      </c>
      <c r="B4106" s="1">
        <v>3.9</v>
      </c>
      <c r="C4106" s="1">
        <v>8</v>
      </c>
      <c r="D4106" s="1">
        <v>1</v>
      </c>
    </row>
    <row r="4107" spans="1:4" x14ac:dyDescent="0.15">
      <c r="A4107" s="2">
        <v>41381</v>
      </c>
      <c r="B4107" s="1">
        <v>4</v>
      </c>
      <c r="C4107" s="1">
        <v>8</v>
      </c>
      <c r="D4107" s="1">
        <v>1</v>
      </c>
    </row>
    <row r="4108" spans="1:4" x14ac:dyDescent="0.15">
      <c r="A4108" s="2">
        <v>41382</v>
      </c>
      <c r="B4108" s="1">
        <v>3.4</v>
      </c>
      <c r="C4108" s="1">
        <v>8</v>
      </c>
      <c r="D4108" s="1">
        <v>1</v>
      </c>
    </row>
    <row r="4109" spans="1:4" x14ac:dyDescent="0.15">
      <c r="A4109" s="2">
        <v>41383</v>
      </c>
      <c r="B4109" s="1">
        <v>3.6</v>
      </c>
      <c r="C4109" s="1">
        <v>8</v>
      </c>
      <c r="D4109" s="1">
        <v>1</v>
      </c>
    </row>
    <row r="4110" spans="1:4" x14ac:dyDescent="0.15">
      <c r="A4110" s="2">
        <v>41384</v>
      </c>
      <c r="B4110" s="1">
        <v>4.7</v>
      </c>
      <c r="C4110" s="1">
        <v>8</v>
      </c>
      <c r="D4110" s="1">
        <v>1</v>
      </c>
    </row>
    <row r="4111" spans="1:4" x14ac:dyDescent="0.15">
      <c r="A4111" s="2">
        <v>41385</v>
      </c>
      <c r="B4111" s="1">
        <v>4.3</v>
      </c>
      <c r="C4111" s="1">
        <v>8</v>
      </c>
      <c r="D4111" s="1">
        <v>1</v>
      </c>
    </row>
    <row r="4112" spans="1:4" x14ac:dyDescent="0.15">
      <c r="A4112" s="2">
        <v>41386</v>
      </c>
      <c r="B4112" s="1">
        <v>7.8</v>
      </c>
      <c r="C4112" s="1">
        <v>8</v>
      </c>
      <c r="D4112" s="1">
        <v>1</v>
      </c>
    </row>
    <row r="4113" spans="1:4" x14ac:dyDescent="0.15">
      <c r="A4113" s="2">
        <v>41387</v>
      </c>
      <c r="B4113" s="1">
        <v>9.5</v>
      </c>
      <c r="C4113" s="1">
        <v>8</v>
      </c>
      <c r="D4113" s="1">
        <v>1</v>
      </c>
    </row>
    <row r="4114" spans="1:4" x14ac:dyDescent="0.15">
      <c r="A4114" s="2">
        <v>41388</v>
      </c>
      <c r="B4114" s="1">
        <v>6.1</v>
      </c>
      <c r="C4114" s="1">
        <v>8</v>
      </c>
      <c r="D4114" s="1">
        <v>1</v>
      </c>
    </row>
    <row r="4115" spans="1:4" x14ac:dyDescent="0.15">
      <c r="A4115" s="2">
        <v>41389</v>
      </c>
      <c r="B4115" s="1">
        <v>6.8</v>
      </c>
      <c r="C4115" s="1">
        <v>8</v>
      </c>
      <c r="D4115" s="1">
        <v>1</v>
      </c>
    </row>
    <row r="4116" spans="1:4" x14ac:dyDescent="0.15">
      <c r="A4116" s="2">
        <v>41390</v>
      </c>
      <c r="B4116" s="1">
        <v>5</v>
      </c>
      <c r="C4116" s="1">
        <v>8</v>
      </c>
      <c r="D4116" s="1">
        <v>1</v>
      </c>
    </row>
    <row r="4117" spans="1:4" x14ac:dyDescent="0.15">
      <c r="A4117" s="2">
        <v>41391</v>
      </c>
      <c r="B4117" s="1">
        <v>6.9</v>
      </c>
      <c r="C4117" s="1">
        <v>8</v>
      </c>
      <c r="D4117" s="1">
        <v>1</v>
      </c>
    </row>
    <row r="4118" spans="1:4" x14ac:dyDescent="0.15">
      <c r="A4118" s="2">
        <v>41392</v>
      </c>
      <c r="B4118" s="1">
        <v>7.4</v>
      </c>
      <c r="C4118" s="1">
        <v>8</v>
      </c>
      <c r="D4118" s="1">
        <v>1</v>
      </c>
    </row>
    <row r="4119" spans="1:4" x14ac:dyDescent="0.15">
      <c r="A4119" s="2">
        <v>41393</v>
      </c>
      <c r="B4119" s="1">
        <v>7</v>
      </c>
      <c r="C4119" s="1">
        <v>8</v>
      </c>
      <c r="D4119" s="1">
        <v>1</v>
      </c>
    </row>
    <row r="4120" spans="1:4" x14ac:dyDescent="0.15">
      <c r="A4120" s="2">
        <v>41394</v>
      </c>
      <c r="B4120" s="1">
        <v>4.4000000000000004</v>
      </c>
      <c r="C4120" s="1">
        <v>8</v>
      </c>
      <c r="D4120" s="1">
        <v>1</v>
      </c>
    </row>
    <row r="4121" spans="1:4" x14ac:dyDescent="0.15">
      <c r="A4121" s="2">
        <v>41395</v>
      </c>
      <c r="B4121" s="1">
        <v>5.0999999999999996</v>
      </c>
      <c r="C4121" s="1">
        <v>8</v>
      </c>
      <c r="D4121" s="1">
        <v>1</v>
      </c>
    </row>
    <row r="4122" spans="1:4" x14ac:dyDescent="0.15">
      <c r="A4122" s="2">
        <v>41396</v>
      </c>
      <c r="B4122" s="1">
        <v>6.1</v>
      </c>
      <c r="C4122" s="1">
        <v>8</v>
      </c>
      <c r="D4122" s="1">
        <v>1</v>
      </c>
    </row>
    <row r="4123" spans="1:4" x14ac:dyDescent="0.15">
      <c r="A4123" s="2">
        <v>41397</v>
      </c>
      <c r="B4123" s="1">
        <v>7.3</v>
      </c>
      <c r="C4123" s="1">
        <v>8</v>
      </c>
      <c r="D4123" s="1">
        <v>1</v>
      </c>
    </row>
    <row r="4124" spans="1:4" x14ac:dyDescent="0.15">
      <c r="A4124" s="2">
        <v>41398</v>
      </c>
      <c r="B4124" s="1">
        <v>7.2</v>
      </c>
      <c r="C4124" s="1">
        <v>8</v>
      </c>
      <c r="D4124" s="1">
        <v>1</v>
      </c>
    </row>
    <row r="4125" spans="1:4" x14ac:dyDescent="0.15">
      <c r="A4125" s="2">
        <v>41399</v>
      </c>
      <c r="B4125" s="1">
        <v>6.3</v>
      </c>
      <c r="C4125" s="1">
        <v>8</v>
      </c>
      <c r="D4125" s="1">
        <v>1</v>
      </c>
    </row>
    <row r="4126" spans="1:4" x14ac:dyDescent="0.15">
      <c r="A4126" s="2">
        <v>41400</v>
      </c>
      <c r="B4126" s="1">
        <v>4.9000000000000004</v>
      </c>
      <c r="C4126" s="1">
        <v>8</v>
      </c>
      <c r="D4126" s="1">
        <v>1</v>
      </c>
    </row>
    <row r="4127" spans="1:4" x14ac:dyDescent="0.15">
      <c r="A4127" s="2">
        <v>41401</v>
      </c>
      <c r="B4127" s="1">
        <v>4.7</v>
      </c>
      <c r="C4127" s="1">
        <v>8</v>
      </c>
      <c r="D4127" s="1">
        <v>1</v>
      </c>
    </row>
    <row r="4128" spans="1:4" x14ac:dyDescent="0.15">
      <c r="A4128" s="2">
        <v>41402</v>
      </c>
      <c r="B4128" s="1">
        <v>8.3000000000000007</v>
      </c>
      <c r="C4128" s="1">
        <v>8</v>
      </c>
      <c r="D4128" s="1">
        <v>1</v>
      </c>
    </row>
    <row r="4129" spans="1:4" x14ac:dyDescent="0.15">
      <c r="A4129" s="2">
        <v>41403</v>
      </c>
      <c r="B4129" s="1">
        <v>10.8</v>
      </c>
      <c r="C4129" s="1">
        <v>8</v>
      </c>
      <c r="D4129" s="1">
        <v>1</v>
      </c>
    </row>
    <row r="4130" spans="1:4" x14ac:dyDescent="0.15">
      <c r="A4130" s="2">
        <v>41404</v>
      </c>
      <c r="B4130" s="1">
        <v>7.2</v>
      </c>
      <c r="C4130" s="1">
        <v>8</v>
      </c>
      <c r="D4130" s="1">
        <v>1</v>
      </c>
    </row>
    <row r="4131" spans="1:4" x14ac:dyDescent="0.15">
      <c r="A4131" s="2">
        <v>41405</v>
      </c>
      <c r="B4131" s="1">
        <v>5.3</v>
      </c>
      <c r="C4131" s="1">
        <v>8</v>
      </c>
      <c r="D4131" s="1">
        <v>1</v>
      </c>
    </row>
    <row r="4132" spans="1:4" x14ac:dyDescent="0.15">
      <c r="A4132" s="2">
        <v>41406</v>
      </c>
      <c r="B4132" s="1">
        <v>8.1</v>
      </c>
      <c r="C4132" s="1">
        <v>8</v>
      </c>
      <c r="D4132" s="1">
        <v>1</v>
      </c>
    </row>
    <row r="4133" spans="1:4" x14ac:dyDescent="0.15">
      <c r="A4133" s="2">
        <v>41407</v>
      </c>
      <c r="B4133" s="1">
        <v>6.1</v>
      </c>
      <c r="C4133" s="1">
        <v>8</v>
      </c>
      <c r="D4133" s="1">
        <v>1</v>
      </c>
    </row>
    <row r="4134" spans="1:4" x14ac:dyDescent="0.15">
      <c r="A4134" s="2">
        <v>41408</v>
      </c>
      <c r="B4134" s="1">
        <v>9</v>
      </c>
      <c r="C4134" s="1">
        <v>8</v>
      </c>
      <c r="D4134" s="1">
        <v>1</v>
      </c>
    </row>
    <row r="4135" spans="1:4" x14ac:dyDescent="0.15">
      <c r="A4135" s="2">
        <v>41409</v>
      </c>
      <c r="B4135" s="1">
        <v>5.7</v>
      </c>
      <c r="C4135" s="1">
        <v>8</v>
      </c>
      <c r="D4135" s="1">
        <v>1</v>
      </c>
    </row>
    <row r="4136" spans="1:4" x14ac:dyDescent="0.15">
      <c r="A4136" s="2">
        <v>41410</v>
      </c>
      <c r="B4136" s="1">
        <v>9.9</v>
      </c>
      <c r="C4136" s="1">
        <v>8</v>
      </c>
      <c r="D4136" s="1">
        <v>1</v>
      </c>
    </row>
    <row r="4137" spans="1:4" x14ac:dyDescent="0.15">
      <c r="A4137" s="2">
        <v>41411</v>
      </c>
      <c r="B4137" s="1">
        <v>11.6</v>
      </c>
      <c r="C4137" s="1">
        <v>8</v>
      </c>
      <c r="D4137" s="1">
        <v>1</v>
      </c>
    </row>
    <row r="4138" spans="1:4" x14ac:dyDescent="0.15">
      <c r="A4138" s="2">
        <v>41412</v>
      </c>
      <c r="B4138" s="1">
        <v>12.6</v>
      </c>
      <c r="C4138" s="1">
        <v>8</v>
      </c>
      <c r="D4138" s="1">
        <v>1</v>
      </c>
    </row>
    <row r="4139" spans="1:4" x14ac:dyDescent="0.15">
      <c r="A4139" s="2">
        <v>41413</v>
      </c>
      <c r="B4139" s="1">
        <v>7.9</v>
      </c>
      <c r="C4139" s="1">
        <v>8</v>
      </c>
      <c r="D4139" s="1">
        <v>1</v>
      </c>
    </row>
    <row r="4140" spans="1:4" x14ac:dyDescent="0.15">
      <c r="A4140" s="2">
        <v>41414</v>
      </c>
      <c r="B4140" s="1">
        <v>7.8</v>
      </c>
      <c r="C4140" s="1">
        <v>8</v>
      </c>
      <c r="D4140" s="1">
        <v>1</v>
      </c>
    </row>
    <row r="4141" spans="1:4" x14ac:dyDescent="0.15">
      <c r="A4141" s="2">
        <v>41415</v>
      </c>
      <c r="B4141" s="1">
        <v>12</v>
      </c>
      <c r="C4141" s="1">
        <v>8</v>
      </c>
      <c r="D4141" s="1">
        <v>1</v>
      </c>
    </row>
    <row r="4142" spans="1:4" x14ac:dyDescent="0.15">
      <c r="A4142" s="2">
        <v>41416</v>
      </c>
      <c r="B4142" s="1">
        <v>10.8</v>
      </c>
      <c r="C4142" s="1">
        <v>8</v>
      </c>
      <c r="D4142" s="1">
        <v>1</v>
      </c>
    </row>
    <row r="4143" spans="1:4" x14ac:dyDescent="0.15">
      <c r="A4143" s="2">
        <v>41417</v>
      </c>
      <c r="B4143" s="1">
        <v>11.3</v>
      </c>
      <c r="C4143" s="1">
        <v>8</v>
      </c>
      <c r="D4143" s="1">
        <v>1</v>
      </c>
    </row>
    <row r="4144" spans="1:4" x14ac:dyDescent="0.15">
      <c r="A4144" s="2">
        <v>41418</v>
      </c>
      <c r="B4144" s="1">
        <v>11.1</v>
      </c>
      <c r="C4144" s="1">
        <v>8</v>
      </c>
      <c r="D4144" s="1">
        <v>1</v>
      </c>
    </row>
    <row r="4145" spans="1:4" x14ac:dyDescent="0.15">
      <c r="A4145" s="2">
        <v>41419</v>
      </c>
      <c r="B4145" s="1">
        <v>8.9</v>
      </c>
      <c r="C4145" s="1">
        <v>8</v>
      </c>
      <c r="D4145" s="1">
        <v>1</v>
      </c>
    </row>
    <row r="4146" spans="1:4" x14ac:dyDescent="0.15">
      <c r="A4146" s="2">
        <v>41420</v>
      </c>
      <c r="B4146" s="1">
        <v>9.4</v>
      </c>
      <c r="C4146" s="1">
        <v>8</v>
      </c>
      <c r="D4146" s="1">
        <v>1</v>
      </c>
    </row>
    <row r="4147" spans="1:4" x14ac:dyDescent="0.15">
      <c r="A4147" s="2">
        <v>41421</v>
      </c>
      <c r="B4147" s="1">
        <v>10.1</v>
      </c>
      <c r="C4147" s="1">
        <v>5</v>
      </c>
      <c r="D4147" s="1">
        <v>1</v>
      </c>
    </row>
    <row r="4148" spans="1:4" x14ac:dyDescent="0.15">
      <c r="A4148" s="2">
        <v>41422</v>
      </c>
      <c r="B4148" s="1">
        <v>12.3</v>
      </c>
      <c r="C4148" s="1">
        <v>8</v>
      </c>
      <c r="D4148" s="1">
        <v>1</v>
      </c>
    </row>
    <row r="4149" spans="1:4" x14ac:dyDescent="0.15">
      <c r="A4149" s="2">
        <v>41423</v>
      </c>
      <c r="B4149" s="1">
        <v>10.4</v>
      </c>
      <c r="C4149" s="1">
        <v>8</v>
      </c>
      <c r="D4149" s="1">
        <v>1</v>
      </c>
    </row>
    <row r="4150" spans="1:4" x14ac:dyDescent="0.15">
      <c r="A4150" s="2">
        <v>41424</v>
      </c>
      <c r="B4150" s="1">
        <v>15.1</v>
      </c>
      <c r="C4150" s="1">
        <v>8</v>
      </c>
      <c r="D4150" s="1">
        <v>1</v>
      </c>
    </row>
    <row r="4151" spans="1:4" x14ac:dyDescent="0.15">
      <c r="A4151" s="2">
        <v>41425</v>
      </c>
      <c r="B4151" s="1">
        <v>16.899999999999999</v>
      </c>
      <c r="C4151" s="1">
        <v>8</v>
      </c>
      <c r="D4151" s="1">
        <v>1</v>
      </c>
    </row>
    <row r="4152" spans="1:4" x14ac:dyDescent="0.15">
      <c r="A4152" s="2">
        <v>41426</v>
      </c>
      <c r="B4152" s="1">
        <v>10.6</v>
      </c>
      <c r="C4152" s="1">
        <v>8</v>
      </c>
      <c r="D4152" s="1">
        <v>1</v>
      </c>
    </row>
    <row r="4153" spans="1:4" x14ac:dyDescent="0.15">
      <c r="A4153" s="2">
        <v>41427</v>
      </c>
      <c r="B4153" s="1">
        <v>12.9</v>
      </c>
      <c r="C4153" s="1">
        <v>8</v>
      </c>
      <c r="D4153" s="1">
        <v>1</v>
      </c>
    </row>
    <row r="4154" spans="1:4" x14ac:dyDescent="0.15">
      <c r="A4154" s="2">
        <v>41428</v>
      </c>
      <c r="B4154" s="1">
        <v>14.7</v>
      </c>
      <c r="C4154" s="1">
        <v>8</v>
      </c>
      <c r="D4154" s="1">
        <v>1</v>
      </c>
    </row>
    <row r="4155" spans="1:4" x14ac:dyDescent="0.15">
      <c r="A4155" s="2">
        <v>41429</v>
      </c>
      <c r="B4155" s="1">
        <v>12.9</v>
      </c>
      <c r="C4155" s="1">
        <v>8</v>
      </c>
      <c r="D4155" s="1">
        <v>1</v>
      </c>
    </row>
    <row r="4156" spans="1:4" x14ac:dyDescent="0.15">
      <c r="A4156" s="2">
        <v>41430</v>
      </c>
      <c r="B4156" s="1">
        <v>11.8</v>
      </c>
      <c r="C4156" s="1">
        <v>8</v>
      </c>
      <c r="D4156" s="1">
        <v>1</v>
      </c>
    </row>
    <row r="4157" spans="1:4" x14ac:dyDescent="0.15">
      <c r="A4157" s="2">
        <v>41431</v>
      </c>
      <c r="B4157" s="1">
        <v>12.8</v>
      </c>
      <c r="C4157" s="1">
        <v>8</v>
      </c>
      <c r="D4157" s="1">
        <v>1</v>
      </c>
    </row>
    <row r="4158" spans="1:4" x14ac:dyDescent="0.15">
      <c r="A4158" s="2">
        <v>41432</v>
      </c>
      <c r="B4158" s="1">
        <v>11.5</v>
      </c>
      <c r="C4158" s="1">
        <v>8</v>
      </c>
      <c r="D4158" s="1">
        <v>1</v>
      </c>
    </row>
    <row r="4159" spans="1:4" x14ac:dyDescent="0.15">
      <c r="A4159" s="2">
        <v>41433</v>
      </c>
      <c r="B4159" s="1">
        <v>13.9</v>
      </c>
      <c r="C4159" s="1">
        <v>8</v>
      </c>
      <c r="D4159" s="1">
        <v>1</v>
      </c>
    </row>
    <row r="4160" spans="1:4" x14ac:dyDescent="0.15">
      <c r="A4160" s="2">
        <v>41434</v>
      </c>
      <c r="B4160" s="1">
        <v>16</v>
      </c>
      <c r="C4160" s="1">
        <v>8</v>
      </c>
      <c r="D4160" s="1">
        <v>1</v>
      </c>
    </row>
    <row r="4161" spans="1:4" x14ac:dyDescent="0.15">
      <c r="A4161" s="2">
        <v>41435</v>
      </c>
      <c r="B4161" s="1">
        <v>15.6</v>
      </c>
      <c r="C4161" s="1">
        <v>8</v>
      </c>
      <c r="D4161" s="1">
        <v>1</v>
      </c>
    </row>
    <row r="4162" spans="1:4" x14ac:dyDescent="0.15">
      <c r="A4162" s="2">
        <v>41436</v>
      </c>
      <c r="B4162" s="1">
        <v>13.1</v>
      </c>
      <c r="C4162" s="1">
        <v>8</v>
      </c>
      <c r="D4162" s="1">
        <v>1</v>
      </c>
    </row>
    <row r="4163" spans="1:4" x14ac:dyDescent="0.15">
      <c r="A4163" s="2">
        <v>41437</v>
      </c>
      <c r="B4163" s="1">
        <v>12.5</v>
      </c>
      <c r="C4163" s="1">
        <v>8</v>
      </c>
      <c r="D4163" s="1">
        <v>1</v>
      </c>
    </row>
    <row r="4164" spans="1:4" x14ac:dyDescent="0.15">
      <c r="A4164" s="2">
        <v>41438</v>
      </c>
      <c r="B4164" s="1">
        <v>13.2</v>
      </c>
      <c r="C4164" s="1">
        <v>8</v>
      </c>
      <c r="D4164" s="1">
        <v>1</v>
      </c>
    </row>
    <row r="4165" spans="1:4" x14ac:dyDescent="0.15">
      <c r="A4165" s="2">
        <v>41439</v>
      </c>
      <c r="B4165" s="1">
        <v>15.6</v>
      </c>
      <c r="C4165" s="1">
        <v>8</v>
      </c>
      <c r="D4165" s="1">
        <v>1</v>
      </c>
    </row>
    <row r="4166" spans="1:4" x14ac:dyDescent="0.15">
      <c r="A4166" s="2">
        <v>41440</v>
      </c>
      <c r="B4166" s="1">
        <v>19.8</v>
      </c>
      <c r="C4166" s="1">
        <v>8</v>
      </c>
      <c r="D4166" s="1">
        <v>1</v>
      </c>
    </row>
    <row r="4167" spans="1:4" x14ac:dyDescent="0.15">
      <c r="A4167" s="2">
        <v>41441</v>
      </c>
      <c r="B4167" s="1">
        <v>16.600000000000001</v>
      </c>
      <c r="C4167" s="1">
        <v>8</v>
      </c>
      <c r="D4167" s="1">
        <v>1</v>
      </c>
    </row>
    <row r="4168" spans="1:4" x14ac:dyDescent="0.15">
      <c r="A4168" s="2">
        <v>41442</v>
      </c>
      <c r="B4168" s="1">
        <v>14.3</v>
      </c>
      <c r="C4168" s="1">
        <v>8</v>
      </c>
      <c r="D4168" s="1">
        <v>1</v>
      </c>
    </row>
    <row r="4169" spans="1:4" x14ac:dyDescent="0.15">
      <c r="A4169" s="2">
        <v>41443</v>
      </c>
      <c r="B4169" s="1">
        <v>15</v>
      </c>
      <c r="C4169" s="1">
        <v>8</v>
      </c>
      <c r="D4169" s="1">
        <v>1</v>
      </c>
    </row>
    <row r="4170" spans="1:4" x14ac:dyDescent="0.15">
      <c r="A4170" s="2">
        <v>41444</v>
      </c>
      <c r="B4170" s="1">
        <v>16</v>
      </c>
      <c r="C4170" s="1">
        <v>8</v>
      </c>
      <c r="D4170" s="1">
        <v>1</v>
      </c>
    </row>
    <row r="4171" spans="1:4" x14ac:dyDescent="0.15">
      <c r="A4171" s="2">
        <v>41445</v>
      </c>
      <c r="B4171" s="1">
        <v>17</v>
      </c>
      <c r="C4171" s="1">
        <v>8</v>
      </c>
      <c r="D4171" s="1">
        <v>1</v>
      </c>
    </row>
    <row r="4172" spans="1:4" x14ac:dyDescent="0.15">
      <c r="A4172" s="2">
        <v>41446</v>
      </c>
      <c r="B4172" s="1">
        <v>15.1</v>
      </c>
      <c r="C4172" s="1">
        <v>8</v>
      </c>
      <c r="D4172" s="1">
        <v>1</v>
      </c>
    </row>
    <row r="4173" spans="1:4" x14ac:dyDescent="0.15">
      <c r="A4173" s="2">
        <v>41447</v>
      </c>
      <c r="B4173" s="1">
        <v>15.7</v>
      </c>
      <c r="C4173" s="1">
        <v>8</v>
      </c>
      <c r="D4173" s="1">
        <v>1</v>
      </c>
    </row>
    <row r="4174" spans="1:4" x14ac:dyDescent="0.15">
      <c r="A4174" s="2">
        <v>41448</v>
      </c>
      <c r="B4174" s="1">
        <v>18.399999999999999</v>
      </c>
      <c r="C4174" s="1">
        <v>8</v>
      </c>
      <c r="D4174" s="1">
        <v>1</v>
      </c>
    </row>
    <row r="4175" spans="1:4" x14ac:dyDescent="0.15">
      <c r="A4175" s="2">
        <v>41449</v>
      </c>
      <c r="B4175" s="1">
        <v>19.899999999999999</v>
      </c>
      <c r="C4175" s="1">
        <v>8</v>
      </c>
      <c r="D4175" s="1">
        <v>1</v>
      </c>
    </row>
    <row r="4176" spans="1:4" x14ac:dyDescent="0.15">
      <c r="A4176" s="2">
        <v>41450</v>
      </c>
      <c r="B4176" s="1">
        <v>16.100000000000001</v>
      </c>
      <c r="C4176" s="1">
        <v>8</v>
      </c>
      <c r="D4176" s="1">
        <v>1</v>
      </c>
    </row>
    <row r="4177" spans="1:4" x14ac:dyDescent="0.15">
      <c r="A4177" s="2">
        <v>41451</v>
      </c>
      <c r="B4177" s="1">
        <v>16.100000000000001</v>
      </c>
      <c r="C4177" s="1">
        <v>8</v>
      </c>
      <c r="D4177" s="1">
        <v>1</v>
      </c>
    </row>
    <row r="4178" spans="1:4" x14ac:dyDescent="0.15">
      <c r="A4178" s="2">
        <v>41452</v>
      </c>
      <c r="B4178" s="1">
        <v>15.9</v>
      </c>
      <c r="C4178" s="1">
        <v>8</v>
      </c>
      <c r="D4178" s="1">
        <v>1</v>
      </c>
    </row>
    <row r="4179" spans="1:4" x14ac:dyDescent="0.15">
      <c r="A4179" s="2">
        <v>41453</v>
      </c>
      <c r="B4179" s="1">
        <v>13.4</v>
      </c>
      <c r="C4179" s="1">
        <v>8</v>
      </c>
      <c r="D4179" s="1">
        <v>1</v>
      </c>
    </row>
    <row r="4180" spans="1:4" x14ac:dyDescent="0.15">
      <c r="A4180" s="2">
        <v>41454</v>
      </c>
      <c r="B4180" s="1">
        <v>13.5</v>
      </c>
      <c r="C4180" s="1">
        <v>8</v>
      </c>
      <c r="D4180" s="1">
        <v>1</v>
      </c>
    </row>
    <row r="4181" spans="1:4" x14ac:dyDescent="0.15">
      <c r="A4181" s="2">
        <v>41455</v>
      </c>
      <c r="B4181" s="1">
        <v>15.3</v>
      </c>
      <c r="C4181" s="1">
        <v>8</v>
      </c>
      <c r="D4181" s="1">
        <v>1</v>
      </c>
    </row>
    <row r="4182" spans="1:4" x14ac:dyDescent="0.15">
      <c r="A4182" s="2">
        <v>41456</v>
      </c>
      <c r="B4182" s="1">
        <v>15.6</v>
      </c>
      <c r="C4182" s="1">
        <v>8</v>
      </c>
      <c r="D4182" s="1">
        <v>1</v>
      </c>
    </row>
    <row r="4183" spans="1:4" x14ac:dyDescent="0.15">
      <c r="A4183" s="2">
        <v>41457</v>
      </c>
      <c r="B4183" s="1">
        <v>16.399999999999999</v>
      </c>
      <c r="C4183" s="1">
        <v>8</v>
      </c>
      <c r="D4183" s="1">
        <v>1</v>
      </c>
    </row>
    <row r="4184" spans="1:4" x14ac:dyDescent="0.15">
      <c r="A4184" s="2">
        <v>41458</v>
      </c>
      <c r="B4184" s="1">
        <v>15.6</v>
      </c>
      <c r="C4184" s="1">
        <v>8</v>
      </c>
      <c r="D4184" s="1">
        <v>1</v>
      </c>
    </row>
    <row r="4185" spans="1:4" x14ac:dyDescent="0.15">
      <c r="A4185" s="2">
        <v>41459</v>
      </c>
      <c r="B4185" s="1">
        <v>16</v>
      </c>
      <c r="C4185" s="1">
        <v>8</v>
      </c>
      <c r="D4185" s="1">
        <v>1</v>
      </c>
    </row>
    <row r="4186" spans="1:4" x14ac:dyDescent="0.15">
      <c r="A4186" s="2">
        <v>41460</v>
      </c>
      <c r="B4186" s="1">
        <v>15.8</v>
      </c>
      <c r="C4186" s="1">
        <v>8</v>
      </c>
      <c r="D4186" s="1">
        <v>1</v>
      </c>
    </row>
    <row r="4187" spans="1:4" x14ac:dyDescent="0.15">
      <c r="A4187" s="2">
        <v>41461</v>
      </c>
      <c r="B4187" s="1">
        <v>20.6</v>
      </c>
      <c r="C4187" s="1">
        <v>8</v>
      </c>
      <c r="D4187" s="1">
        <v>1</v>
      </c>
    </row>
    <row r="4188" spans="1:4" x14ac:dyDescent="0.15">
      <c r="A4188" s="2">
        <v>41462</v>
      </c>
      <c r="B4188" s="1">
        <v>23.5</v>
      </c>
      <c r="C4188" s="1">
        <v>8</v>
      </c>
      <c r="D4188" s="1">
        <v>1</v>
      </c>
    </row>
    <row r="4189" spans="1:4" x14ac:dyDescent="0.15">
      <c r="A4189" s="2">
        <v>41463</v>
      </c>
      <c r="B4189" s="1">
        <v>22.5</v>
      </c>
      <c r="C4189" s="1">
        <v>8</v>
      </c>
      <c r="D4189" s="1">
        <v>1</v>
      </c>
    </row>
    <row r="4190" spans="1:4" x14ac:dyDescent="0.15">
      <c r="A4190" s="2">
        <v>41464</v>
      </c>
      <c r="B4190" s="1">
        <v>23.8</v>
      </c>
      <c r="C4190" s="1">
        <v>8</v>
      </c>
      <c r="D4190" s="1">
        <v>1</v>
      </c>
    </row>
    <row r="4191" spans="1:4" x14ac:dyDescent="0.15">
      <c r="A4191" s="2">
        <v>41465</v>
      </c>
      <c r="B4191" s="1">
        <v>21.7</v>
      </c>
      <c r="C4191" s="1">
        <v>8</v>
      </c>
      <c r="D4191" s="1">
        <v>1</v>
      </c>
    </row>
    <row r="4192" spans="1:4" x14ac:dyDescent="0.15">
      <c r="A4192" s="2">
        <v>41466</v>
      </c>
      <c r="B4192" s="1">
        <v>20.8</v>
      </c>
      <c r="C4192" s="1">
        <v>8</v>
      </c>
      <c r="D4192" s="1">
        <v>1</v>
      </c>
    </row>
    <row r="4193" spans="1:4" x14ac:dyDescent="0.15">
      <c r="A4193" s="2">
        <v>41467</v>
      </c>
      <c r="B4193" s="1">
        <v>19.5</v>
      </c>
      <c r="C4193" s="1">
        <v>8</v>
      </c>
      <c r="D4193" s="1">
        <v>1</v>
      </c>
    </row>
    <row r="4194" spans="1:4" x14ac:dyDescent="0.15">
      <c r="A4194" s="2">
        <v>41468</v>
      </c>
      <c r="B4194" s="1">
        <v>21.4</v>
      </c>
      <c r="C4194" s="1">
        <v>8</v>
      </c>
      <c r="D4194" s="1">
        <v>1</v>
      </c>
    </row>
    <row r="4195" spans="1:4" x14ac:dyDescent="0.15">
      <c r="A4195" s="2">
        <v>41469</v>
      </c>
      <c r="B4195" s="1">
        <v>20.2</v>
      </c>
      <c r="C4195" s="1">
        <v>8</v>
      </c>
      <c r="D4195" s="1">
        <v>1</v>
      </c>
    </row>
    <row r="4196" spans="1:4" x14ac:dyDescent="0.15">
      <c r="A4196" s="2">
        <v>41470</v>
      </c>
      <c r="B4196" s="1">
        <v>21.1</v>
      </c>
      <c r="C4196" s="1">
        <v>8</v>
      </c>
      <c r="D4196" s="1">
        <v>1</v>
      </c>
    </row>
    <row r="4197" spans="1:4" x14ac:dyDescent="0.15">
      <c r="A4197" s="2">
        <v>41471</v>
      </c>
      <c r="B4197" s="1">
        <v>19.600000000000001</v>
      </c>
      <c r="C4197" s="1">
        <v>8</v>
      </c>
      <c r="D4197" s="1">
        <v>1</v>
      </c>
    </row>
    <row r="4198" spans="1:4" x14ac:dyDescent="0.15">
      <c r="A4198" s="2">
        <v>41472</v>
      </c>
      <c r="B4198" s="1">
        <v>17.8</v>
      </c>
      <c r="C4198" s="1">
        <v>8</v>
      </c>
      <c r="D4198" s="1">
        <v>1</v>
      </c>
    </row>
    <row r="4199" spans="1:4" x14ac:dyDescent="0.15">
      <c r="A4199" s="2">
        <v>41473</v>
      </c>
      <c r="B4199" s="1">
        <v>17.2</v>
      </c>
      <c r="C4199" s="1">
        <v>8</v>
      </c>
      <c r="D4199" s="1">
        <v>1</v>
      </c>
    </row>
    <row r="4200" spans="1:4" x14ac:dyDescent="0.15">
      <c r="A4200" s="2">
        <v>41474</v>
      </c>
      <c r="B4200" s="1">
        <v>17.7</v>
      </c>
      <c r="C4200" s="1">
        <v>8</v>
      </c>
      <c r="D4200" s="1">
        <v>1</v>
      </c>
    </row>
    <row r="4201" spans="1:4" x14ac:dyDescent="0.15">
      <c r="A4201" s="2">
        <v>41475</v>
      </c>
      <c r="B4201" s="1">
        <v>17.3</v>
      </c>
      <c r="C4201" s="1">
        <v>8</v>
      </c>
      <c r="D4201" s="1">
        <v>1</v>
      </c>
    </row>
    <row r="4202" spans="1:4" x14ac:dyDescent="0.15">
      <c r="A4202" s="2">
        <v>41476</v>
      </c>
      <c r="B4202" s="1">
        <v>19</v>
      </c>
      <c r="C4202" s="1">
        <v>8</v>
      </c>
      <c r="D4202" s="1">
        <v>1</v>
      </c>
    </row>
    <row r="4203" spans="1:4" x14ac:dyDescent="0.15">
      <c r="A4203" s="2">
        <v>41477</v>
      </c>
      <c r="B4203" s="1">
        <v>18.3</v>
      </c>
      <c r="C4203" s="1">
        <v>8</v>
      </c>
      <c r="D4203" s="1">
        <v>1</v>
      </c>
    </row>
    <row r="4204" spans="1:4" x14ac:dyDescent="0.15">
      <c r="A4204" s="2">
        <v>41478</v>
      </c>
      <c r="B4204" s="1">
        <v>19.3</v>
      </c>
      <c r="C4204" s="1">
        <v>8</v>
      </c>
      <c r="D4204" s="1">
        <v>1</v>
      </c>
    </row>
    <row r="4205" spans="1:4" x14ac:dyDescent="0.15">
      <c r="A4205" s="2">
        <v>41479</v>
      </c>
      <c r="B4205" s="1">
        <v>19.3</v>
      </c>
      <c r="C4205" s="1">
        <v>8</v>
      </c>
      <c r="D4205" s="1">
        <v>1</v>
      </c>
    </row>
    <row r="4206" spans="1:4" x14ac:dyDescent="0.15">
      <c r="A4206" s="2">
        <v>41480</v>
      </c>
      <c r="B4206" s="1">
        <v>16.7</v>
      </c>
      <c r="C4206" s="1">
        <v>8</v>
      </c>
      <c r="D4206" s="1">
        <v>1</v>
      </c>
    </row>
    <row r="4207" spans="1:4" x14ac:dyDescent="0.15">
      <c r="A4207" s="2">
        <v>41481</v>
      </c>
      <c r="B4207" s="1">
        <v>17.8</v>
      </c>
      <c r="C4207" s="1">
        <v>8</v>
      </c>
      <c r="D4207" s="1">
        <v>1</v>
      </c>
    </row>
    <row r="4208" spans="1:4" x14ac:dyDescent="0.15">
      <c r="A4208" s="2">
        <v>41482</v>
      </c>
      <c r="B4208" s="1">
        <v>18.600000000000001</v>
      </c>
      <c r="C4208" s="1">
        <v>8</v>
      </c>
      <c r="D4208" s="1">
        <v>1</v>
      </c>
    </row>
    <row r="4209" spans="1:4" x14ac:dyDescent="0.15">
      <c r="A4209" s="2">
        <v>41483</v>
      </c>
      <c r="B4209" s="1">
        <v>19.2</v>
      </c>
      <c r="C4209" s="1">
        <v>8</v>
      </c>
      <c r="D4209" s="1">
        <v>1</v>
      </c>
    </row>
    <row r="4210" spans="1:4" x14ac:dyDescent="0.15">
      <c r="A4210" s="2">
        <v>41484</v>
      </c>
      <c r="B4210" s="1">
        <v>19.399999999999999</v>
      </c>
      <c r="C4210" s="1">
        <v>8</v>
      </c>
      <c r="D4210" s="1">
        <v>1</v>
      </c>
    </row>
    <row r="4211" spans="1:4" x14ac:dyDescent="0.15">
      <c r="A4211" s="2">
        <v>41485</v>
      </c>
      <c r="B4211" s="1">
        <v>20.399999999999999</v>
      </c>
      <c r="C4211" s="1">
        <v>8</v>
      </c>
      <c r="D4211" s="1">
        <v>1</v>
      </c>
    </row>
    <row r="4212" spans="1:4" x14ac:dyDescent="0.15">
      <c r="A4212" s="2">
        <v>41486</v>
      </c>
      <c r="B4212" s="1">
        <v>19.899999999999999</v>
      </c>
      <c r="C4212" s="1">
        <v>8</v>
      </c>
      <c r="D4212" s="1">
        <v>1</v>
      </c>
    </row>
    <row r="4213" spans="1:4" x14ac:dyDescent="0.15">
      <c r="A4213" s="2">
        <v>41487</v>
      </c>
      <c r="B4213" s="1">
        <v>20.2</v>
      </c>
      <c r="C4213" s="1">
        <v>8</v>
      </c>
      <c r="D4213" s="1">
        <v>1</v>
      </c>
    </row>
    <row r="4214" spans="1:4" x14ac:dyDescent="0.15">
      <c r="A4214" s="2">
        <v>41488</v>
      </c>
      <c r="B4214" s="1">
        <v>21.4</v>
      </c>
      <c r="C4214" s="1">
        <v>8</v>
      </c>
      <c r="D4214" s="1">
        <v>1</v>
      </c>
    </row>
    <row r="4215" spans="1:4" x14ac:dyDescent="0.15">
      <c r="A4215" s="2">
        <v>41489</v>
      </c>
      <c r="B4215" s="1">
        <v>20.8</v>
      </c>
      <c r="C4215" s="1">
        <v>8</v>
      </c>
      <c r="D4215" s="1">
        <v>1</v>
      </c>
    </row>
    <row r="4216" spans="1:4" x14ac:dyDescent="0.15">
      <c r="A4216" s="2">
        <v>41490</v>
      </c>
      <c r="B4216" s="1">
        <v>20.5</v>
      </c>
      <c r="C4216" s="1">
        <v>8</v>
      </c>
      <c r="D4216" s="1">
        <v>1</v>
      </c>
    </row>
    <row r="4217" spans="1:4" x14ac:dyDescent="0.15">
      <c r="A4217" s="2">
        <v>41491</v>
      </c>
      <c r="B4217" s="1">
        <v>20.2</v>
      </c>
      <c r="C4217" s="1">
        <v>8</v>
      </c>
      <c r="D4217" s="1">
        <v>1</v>
      </c>
    </row>
    <row r="4218" spans="1:4" x14ac:dyDescent="0.15">
      <c r="A4218" s="2">
        <v>41492</v>
      </c>
      <c r="B4218" s="1">
        <v>20.6</v>
      </c>
      <c r="C4218" s="1">
        <v>8</v>
      </c>
      <c r="D4218" s="1">
        <v>1</v>
      </c>
    </row>
    <row r="4219" spans="1:4" x14ac:dyDescent="0.15">
      <c r="A4219" s="2">
        <v>41493</v>
      </c>
      <c r="B4219" s="1">
        <v>22.6</v>
      </c>
      <c r="C4219" s="1">
        <v>8</v>
      </c>
      <c r="D4219" s="1">
        <v>1</v>
      </c>
    </row>
    <row r="4220" spans="1:4" x14ac:dyDescent="0.15">
      <c r="A4220" s="2">
        <v>41494</v>
      </c>
      <c r="B4220" s="1">
        <v>22.2</v>
      </c>
      <c r="C4220" s="1">
        <v>8</v>
      </c>
      <c r="D4220" s="1">
        <v>1</v>
      </c>
    </row>
    <row r="4221" spans="1:4" x14ac:dyDescent="0.15">
      <c r="A4221" s="2">
        <v>41495</v>
      </c>
      <c r="B4221" s="1">
        <v>21.4</v>
      </c>
      <c r="C4221" s="1">
        <v>8</v>
      </c>
      <c r="D4221" s="1">
        <v>1</v>
      </c>
    </row>
    <row r="4222" spans="1:4" x14ac:dyDescent="0.15">
      <c r="A4222" s="2">
        <v>41496</v>
      </c>
      <c r="B4222" s="1">
        <v>23.8</v>
      </c>
      <c r="C4222" s="1">
        <v>8</v>
      </c>
      <c r="D4222" s="1">
        <v>1</v>
      </c>
    </row>
    <row r="4223" spans="1:4" x14ac:dyDescent="0.15">
      <c r="A4223" s="2">
        <v>41497</v>
      </c>
      <c r="B4223" s="1">
        <v>23.4</v>
      </c>
      <c r="C4223" s="1">
        <v>8</v>
      </c>
      <c r="D4223" s="1">
        <v>1</v>
      </c>
    </row>
    <row r="4224" spans="1:4" x14ac:dyDescent="0.15">
      <c r="A4224" s="2">
        <v>41498</v>
      </c>
      <c r="B4224" s="1">
        <v>24.5</v>
      </c>
      <c r="C4224" s="1">
        <v>8</v>
      </c>
      <c r="D4224" s="1">
        <v>1</v>
      </c>
    </row>
    <row r="4225" spans="1:4" x14ac:dyDescent="0.15">
      <c r="A4225" s="2">
        <v>41499</v>
      </c>
      <c r="B4225" s="1">
        <v>23.7</v>
      </c>
      <c r="C4225" s="1">
        <v>8</v>
      </c>
      <c r="D4225" s="1">
        <v>1</v>
      </c>
    </row>
    <row r="4226" spans="1:4" x14ac:dyDescent="0.15">
      <c r="A4226" s="2">
        <v>41500</v>
      </c>
      <c r="B4226" s="1">
        <v>22.5</v>
      </c>
      <c r="C4226" s="1">
        <v>8</v>
      </c>
      <c r="D4226" s="1">
        <v>1</v>
      </c>
    </row>
    <row r="4227" spans="1:4" x14ac:dyDescent="0.15">
      <c r="A4227" s="2">
        <v>41501</v>
      </c>
      <c r="B4227" s="1">
        <v>24.9</v>
      </c>
      <c r="C4227" s="1">
        <v>8</v>
      </c>
      <c r="D4227" s="1">
        <v>1</v>
      </c>
    </row>
    <row r="4228" spans="1:4" x14ac:dyDescent="0.15">
      <c r="A4228" s="2">
        <v>41502</v>
      </c>
      <c r="B4228" s="1">
        <v>24.5</v>
      </c>
      <c r="C4228" s="1">
        <v>8</v>
      </c>
      <c r="D4228" s="1">
        <v>1</v>
      </c>
    </row>
    <row r="4229" spans="1:4" x14ac:dyDescent="0.15">
      <c r="A4229" s="2">
        <v>41503</v>
      </c>
      <c r="B4229" s="1">
        <v>26.2</v>
      </c>
      <c r="C4229" s="1">
        <v>8</v>
      </c>
      <c r="D4229" s="1">
        <v>1</v>
      </c>
    </row>
    <row r="4230" spans="1:4" x14ac:dyDescent="0.15">
      <c r="A4230" s="2">
        <v>41504</v>
      </c>
      <c r="B4230" s="1">
        <v>24.4</v>
      </c>
      <c r="C4230" s="1">
        <v>8</v>
      </c>
      <c r="D4230" s="1">
        <v>1</v>
      </c>
    </row>
    <row r="4231" spans="1:4" x14ac:dyDescent="0.15">
      <c r="A4231" s="2">
        <v>41505</v>
      </c>
      <c r="B4231" s="1">
        <v>25.7</v>
      </c>
      <c r="C4231" s="1">
        <v>8</v>
      </c>
      <c r="D4231" s="1">
        <v>1</v>
      </c>
    </row>
    <row r="4232" spans="1:4" x14ac:dyDescent="0.15">
      <c r="A4232" s="2">
        <v>41506</v>
      </c>
      <c r="B4232" s="1">
        <v>22.4</v>
      </c>
      <c r="C4232" s="1">
        <v>8</v>
      </c>
      <c r="D4232" s="1">
        <v>1</v>
      </c>
    </row>
    <row r="4233" spans="1:4" x14ac:dyDescent="0.15">
      <c r="A4233" s="2">
        <v>41507</v>
      </c>
      <c r="B4233" s="1">
        <v>21.9</v>
      </c>
      <c r="C4233" s="1">
        <v>8</v>
      </c>
      <c r="D4233" s="1">
        <v>1</v>
      </c>
    </row>
    <row r="4234" spans="1:4" x14ac:dyDescent="0.15">
      <c r="A4234" s="2">
        <v>41508</v>
      </c>
      <c r="B4234" s="1">
        <v>21.9</v>
      </c>
      <c r="C4234" s="1">
        <v>8</v>
      </c>
      <c r="D4234" s="1">
        <v>1</v>
      </c>
    </row>
    <row r="4235" spans="1:4" x14ac:dyDescent="0.15">
      <c r="A4235" s="2">
        <v>41509</v>
      </c>
      <c r="B4235" s="1">
        <v>21.3</v>
      </c>
      <c r="C4235" s="1">
        <v>8</v>
      </c>
      <c r="D4235" s="1">
        <v>1</v>
      </c>
    </row>
    <row r="4236" spans="1:4" x14ac:dyDescent="0.15">
      <c r="A4236" s="2">
        <v>41510</v>
      </c>
      <c r="B4236" s="1">
        <v>21.5</v>
      </c>
      <c r="C4236" s="1">
        <v>8</v>
      </c>
      <c r="D4236" s="1">
        <v>1</v>
      </c>
    </row>
    <row r="4237" spans="1:4" x14ac:dyDescent="0.15">
      <c r="A4237" s="2">
        <v>41511</v>
      </c>
      <c r="B4237" s="1">
        <v>21.6</v>
      </c>
      <c r="C4237" s="1">
        <v>8</v>
      </c>
      <c r="D4237" s="1">
        <v>1</v>
      </c>
    </row>
    <row r="4238" spans="1:4" x14ac:dyDescent="0.15">
      <c r="A4238" s="2">
        <v>41512</v>
      </c>
      <c r="B4238" s="1">
        <v>20.7</v>
      </c>
      <c r="C4238" s="1">
        <v>8</v>
      </c>
      <c r="D4238" s="1">
        <v>1</v>
      </c>
    </row>
    <row r="4239" spans="1:4" x14ac:dyDescent="0.15">
      <c r="A4239" s="2">
        <v>41513</v>
      </c>
      <c r="B4239" s="1">
        <v>18.600000000000001</v>
      </c>
      <c r="C4239" s="1">
        <v>8</v>
      </c>
      <c r="D4239" s="1">
        <v>1</v>
      </c>
    </row>
    <row r="4240" spans="1:4" x14ac:dyDescent="0.15">
      <c r="A4240" s="2">
        <v>41514</v>
      </c>
      <c r="B4240" s="1">
        <v>18.899999999999999</v>
      </c>
      <c r="C4240" s="1">
        <v>8</v>
      </c>
      <c r="D4240" s="1">
        <v>1</v>
      </c>
    </row>
    <row r="4241" spans="1:4" x14ac:dyDescent="0.15">
      <c r="A4241" s="2">
        <v>41515</v>
      </c>
      <c r="B4241" s="1">
        <v>18.2</v>
      </c>
      <c r="C4241" s="1">
        <v>8</v>
      </c>
      <c r="D4241" s="1">
        <v>1</v>
      </c>
    </row>
    <row r="4242" spans="1:4" x14ac:dyDescent="0.15">
      <c r="A4242" s="2">
        <v>41516</v>
      </c>
      <c r="B4242" s="1">
        <v>20.2</v>
      </c>
      <c r="C4242" s="1">
        <v>8</v>
      </c>
      <c r="D4242" s="1">
        <v>1</v>
      </c>
    </row>
    <row r="4243" spans="1:4" x14ac:dyDescent="0.15">
      <c r="A4243" s="2">
        <v>41517</v>
      </c>
      <c r="B4243" s="1">
        <v>19</v>
      </c>
      <c r="C4243" s="1">
        <v>8</v>
      </c>
      <c r="D4243" s="1">
        <v>1</v>
      </c>
    </row>
    <row r="4244" spans="1:4" x14ac:dyDescent="0.15">
      <c r="A4244" s="2">
        <v>41518</v>
      </c>
      <c r="B4244" s="1">
        <v>18.5</v>
      </c>
      <c r="C4244" s="1">
        <v>8</v>
      </c>
      <c r="D4244" s="1">
        <v>1</v>
      </c>
    </row>
    <row r="4245" spans="1:4" x14ac:dyDescent="0.15">
      <c r="A4245" s="2">
        <v>41519</v>
      </c>
      <c r="B4245" s="1">
        <v>20.399999999999999</v>
      </c>
      <c r="C4245" s="1">
        <v>8</v>
      </c>
      <c r="D4245" s="1">
        <v>1</v>
      </c>
    </row>
    <row r="4246" spans="1:4" x14ac:dyDescent="0.15">
      <c r="A4246" s="2">
        <v>41520</v>
      </c>
      <c r="B4246" s="1">
        <v>19.5</v>
      </c>
      <c r="C4246" s="1">
        <v>8</v>
      </c>
      <c r="D4246" s="1">
        <v>1</v>
      </c>
    </row>
    <row r="4247" spans="1:4" x14ac:dyDescent="0.15">
      <c r="A4247" s="2">
        <v>41521</v>
      </c>
      <c r="B4247" s="1">
        <v>19.8</v>
      </c>
      <c r="C4247" s="1">
        <v>8</v>
      </c>
      <c r="D4247" s="1">
        <v>1</v>
      </c>
    </row>
    <row r="4248" spans="1:4" x14ac:dyDescent="0.15">
      <c r="A4248" s="2">
        <v>41522</v>
      </c>
      <c r="B4248" s="1">
        <v>19.7</v>
      </c>
      <c r="C4248" s="1">
        <v>8</v>
      </c>
      <c r="D4248" s="1">
        <v>1</v>
      </c>
    </row>
    <row r="4249" spans="1:4" x14ac:dyDescent="0.15">
      <c r="A4249" s="2">
        <v>41523</v>
      </c>
      <c r="B4249" s="1">
        <v>17.399999999999999</v>
      </c>
      <c r="C4249" s="1">
        <v>8</v>
      </c>
      <c r="D4249" s="1">
        <v>1</v>
      </c>
    </row>
    <row r="4250" spans="1:4" x14ac:dyDescent="0.15">
      <c r="A4250" s="2">
        <v>41524</v>
      </c>
      <c r="B4250" s="1">
        <v>17.899999999999999</v>
      </c>
      <c r="C4250" s="1">
        <v>8</v>
      </c>
      <c r="D4250" s="1">
        <v>1</v>
      </c>
    </row>
    <row r="4251" spans="1:4" x14ac:dyDescent="0.15">
      <c r="A4251" s="2">
        <v>41525</v>
      </c>
      <c r="B4251" s="1">
        <v>18.600000000000001</v>
      </c>
      <c r="C4251" s="1">
        <v>8</v>
      </c>
      <c r="D4251" s="1">
        <v>1</v>
      </c>
    </row>
    <row r="4252" spans="1:4" x14ac:dyDescent="0.15">
      <c r="A4252" s="2">
        <v>41526</v>
      </c>
      <c r="B4252" s="1">
        <v>18.7</v>
      </c>
      <c r="C4252" s="1">
        <v>8</v>
      </c>
      <c r="D4252" s="1">
        <v>1</v>
      </c>
    </row>
    <row r="4253" spans="1:4" x14ac:dyDescent="0.15">
      <c r="A4253" s="2">
        <v>41527</v>
      </c>
      <c r="B4253" s="1">
        <v>18.7</v>
      </c>
      <c r="C4253" s="1">
        <v>8</v>
      </c>
      <c r="D4253" s="1">
        <v>1</v>
      </c>
    </row>
    <row r="4254" spans="1:4" x14ac:dyDescent="0.15">
      <c r="A4254" s="2">
        <v>41528</v>
      </c>
      <c r="B4254" s="1">
        <v>19.399999999999999</v>
      </c>
      <c r="C4254" s="1">
        <v>8</v>
      </c>
      <c r="D4254" s="1">
        <v>1</v>
      </c>
    </row>
    <row r="4255" spans="1:4" x14ac:dyDescent="0.15">
      <c r="A4255" s="2">
        <v>41529</v>
      </c>
      <c r="B4255" s="1">
        <v>20.2</v>
      </c>
      <c r="C4255" s="1">
        <v>8</v>
      </c>
      <c r="D4255" s="1">
        <v>1</v>
      </c>
    </row>
    <row r="4256" spans="1:4" x14ac:dyDescent="0.15">
      <c r="A4256" s="2">
        <v>41530</v>
      </c>
      <c r="B4256" s="1">
        <v>18</v>
      </c>
      <c r="C4256" s="1">
        <v>8</v>
      </c>
      <c r="D4256" s="1">
        <v>1</v>
      </c>
    </row>
    <row r="4257" spans="1:4" x14ac:dyDescent="0.15">
      <c r="A4257" s="2">
        <v>41531</v>
      </c>
      <c r="B4257" s="1">
        <v>23.3</v>
      </c>
      <c r="C4257" s="1">
        <v>8</v>
      </c>
      <c r="D4257" s="1">
        <v>1</v>
      </c>
    </row>
    <row r="4258" spans="1:4" x14ac:dyDescent="0.15">
      <c r="A4258" s="2">
        <v>41532</v>
      </c>
      <c r="B4258" s="1">
        <v>19.899999999999999</v>
      </c>
      <c r="C4258" s="1">
        <v>8</v>
      </c>
      <c r="D4258" s="1">
        <v>1</v>
      </c>
    </row>
    <row r="4259" spans="1:4" x14ac:dyDescent="0.15">
      <c r="A4259" s="2">
        <v>41533</v>
      </c>
      <c r="B4259" s="1">
        <v>16.100000000000001</v>
      </c>
      <c r="C4259" s="1">
        <v>8</v>
      </c>
      <c r="D4259" s="1">
        <v>1</v>
      </c>
    </row>
    <row r="4260" spans="1:4" x14ac:dyDescent="0.15">
      <c r="A4260" s="2">
        <v>41534</v>
      </c>
      <c r="B4260" s="1">
        <v>17.3</v>
      </c>
      <c r="C4260" s="1">
        <v>8</v>
      </c>
      <c r="D4260" s="1">
        <v>1</v>
      </c>
    </row>
    <row r="4261" spans="1:4" x14ac:dyDescent="0.15">
      <c r="A4261" s="2">
        <v>41535</v>
      </c>
      <c r="B4261" s="1">
        <v>15.1</v>
      </c>
      <c r="C4261" s="1">
        <v>8</v>
      </c>
      <c r="D4261" s="1">
        <v>1</v>
      </c>
    </row>
    <row r="4262" spans="1:4" x14ac:dyDescent="0.15">
      <c r="A4262" s="2">
        <v>41536</v>
      </c>
      <c r="B4262" s="1">
        <v>14.2</v>
      </c>
      <c r="C4262" s="1">
        <v>8</v>
      </c>
      <c r="D4262" s="1">
        <v>1</v>
      </c>
    </row>
    <row r="4263" spans="1:4" x14ac:dyDescent="0.15">
      <c r="A4263" s="2">
        <v>41537</v>
      </c>
      <c r="B4263" s="1">
        <v>18.600000000000001</v>
      </c>
      <c r="C4263" s="1">
        <v>8</v>
      </c>
      <c r="D4263" s="1">
        <v>1</v>
      </c>
    </row>
    <row r="4264" spans="1:4" x14ac:dyDescent="0.15">
      <c r="A4264" s="2">
        <v>41538</v>
      </c>
      <c r="B4264" s="1">
        <v>19.7</v>
      </c>
      <c r="C4264" s="1">
        <v>8</v>
      </c>
      <c r="D4264" s="1">
        <v>1</v>
      </c>
    </row>
    <row r="4265" spans="1:4" x14ac:dyDescent="0.15">
      <c r="A4265" s="2">
        <v>41539</v>
      </c>
      <c r="B4265" s="1">
        <v>14.6</v>
      </c>
      <c r="C4265" s="1">
        <v>8</v>
      </c>
      <c r="D4265" s="1">
        <v>1</v>
      </c>
    </row>
    <row r="4266" spans="1:4" x14ac:dyDescent="0.15">
      <c r="A4266" s="2">
        <v>41540</v>
      </c>
      <c r="B4266" s="1">
        <v>14.4</v>
      </c>
      <c r="C4266" s="1">
        <v>8</v>
      </c>
      <c r="D4266" s="1">
        <v>1</v>
      </c>
    </row>
    <row r="4267" spans="1:4" x14ac:dyDescent="0.15">
      <c r="A4267" s="2">
        <v>41541</v>
      </c>
      <c r="B4267" s="1">
        <v>16.7</v>
      </c>
      <c r="C4267" s="1">
        <v>8</v>
      </c>
      <c r="D4267" s="1">
        <v>1</v>
      </c>
    </row>
    <row r="4268" spans="1:4" x14ac:dyDescent="0.15">
      <c r="A4268" s="2">
        <v>41542</v>
      </c>
      <c r="B4268" s="1">
        <v>14.3</v>
      </c>
      <c r="C4268" s="1">
        <v>8</v>
      </c>
      <c r="D4268" s="1">
        <v>1</v>
      </c>
    </row>
    <row r="4269" spans="1:4" x14ac:dyDescent="0.15">
      <c r="A4269" s="2">
        <v>41543</v>
      </c>
      <c r="B4269" s="1">
        <v>11.2</v>
      </c>
      <c r="C4269" s="1">
        <v>8</v>
      </c>
      <c r="D4269" s="1">
        <v>1</v>
      </c>
    </row>
    <row r="4270" spans="1:4" x14ac:dyDescent="0.15">
      <c r="A4270" s="2">
        <v>41544</v>
      </c>
      <c r="B4270" s="1">
        <v>11</v>
      </c>
      <c r="C4270" s="1">
        <v>8</v>
      </c>
      <c r="D4270" s="1">
        <v>1</v>
      </c>
    </row>
    <row r="4271" spans="1:4" x14ac:dyDescent="0.15">
      <c r="A4271" s="2">
        <v>41545</v>
      </c>
      <c r="B4271" s="1">
        <v>12.9</v>
      </c>
      <c r="C4271" s="1">
        <v>8</v>
      </c>
      <c r="D4271" s="1">
        <v>1</v>
      </c>
    </row>
    <row r="4272" spans="1:4" x14ac:dyDescent="0.15">
      <c r="A4272" s="2">
        <v>41546</v>
      </c>
      <c r="B4272" s="1">
        <v>16.5</v>
      </c>
      <c r="C4272" s="1">
        <v>8</v>
      </c>
      <c r="D4272" s="1">
        <v>1</v>
      </c>
    </row>
    <row r="4273" spans="1:4" x14ac:dyDescent="0.15">
      <c r="A4273" s="2">
        <v>41547</v>
      </c>
      <c r="B4273" s="1">
        <v>17.2</v>
      </c>
      <c r="C4273" s="1">
        <v>8</v>
      </c>
      <c r="D4273" s="1">
        <v>1</v>
      </c>
    </row>
    <row r="4274" spans="1:4" x14ac:dyDescent="0.15">
      <c r="A4274" s="2">
        <v>41548</v>
      </c>
      <c r="B4274" s="1">
        <v>17.100000000000001</v>
      </c>
      <c r="C4274" s="1">
        <v>8</v>
      </c>
      <c r="D4274" s="1">
        <v>1</v>
      </c>
    </row>
    <row r="4275" spans="1:4" x14ac:dyDescent="0.15">
      <c r="A4275" s="2">
        <v>41549</v>
      </c>
      <c r="B4275" s="1">
        <v>18</v>
      </c>
      <c r="C4275" s="1">
        <v>8</v>
      </c>
      <c r="D4275" s="1">
        <v>1</v>
      </c>
    </row>
    <row r="4276" spans="1:4" x14ac:dyDescent="0.15">
      <c r="A4276" s="2">
        <v>41550</v>
      </c>
      <c r="B4276" s="1">
        <v>14.8</v>
      </c>
      <c r="C4276" s="1">
        <v>8</v>
      </c>
      <c r="D4276" s="1">
        <v>1</v>
      </c>
    </row>
    <row r="4277" spans="1:4" x14ac:dyDescent="0.15">
      <c r="A4277" s="2">
        <v>41551</v>
      </c>
      <c r="B4277" s="1">
        <v>12.7</v>
      </c>
      <c r="C4277" s="1">
        <v>8</v>
      </c>
      <c r="D4277" s="1">
        <v>1</v>
      </c>
    </row>
    <row r="4278" spans="1:4" x14ac:dyDescent="0.15">
      <c r="A4278" s="2">
        <v>41552</v>
      </c>
      <c r="B4278" s="1">
        <v>13.9</v>
      </c>
      <c r="C4278" s="1">
        <v>8</v>
      </c>
      <c r="D4278" s="1">
        <v>1</v>
      </c>
    </row>
    <row r="4279" spans="1:4" x14ac:dyDescent="0.15">
      <c r="A4279" s="2">
        <v>41553</v>
      </c>
      <c r="B4279" s="1">
        <v>14.5</v>
      </c>
      <c r="C4279" s="1">
        <v>8</v>
      </c>
      <c r="D4279" s="1">
        <v>1</v>
      </c>
    </row>
    <row r="4280" spans="1:4" x14ac:dyDescent="0.15">
      <c r="A4280" s="2">
        <v>41554</v>
      </c>
      <c r="B4280" s="1">
        <v>16.3</v>
      </c>
      <c r="C4280" s="1">
        <v>8</v>
      </c>
      <c r="D4280" s="1">
        <v>1</v>
      </c>
    </row>
    <row r="4281" spans="1:4" x14ac:dyDescent="0.15">
      <c r="A4281" s="2">
        <v>41555</v>
      </c>
      <c r="B4281" s="1">
        <v>16.7</v>
      </c>
      <c r="C4281" s="1">
        <v>8</v>
      </c>
      <c r="D4281" s="1">
        <v>1</v>
      </c>
    </row>
    <row r="4282" spans="1:4" x14ac:dyDescent="0.15">
      <c r="A4282" s="2">
        <v>41556</v>
      </c>
      <c r="B4282" s="1">
        <v>12.6</v>
      </c>
      <c r="C4282" s="1">
        <v>8</v>
      </c>
      <c r="D4282" s="1">
        <v>1</v>
      </c>
    </row>
    <row r="4283" spans="1:4" x14ac:dyDescent="0.15">
      <c r="A4283" s="2">
        <v>41557</v>
      </c>
      <c r="B4283" s="1">
        <v>14.7</v>
      </c>
      <c r="C4283" s="1">
        <v>8</v>
      </c>
      <c r="D4283" s="1">
        <v>1</v>
      </c>
    </row>
    <row r="4284" spans="1:4" x14ac:dyDescent="0.15">
      <c r="A4284" s="2">
        <v>41558</v>
      </c>
      <c r="B4284" s="1">
        <v>15.9</v>
      </c>
      <c r="C4284" s="1">
        <v>8</v>
      </c>
      <c r="D4284" s="1">
        <v>1</v>
      </c>
    </row>
    <row r="4285" spans="1:4" x14ac:dyDescent="0.15">
      <c r="A4285" s="2">
        <v>41559</v>
      </c>
      <c r="B4285" s="1">
        <v>13.7</v>
      </c>
      <c r="C4285" s="1">
        <v>8</v>
      </c>
      <c r="D4285" s="1">
        <v>1</v>
      </c>
    </row>
    <row r="4286" spans="1:4" x14ac:dyDescent="0.15">
      <c r="A4286" s="2">
        <v>41560</v>
      </c>
      <c r="B4286" s="1">
        <v>10.6</v>
      </c>
      <c r="C4286" s="1">
        <v>8</v>
      </c>
      <c r="D4286" s="1">
        <v>1</v>
      </c>
    </row>
    <row r="4287" spans="1:4" x14ac:dyDescent="0.15">
      <c r="A4287" s="2">
        <v>41561</v>
      </c>
      <c r="B4287" s="1">
        <v>12.4</v>
      </c>
      <c r="C4287" s="1">
        <v>8</v>
      </c>
      <c r="D4287" s="1">
        <v>1</v>
      </c>
    </row>
    <row r="4288" spans="1:4" x14ac:dyDescent="0.15">
      <c r="A4288" s="2">
        <v>41562</v>
      </c>
      <c r="B4288" s="1">
        <v>12</v>
      </c>
      <c r="C4288" s="1">
        <v>8</v>
      </c>
      <c r="D4288" s="1">
        <v>1</v>
      </c>
    </row>
    <row r="4289" spans="1:4" x14ac:dyDescent="0.15">
      <c r="A4289" s="2">
        <v>41563</v>
      </c>
      <c r="B4289" s="1">
        <v>6.5</v>
      </c>
      <c r="C4289" s="1">
        <v>8</v>
      </c>
      <c r="D4289" s="1">
        <v>1</v>
      </c>
    </row>
    <row r="4290" spans="1:4" x14ac:dyDescent="0.15">
      <c r="A4290" s="2">
        <v>41564</v>
      </c>
      <c r="B4290" s="1">
        <v>7.2</v>
      </c>
      <c r="C4290" s="1">
        <v>8</v>
      </c>
      <c r="D4290" s="1">
        <v>1</v>
      </c>
    </row>
    <row r="4291" spans="1:4" x14ac:dyDescent="0.15">
      <c r="A4291" s="2">
        <v>41565</v>
      </c>
      <c r="B4291" s="1">
        <v>8.1</v>
      </c>
      <c r="C4291" s="1">
        <v>8</v>
      </c>
      <c r="D4291" s="1">
        <v>1</v>
      </c>
    </row>
    <row r="4292" spans="1:4" x14ac:dyDescent="0.15">
      <c r="A4292" s="2">
        <v>41566</v>
      </c>
      <c r="B4292" s="1">
        <v>8.5</v>
      </c>
      <c r="C4292" s="1">
        <v>8</v>
      </c>
      <c r="D4292" s="1">
        <v>1</v>
      </c>
    </row>
    <row r="4293" spans="1:4" x14ac:dyDescent="0.15">
      <c r="A4293" s="2">
        <v>41567</v>
      </c>
      <c r="B4293" s="1">
        <v>12.7</v>
      </c>
      <c r="C4293" s="1">
        <v>8</v>
      </c>
      <c r="D4293" s="1">
        <v>1</v>
      </c>
    </row>
    <row r="4294" spans="1:4" x14ac:dyDescent="0.15">
      <c r="A4294" s="2">
        <v>41568</v>
      </c>
      <c r="B4294" s="1">
        <v>12.7</v>
      </c>
      <c r="C4294" s="1">
        <v>8</v>
      </c>
      <c r="D4294" s="1">
        <v>1</v>
      </c>
    </row>
    <row r="4295" spans="1:4" x14ac:dyDescent="0.15">
      <c r="A4295" s="2">
        <v>41569</v>
      </c>
      <c r="B4295" s="1">
        <v>12</v>
      </c>
      <c r="C4295" s="1">
        <v>5</v>
      </c>
      <c r="D4295" s="1">
        <v>1</v>
      </c>
    </row>
    <row r="4296" spans="1:4" x14ac:dyDescent="0.15">
      <c r="A4296" s="2">
        <v>41570</v>
      </c>
      <c r="B4296" s="1">
        <v>9.6</v>
      </c>
      <c r="C4296" s="1">
        <v>8</v>
      </c>
      <c r="D4296" s="1">
        <v>1</v>
      </c>
    </row>
    <row r="4297" spans="1:4" x14ac:dyDescent="0.15">
      <c r="A4297" s="2">
        <v>41571</v>
      </c>
      <c r="B4297" s="1">
        <v>11.5</v>
      </c>
      <c r="C4297" s="1">
        <v>8</v>
      </c>
      <c r="D4297" s="1">
        <v>1</v>
      </c>
    </row>
    <row r="4298" spans="1:4" x14ac:dyDescent="0.15">
      <c r="A4298" s="2">
        <v>41572</v>
      </c>
      <c r="B4298" s="1">
        <v>13.5</v>
      </c>
      <c r="C4298" s="1">
        <v>8</v>
      </c>
      <c r="D4298" s="1">
        <v>1</v>
      </c>
    </row>
    <row r="4299" spans="1:4" x14ac:dyDescent="0.15">
      <c r="A4299" s="2">
        <v>41573</v>
      </c>
      <c r="B4299" s="1">
        <v>9.5</v>
      </c>
      <c r="C4299" s="1">
        <v>8</v>
      </c>
      <c r="D4299" s="1">
        <v>1</v>
      </c>
    </row>
    <row r="4300" spans="1:4" x14ac:dyDescent="0.15">
      <c r="A4300" s="2">
        <v>41574</v>
      </c>
      <c r="B4300" s="1">
        <v>8</v>
      </c>
      <c r="C4300" s="1">
        <v>8</v>
      </c>
      <c r="D4300" s="1">
        <v>1</v>
      </c>
    </row>
    <row r="4301" spans="1:4" x14ac:dyDescent="0.15">
      <c r="A4301" s="2">
        <v>41575</v>
      </c>
      <c r="B4301" s="1">
        <v>7.7</v>
      </c>
      <c r="C4301" s="1">
        <v>8</v>
      </c>
      <c r="D4301" s="1">
        <v>1</v>
      </c>
    </row>
    <row r="4302" spans="1:4" x14ac:dyDescent="0.15">
      <c r="A4302" s="2">
        <v>41576</v>
      </c>
      <c r="B4302" s="1">
        <v>8.6</v>
      </c>
      <c r="C4302" s="1">
        <v>8</v>
      </c>
      <c r="D4302" s="1">
        <v>1</v>
      </c>
    </row>
    <row r="4303" spans="1:4" x14ac:dyDescent="0.15">
      <c r="A4303" s="2">
        <v>41577</v>
      </c>
      <c r="B4303" s="1">
        <v>10.199999999999999</v>
      </c>
      <c r="C4303" s="1">
        <v>8</v>
      </c>
      <c r="D4303" s="1">
        <v>1</v>
      </c>
    </row>
    <row r="4304" spans="1:4" x14ac:dyDescent="0.15">
      <c r="A4304" s="2">
        <v>41578</v>
      </c>
      <c r="B4304" s="1">
        <v>9.5</v>
      </c>
      <c r="C4304" s="1">
        <v>8</v>
      </c>
      <c r="D4304" s="1">
        <v>1</v>
      </c>
    </row>
    <row r="4305" spans="1:4" x14ac:dyDescent="0.15">
      <c r="A4305" s="2">
        <v>41579</v>
      </c>
      <c r="B4305" s="1">
        <v>8</v>
      </c>
      <c r="C4305" s="1">
        <v>8</v>
      </c>
      <c r="D4305" s="1">
        <v>1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05"/>
  <sheetViews>
    <sheetView workbookViewId="0">
      <selection sqref="A1:XFD1048576"/>
    </sheetView>
  </sheetViews>
  <sheetFormatPr defaultColWidth="10.75" defaultRowHeight="13.5" x14ac:dyDescent="0.15"/>
  <cols>
    <col min="1" max="16384" width="10.75" style="1"/>
  </cols>
  <sheetData>
    <row r="1" spans="1:4" x14ac:dyDescent="0.15">
      <c r="A1" s="1" t="s">
        <v>24</v>
      </c>
    </row>
    <row r="3" spans="1:4" x14ac:dyDescent="0.15">
      <c r="B3" s="1" t="s">
        <v>23</v>
      </c>
      <c r="C3" s="1" t="s">
        <v>23</v>
      </c>
      <c r="D3" s="1" t="s">
        <v>23</v>
      </c>
    </row>
    <row r="4" spans="1:4" x14ac:dyDescent="0.15">
      <c r="A4" s="1" t="s">
        <v>0</v>
      </c>
      <c r="B4" s="1" t="s">
        <v>1</v>
      </c>
      <c r="C4" s="1" t="s">
        <v>1</v>
      </c>
      <c r="D4" s="1" t="s">
        <v>1</v>
      </c>
    </row>
    <row r="5" spans="1:4" x14ac:dyDescent="0.15">
      <c r="C5" s="1" t="s">
        <v>2</v>
      </c>
      <c r="D5" s="1" t="s">
        <v>3</v>
      </c>
    </row>
    <row r="6" spans="1:4" x14ac:dyDescent="0.15">
      <c r="A6" s="2">
        <v>34425</v>
      </c>
      <c r="B6" s="1">
        <v>4</v>
      </c>
      <c r="C6" s="1">
        <v>8</v>
      </c>
      <c r="D6" s="1">
        <v>1</v>
      </c>
    </row>
    <row r="7" spans="1:4" x14ac:dyDescent="0.15">
      <c r="A7" s="2">
        <v>34426</v>
      </c>
      <c r="B7" s="1">
        <v>4.5999999999999996</v>
      </c>
      <c r="C7" s="1">
        <v>8</v>
      </c>
      <c r="D7" s="1">
        <v>1</v>
      </c>
    </row>
    <row r="8" spans="1:4" x14ac:dyDescent="0.15">
      <c r="A8" s="2">
        <v>34427</v>
      </c>
      <c r="B8" s="1">
        <v>4.9000000000000004</v>
      </c>
      <c r="C8" s="1">
        <v>8</v>
      </c>
      <c r="D8" s="1">
        <v>1</v>
      </c>
    </row>
    <row r="9" spans="1:4" x14ac:dyDescent="0.15">
      <c r="A9" s="2">
        <v>34428</v>
      </c>
      <c r="B9" s="1">
        <v>3</v>
      </c>
      <c r="C9" s="1">
        <v>8</v>
      </c>
      <c r="D9" s="1">
        <v>1</v>
      </c>
    </row>
    <row r="10" spans="1:4" x14ac:dyDescent="0.15">
      <c r="A10" s="2">
        <v>34429</v>
      </c>
      <c r="B10" s="1">
        <v>6.1</v>
      </c>
      <c r="C10" s="1">
        <v>8</v>
      </c>
      <c r="D10" s="1">
        <v>1</v>
      </c>
    </row>
    <row r="11" spans="1:4" x14ac:dyDescent="0.15">
      <c r="A11" s="2">
        <v>34430</v>
      </c>
      <c r="B11" s="1">
        <v>5.2</v>
      </c>
      <c r="C11" s="1">
        <v>8</v>
      </c>
      <c r="D11" s="1">
        <v>1</v>
      </c>
    </row>
    <row r="12" spans="1:4" x14ac:dyDescent="0.15">
      <c r="A12" s="2">
        <v>34431</v>
      </c>
      <c r="B12" s="1">
        <v>0.9</v>
      </c>
      <c r="C12" s="1">
        <v>8</v>
      </c>
      <c r="D12" s="1">
        <v>1</v>
      </c>
    </row>
    <row r="13" spans="1:4" x14ac:dyDescent="0.15">
      <c r="A13" s="2">
        <v>34432</v>
      </c>
      <c r="B13" s="1">
        <v>0.4</v>
      </c>
      <c r="C13" s="1">
        <v>8</v>
      </c>
      <c r="D13" s="1">
        <v>1</v>
      </c>
    </row>
    <row r="14" spans="1:4" x14ac:dyDescent="0.15">
      <c r="A14" s="2">
        <v>34433</v>
      </c>
      <c r="B14" s="1">
        <v>0.6</v>
      </c>
      <c r="C14" s="1">
        <v>8</v>
      </c>
      <c r="D14" s="1">
        <v>1</v>
      </c>
    </row>
    <row r="15" spans="1:4" x14ac:dyDescent="0.15">
      <c r="A15" s="2">
        <v>34434</v>
      </c>
      <c r="B15" s="1">
        <v>3.8</v>
      </c>
      <c r="C15" s="1">
        <v>8</v>
      </c>
      <c r="D15" s="1">
        <v>1</v>
      </c>
    </row>
    <row r="16" spans="1:4" x14ac:dyDescent="0.15">
      <c r="A16" s="2">
        <v>34435</v>
      </c>
      <c r="B16" s="1">
        <v>6.2</v>
      </c>
      <c r="C16" s="1">
        <v>8</v>
      </c>
      <c r="D16" s="1">
        <v>1</v>
      </c>
    </row>
    <row r="17" spans="1:4" x14ac:dyDescent="0.15">
      <c r="A17" s="2">
        <v>34436</v>
      </c>
      <c r="B17" s="1">
        <v>5.6</v>
      </c>
      <c r="C17" s="1">
        <v>8</v>
      </c>
      <c r="D17" s="1">
        <v>1</v>
      </c>
    </row>
    <row r="18" spans="1:4" x14ac:dyDescent="0.15">
      <c r="A18" s="2">
        <v>34437</v>
      </c>
      <c r="B18" s="1">
        <v>8.8000000000000007</v>
      </c>
      <c r="C18" s="1">
        <v>8</v>
      </c>
      <c r="D18" s="1">
        <v>1</v>
      </c>
    </row>
    <row r="19" spans="1:4" x14ac:dyDescent="0.15">
      <c r="A19" s="2">
        <v>34438</v>
      </c>
      <c r="B19" s="1">
        <v>7.8</v>
      </c>
      <c r="C19" s="1">
        <v>8</v>
      </c>
      <c r="D19" s="1">
        <v>1</v>
      </c>
    </row>
    <row r="20" spans="1:4" x14ac:dyDescent="0.15">
      <c r="A20" s="2">
        <v>34439</v>
      </c>
      <c r="B20" s="1">
        <v>10.4</v>
      </c>
      <c r="C20" s="1">
        <v>8</v>
      </c>
      <c r="D20" s="1">
        <v>1</v>
      </c>
    </row>
    <row r="21" spans="1:4" x14ac:dyDescent="0.15">
      <c r="A21" s="2">
        <v>34440</v>
      </c>
      <c r="B21" s="1">
        <v>14</v>
      </c>
      <c r="C21" s="1">
        <v>8</v>
      </c>
      <c r="D21" s="1">
        <v>1</v>
      </c>
    </row>
    <row r="22" spans="1:4" x14ac:dyDescent="0.15">
      <c r="A22" s="2">
        <v>34441</v>
      </c>
      <c r="B22" s="1">
        <v>9.4</v>
      </c>
      <c r="C22" s="1">
        <v>8</v>
      </c>
      <c r="D22" s="1">
        <v>1</v>
      </c>
    </row>
    <row r="23" spans="1:4" x14ac:dyDescent="0.15">
      <c r="A23" s="2">
        <v>34442</v>
      </c>
      <c r="B23" s="1">
        <v>6.5</v>
      </c>
      <c r="C23" s="1">
        <v>8</v>
      </c>
      <c r="D23" s="1">
        <v>1</v>
      </c>
    </row>
    <row r="24" spans="1:4" x14ac:dyDescent="0.15">
      <c r="A24" s="2">
        <v>34443</v>
      </c>
      <c r="B24" s="1">
        <v>5.3</v>
      </c>
      <c r="C24" s="1">
        <v>8</v>
      </c>
      <c r="D24" s="1">
        <v>1</v>
      </c>
    </row>
    <row r="25" spans="1:4" x14ac:dyDescent="0.15">
      <c r="A25" s="2">
        <v>34444</v>
      </c>
      <c r="B25" s="1">
        <v>5.2</v>
      </c>
      <c r="C25" s="1">
        <v>8</v>
      </c>
      <c r="D25" s="1">
        <v>1</v>
      </c>
    </row>
    <row r="26" spans="1:4" x14ac:dyDescent="0.15">
      <c r="A26" s="2">
        <v>34445</v>
      </c>
      <c r="B26" s="1">
        <v>6.7</v>
      </c>
      <c r="C26" s="1">
        <v>8</v>
      </c>
      <c r="D26" s="1">
        <v>1</v>
      </c>
    </row>
    <row r="27" spans="1:4" x14ac:dyDescent="0.15">
      <c r="A27" s="2">
        <v>34446</v>
      </c>
      <c r="B27" s="1">
        <v>5.9</v>
      </c>
      <c r="C27" s="1">
        <v>8</v>
      </c>
      <c r="D27" s="1">
        <v>1</v>
      </c>
    </row>
    <row r="28" spans="1:4" x14ac:dyDescent="0.15">
      <c r="A28" s="2">
        <v>34447</v>
      </c>
      <c r="B28" s="1">
        <v>4.8</v>
      </c>
      <c r="C28" s="1">
        <v>8</v>
      </c>
      <c r="D28" s="1">
        <v>1</v>
      </c>
    </row>
    <row r="29" spans="1:4" x14ac:dyDescent="0.15">
      <c r="A29" s="2">
        <v>34448</v>
      </c>
      <c r="B29" s="1">
        <v>7.3</v>
      </c>
      <c r="C29" s="1">
        <v>8</v>
      </c>
      <c r="D29" s="1">
        <v>1</v>
      </c>
    </row>
    <row r="30" spans="1:4" x14ac:dyDescent="0.15">
      <c r="A30" s="2">
        <v>34449</v>
      </c>
      <c r="B30" s="1">
        <v>8.3000000000000007</v>
      </c>
      <c r="C30" s="1">
        <v>8</v>
      </c>
      <c r="D30" s="1">
        <v>1</v>
      </c>
    </row>
    <row r="31" spans="1:4" x14ac:dyDescent="0.15">
      <c r="A31" s="2">
        <v>34450</v>
      </c>
      <c r="B31" s="1">
        <v>8.1</v>
      </c>
      <c r="C31" s="1">
        <v>8</v>
      </c>
      <c r="D31" s="1">
        <v>1</v>
      </c>
    </row>
    <row r="32" spans="1:4" x14ac:dyDescent="0.15">
      <c r="A32" s="2">
        <v>34451</v>
      </c>
      <c r="B32" s="1">
        <v>10.4</v>
      </c>
      <c r="C32" s="1">
        <v>8</v>
      </c>
      <c r="D32" s="1">
        <v>1</v>
      </c>
    </row>
    <row r="33" spans="1:4" x14ac:dyDescent="0.15">
      <c r="A33" s="2">
        <v>34452</v>
      </c>
      <c r="B33" s="1">
        <v>5.9</v>
      </c>
      <c r="C33" s="1">
        <v>8</v>
      </c>
      <c r="D33" s="1">
        <v>1</v>
      </c>
    </row>
    <row r="34" spans="1:4" x14ac:dyDescent="0.15">
      <c r="A34" s="2">
        <v>34453</v>
      </c>
      <c r="B34" s="1">
        <v>4.3</v>
      </c>
      <c r="C34" s="1">
        <v>8</v>
      </c>
      <c r="D34" s="1">
        <v>1</v>
      </c>
    </row>
    <row r="35" spans="1:4" x14ac:dyDescent="0.15">
      <c r="A35" s="2">
        <v>34454</v>
      </c>
      <c r="B35" s="1">
        <v>3</v>
      </c>
      <c r="C35" s="1">
        <v>8</v>
      </c>
      <c r="D35" s="1">
        <v>1</v>
      </c>
    </row>
    <row r="36" spans="1:4" x14ac:dyDescent="0.15">
      <c r="A36" s="2">
        <v>34455</v>
      </c>
      <c r="B36" s="1">
        <v>3.6</v>
      </c>
      <c r="C36" s="1">
        <v>8</v>
      </c>
      <c r="D36" s="1">
        <v>1</v>
      </c>
    </row>
    <row r="37" spans="1:4" x14ac:dyDescent="0.15">
      <c r="A37" s="2">
        <v>34456</v>
      </c>
      <c r="B37" s="1">
        <v>5.4</v>
      </c>
      <c r="C37" s="1">
        <v>8</v>
      </c>
      <c r="D37" s="1">
        <v>1</v>
      </c>
    </row>
    <row r="38" spans="1:4" x14ac:dyDescent="0.15">
      <c r="A38" s="2">
        <v>34457</v>
      </c>
      <c r="B38" s="1">
        <v>5.6</v>
      </c>
      <c r="C38" s="1">
        <v>8</v>
      </c>
      <c r="D38" s="1">
        <v>1</v>
      </c>
    </row>
    <row r="39" spans="1:4" x14ac:dyDescent="0.15">
      <c r="A39" s="2">
        <v>34458</v>
      </c>
      <c r="B39" s="1">
        <v>4.5</v>
      </c>
      <c r="C39" s="1">
        <v>8</v>
      </c>
      <c r="D39" s="1">
        <v>1</v>
      </c>
    </row>
    <row r="40" spans="1:4" x14ac:dyDescent="0.15">
      <c r="A40" s="2">
        <v>34459</v>
      </c>
      <c r="B40" s="1">
        <v>6.7</v>
      </c>
      <c r="C40" s="1">
        <v>8</v>
      </c>
      <c r="D40" s="1">
        <v>1</v>
      </c>
    </row>
    <row r="41" spans="1:4" x14ac:dyDescent="0.15">
      <c r="A41" s="2">
        <v>34460</v>
      </c>
      <c r="B41" s="1">
        <v>11.8</v>
      </c>
      <c r="C41" s="1">
        <v>8</v>
      </c>
      <c r="D41" s="1">
        <v>1</v>
      </c>
    </row>
    <row r="42" spans="1:4" x14ac:dyDescent="0.15">
      <c r="A42" s="2">
        <v>34461</v>
      </c>
      <c r="B42" s="1">
        <v>12.4</v>
      </c>
      <c r="C42" s="1">
        <v>8</v>
      </c>
      <c r="D42" s="1">
        <v>1</v>
      </c>
    </row>
    <row r="43" spans="1:4" x14ac:dyDescent="0.15">
      <c r="A43" s="2">
        <v>34462</v>
      </c>
      <c r="B43" s="1">
        <v>12</v>
      </c>
      <c r="C43" s="1">
        <v>8</v>
      </c>
      <c r="D43" s="1">
        <v>1</v>
      </c>
    </row>
    <row r="44" spans="1:4" x14ac:dyDescent="0.15">
      <c r="A44" s="2">
        <v>34463</v>
      </c>
      <c r="B44" s="1">
        <v>12.5</v>
      </c>
      <c r="C44" s="1">
        <v>8</v>
      </c>
      <c r="D44" s="1">
        <v>1</v>
      </c>
    </row>
    <row r="45" spans="1:4" x14ac:dyDescent="0.15">
      <c r="A45" s="2">
        <v>34464</v>
      </c>
      <c r="B45" s="1">
        <v>13.4</v>
      </c>
      <c r="C45" s="1">
        <v>8</v>
      </c>
      <c r="D45" s="1">
        <v>1</v>
      </c>
    </row>
    <row r="46" spans="1:4" x14ac:dyDescent="0.15">
      <c r="A46" s="2">
        <v>34465</v>
      </c>
      <c r="B46" s="1">
        <v>15.2</v>
      </c>
      <c r="C46" s="1">
        <v>8</v>
      </c>
      <c r="D46" s="1">
        <v>1</v>
      </c>
    </row>
    <row r="47" spans="1:4" x14ac:dyDescent="0.15">
      <c r="A47" s="2">
        <v>34466</v>
      </c>
      <c r="B47" s="1">
        <v>14.3</v>
      </c>
      <c r="C47" s="1">
        <v>8</v>
      </c>
      <c r="D47" s="1">
        <v>1</v>
      </c>
    </row>
    <row r="48" spans="1:4" x14ac:dyDescent="0.15">
      <c r="A48" s="2">
        <v>34467</v>
      </c>
      <c r="B48" s="1">
        <v>13.9</v>
      </c>
      <c r="C48" s="1">
        <v>8</v>
      </c>
      <c r="D48" s="1">
        <v>1</v>
      </c>
    </row>
    <row r="49" spans="1:4" x14ac:dyDescent="0.15">
      <c r="A49" s="2">
        <v>34468</v>
      </c>
      <c r="B49" s="1">
        <v>8.8000000000000007</v>
      </c>
      <c r="C49" s="1">
        <v>8</v>
      </c>
      <c r="D49" s="1">
        <v>1</v>
      </c>
    </row>
    <row r="50" spans="1:4" x14ac:dyDescent="0.15">
      <c r="A50" s="2">
        <v>34469</v>
      </c>
      <c r="B50" s="1">
        <v>5.6</v>
      </c>
      <c r="C50" s="1">
        <v>8</v>
      </c>
      <c r="D50" s="1">
        <v>1</v>
      </c>
    </row>
    <row r="51" spans="1:4" x14ac:dyDescent="0.15">
      <c r="A51" s="2">
        <v>34470</v>
      </c>
      <c r="B51" s="1">
        <v>12.3</v>
      </c>
      <c r="C51" s="1">
        <v>8</v>
      </c>
      <c r="D51" s="1">
        <v>1</v>
      </c>
    </row>
    <row r="52" spans="1:4" x14ac:dyDescent="0.15">
      <c r="A52" s="2">
        <v>34471</v>
      </c>
      <c r="B52" s="1">
        <v>13.6</v>
      </c>
      <c r="C52" s="1">
        <v>8</v>
      </c>
      <c r="D52" s="1">
        <v>1</v>
      </c>
    </row>
    <row r="53" spans="1:4" x14ac:dyDescent="0.15">
      <c r="A53" s="2">
        <v>34472</v>
      </c>
      <c r="B53" s="1">
        <v>11.1</v>
      </c>
      <c r="C53" s="1">
        <v>8</v>
      </c>
      <c r="D53" s="1">
        <v>1</v>
      </c>
    </row>
    <row r="54" spans="1:4" x14ac:dyDescent="0.15">
      <c r="A54" s="2">
        <v>34473</v>
      </c>
      <c r="B54" s="1">
        <v>10.9</v>
      </c>
      <c r="C54" s="1">
        <v>8</v>
      </c>
      <c r="D54" s="1">
        <v>1</v>
      </c>
    </row>
    <row r="55" spans="1:4" x14ac:dyDescent="0.15">
      <c r="A55" s="2">
        <v>34474</v>
      </c>
      <c r="B55" s="1">
        <v>11.2</v>
      </c>
      <c r="C55" s="1">
        <v>8</v>
      </c>
      <c r="D55" s="1">
        <v>1</v>
      </c>
    </row>
    <row r="56" spans="1:4" x14ac:dyDescent="0.15">
      <c r="A56" s="2">
        <v>34475</v>
      </c>
      <c r="B56" s="1">
        <v>11.7</v>
      </c>
      <c r="C56" s="1">
        <v>8</v>
      </c>
      <c r="D56" s="1">
        <v>1</v>
      </c>
    </row>
    <row r="57" spans="1:4" x14ac:dyDescent="0.15">
      <c r="A57" s="2">
        <v>34476</v>
      </c>
      <c r="B57" s="1">
        <v>12</v>
      </c>
      <c r="C57" s="1">
        <v>8</v>
      </c>
      <c r="D57" s="1">
        <v>1</v>
      </c>
    </row>
    <row r="58" spans="1:4" x14ac:dyDescent="0.15">
      <c r="A58" s="2">
        <v>34477</v>
      </c>
      <c r="B58" s="1">
        <v>17.8</v>
      </c>
      <c r="C58" s="1">
        <v>8</v>
      </c>
      <c r="D58" s="1">
        <v>1</v>
      </c>
    </row>
    <row r="59" spans="1:4" x14ac:dyDescent="0.15">
      <c r="A59" s="2">
        <v>34478</v>
      </c>
      <c r="B59" s="1">
        <v>18.600000000000001</v>
      </c>
      <c r="C59" s="1">
        <v>8</v>
      </c>
      <c r="D59" s="1">
        <v>1</v>
      </c>
    </row>
    <row r="60" spans="1:4" x14ac:dyDescent="0.15">
      <c r="A60" s="2">
        <v>34479</v>
      </c>
      <c r="B60" s="1">
        <v>17.600000000000001</v>
      </c>
      <c r="C60" s="1">
        <v>8</v>
      </c>
      <c r="D60" s="1">
        <v>1</v>
      </c>
    </row>
    <row r="61" spans="1:4" x14ac:dyDescent="0.15">
      <c r="A61" s="2">
        <v>34480</v>
      </c>
      <c r="B61" s="1">
        <v>13.7</v>
      </c>
      <c r="C61" s="1">
        <v>8</v>
      </c>
      <c r="D61" s="1">
        <v>1</v>
      </c>
    </row>
    <row r="62" spans="1:4" x14ac:dyDescent="0.15">
      <c r="A62" s="2">
        <v>34481</v>
      </c>
      <c r="B62" s="1">
        <v>14.8</v>
      </c>
      <c r="C62" s="1">
        <v>8</v>
      </c>
      <c r="D62" s="1">
        <v>1</v>
      </c>
    </row>
    <row r="63" spans="1:4" x14ac:dyDescent="0.15">
      <c r="A63" s="2">
        <v>34482</v>
      </c>
      <c r="B63" s="1">
        <v>17</v>
      </c>
      <c r="C63" s="1">
        <v>8</v>
      </c>
      <c r="D63" s="1">
        <v>1</v>
      </c>
    </row>
    <row r="64" spans="1:4" x14ac:dyDescent="0.15">
      <c r="A64" s="2">
        <v>34483</v>
      </c>
      <c r="B64" s="1">
        <v>14.8</v>
      </c>
      <c r="C64" s="1">
        <v>8</v>
      </c>
      <c r="D64" s="1">
        <v>1</v>
      </c>
    </row>
    <row r="65" spans="1:4" x14ac:dyDescent="0.15">
      <c r="A65" s="2">
        <v>34484</v>
      </c>
      <c r="B65" s="1">
        <v>12.4</v>
      </c>
      <c r="C65" s="1">
        <v>8</v>
      </c>
      <c r="D65" s="1">
        <v>1</v>
      </c>
    </row>
    <row r="66" spans="1:4" x14ac:dyDescent="0.15">
      <c r="A66" s="2">
        <v>34485</v>
      </c>
      <c r="B66" s="1">
        <v>17.5</v>
      </c>
      <c r="C66" s="1">
        <v>8</v>
      </c>
      <c r="D66" s="1">
        <v>1</v>
      </c>
    </row>
    <row r="67" spans="1:4" x14ac:dyDescent="0.15">
      <c r="A67" s="2">
        <v>34486</v>
      </c>
      <c r="B67" s="1">
        <v>14.5</v>
      </c>
      <c r="C67" s="1">
        <v>8</v>
      </c>
      <c r="D67" s="1">
        <v>1</v>
      </c>
    </row>
    <row r="68" spans="1:4" x14ac:dyDescent="0.15">
      <c r="A68" s="2">
        <v>34487</v>
      </c>
      <c r="B68" s="1">
        <v>14.6</v>
      </c>
      <c r="C68" s="1">
        <v>8</v>
      </c>
      <c r="D68" s="1">
        <v>1</v>
      </c>
    </row>
    <row r="69" spans="1:4" x14ac:dyDescent="0.15">
      <c r="A69" s="2">
        <v>34488</v>
      </c>
      <c r="B69" s="1">
        <v>14.2</v>
      </c>
      <c r="C69" s="1">
        <v>8</v>
      </c>
      <c r="D69" s="1">
        <v>1</v>
      </c>
    </row>
    <row r="70" spans="1:4" x14ac:dyDescent="0.15">
      <c r="A70" s="2">
        <v>34489</v>
      </c>
      <c r="B70" s="1">
        <v>14.2</v>
      </c>
      <c r="C70" s="1">
        <v>8</v>
      </c>
      <c r="D70" s="1">
        <v>1</v>
      </c>
    </row>
    <row r="71" spans="1:4" x14ac:dyDescent="0.15">
      <c r="A71" s="2">
        <v>34490</v>
      </c>
      <c r="B71" s="1">
        <v>12.7</v>
      </c>
      <c r="C71" s="1">
        <v>8</v>
      </c>
      <c r="D71" s="1">
        <v>1</v>
      </c>
    </row>
    <row r="72" spans="1:4" x14ac:dyDescent="0.15">
      <c r="A72" s="2">
        <v>34491</v>
      </c>
      <c r="B72" s="1">
        <v>13.6</v>
      </c>
      <c r="C72" s="1">
        <v>8</v>
      </c>
      <c r="D72" s="1">
        <v>1</v>
      </c>
    </row>
    <row r="73" spans="1:4" x14ac:dyDescent="0.15">
      <c r="A73" s="2">
        <v>34492</v>
      </c>
      <c r="B73" s="1">
        <v>15.3</v>
      </c>
      <c r="C73" s="1">
        <v>8</v>
      </c>
      <c r="D73" s="1">
        <v>1</v>
      </c>
    </row>
    <row r="74" spans="1:4" x14ac:dyDescent="0.15">
      <c r="A74" s="2">
        <v>34493</v>
      </c>
      <c r="B74" s="1">
        <v>16.8</v>
      </c>
      <c r="C74" s="1">
        <v>8</v>
      </c>
      <c r="D74" s="1">
        <v>1</v>
      </c>
    </row>
    <row r="75" spans="1:4" x14ac:dyDescent="0.15">
      <c r="A75" s="2">
        <v>34494</v>
      </c>
      <c r="B75" s="1">
        <v>13.9</v>
      </c>
      <c r="C75" s="1">
        <v>8</v>
      </c>
      <c r="D75" s="1">
        <v>1</v>
      </c>
    </row>
    <row r="76" spans="1:4" x14ac:dyDescent="0.15">
      <c r="A76" s="2">
        <v>34495</v>
      </c>
      <c r="B76" s="1">
        <v>16.600000000000001</v>
      </c>
      <c r="C76" s="1">
        <v>8</v>
      </c>
      <c r="D76" s="1">
        <v>1</v>
      </c>
    </row>
    <row r="77" spans="1:4" x14ac:dyDescent="0.15">
      <c r="A77" s="2">
        <v>34496</v>
      </c>
      <c r="B77" s="1">
        <v>16.399999999999999</v>
      </c>
      <c r="C77" s="1">
        <v>8</v>
      </c>
      <c r="D77" s="1">
        <v>1</v>
      </c>
    </row>
    <row r="78" spans="1:4" x14ac:dyDescent="0.15">
      <c r="A78" s="2">
        <v>34497</v>
      </c>
      <c r="B78" s="1">
        <v>14.3</v>
      </c>
      <c r="C78" s="1">
        <v>8</v>
      </c>
      <c r="D78" s="1">
        <v>1</v>
      </c>
    </row>
    <row r="79" spans="1:4" x14ac:dyDescent="0.15">
      <c r="A79" s="2">
        <v>34498</v>
      </c>
      <c r="B79" s="1">
        <v>15.8</v>
      </c>
      <c r="C79" s="1">
        <v>8</v>
      </c>
      <c r="D79" s="1">
        <v>1</v>
      </c>
    </row>
    <row r="80" spans="1:4" x14ac:dyDescent="0.15">
      <c r="A80" s="2">
        <v>34499</v>
      </c>
      <c r="B80" s="1">
        <v>15.4</v>
      </c>
      <c r="C80" s="1">
        <v>8</v>
      </c>
      <c r="D80" s="1">
        <v>1</v>
      </c>
    </row>
    <row r="81" spans="1:4" x14ac:dyDescent="0.15">
      <c r="A81" s="2">
        <v>34500</v>
      </c>
      <c r="B81" s="1">
        <v>18.5</v>
      </c>
      <c r="C81" s="1">
        <v>8</v>
      </c>
      <c r="D81" s="1">
        <v>1</v>
      </c>
    </row>
    <row r="82" spans="1:4" x14ac:dyDescent="0.15">
      <c r="A82" s="2">
        <v>34501</v>
      </c>
      <c r="B82" s="1">
        <v>19.899999999999999</v>
      </c>
      <c r="C82" s="1">
        <v>8</v>
      </c>
      <c r="D82" s="1">
        <v>1</v>
      </c>
    </row>
    <row r="83" spans="1:4" x14ac:dyDescent="0.15">
      <c r="A83" s="2">
        <v>34502</v>
      </c>
      <c r="B83" s="1">
        <v>14.5</v>
      </c>
      <c r="C83" s="1">
        <v>8</v>
      </c>
      <c r="D83" s="1">
        <v>1</v>
      </c>
    </row>
    <row r="84" spans="1:4" x14ac:dyDescent="0.15">
      <c r="A84" s="2">
        <v>34503</v>
      </c>
      <c r="B84" s="1">
        <v>11.2</v>
      </c>
      <c r="C84" s="1">
        <v>8</v>
      </c>
      <c r="D84" s="1">
        <v>1</v>
      </c>
    </row>
    <row r="85" spans="1:4" x14ac:dyDescent="0.15">
      <c r="A85" s="2">
        <v>34504</v>
      </c>
      <c r="B85" s="1">
        <v>13.8</v>
      </c>
      <c r="C85" s="1">
        <v>8</v>
      </c>
      <c r="D85" s="1">
        <v>1</v>
      </c>
    </row>
    <row r="86" spans="1:4" x14ac:dyDescent="0.15">
      <c r="A86" s="2">
        <v>34505</v>
      </c>
      <c r="B86" s="1">
        <v>13</v>
      </c>
      <c r="C86" s="1">
        <v>8</v>
      </c>
      <c r="D86" s="1">
        <v>1</v>
      </c>
    </row>
    <row r="87" spans="1:4" x14ac:dyDescent="0.15">
      <c r="A87" s="2">
        <v>34506</v>
      </c>
      <c r="B87" s="1">
        <v>13.6</v>
      </c>
      <c r="C87" s="1">
        <v>8</v>
      </c>
      <c r="D87" s="1">
        <v>1</v>
      </c>
    </row>
    <row r="88" spans="1:4" x14ac:dyDescent="0.15">
      <c r="A88" s="2">
        <v>34507</v>
      </c>
      <c r="B88" s="1">
        <v>17.8</v>
      </c>
      <c r="C88" s="1">
        <v>8</v>
      </c>
      <c r="D88" s="1">
        <v>1</v>
      </c>
    </row>
    <row r="89" spans="1:4" x14ac:dyDescent="0.15">
      <c r="A89" s="2">
        <v>34508</v>
      </c>
      <c r="B89" s="1">
        <v>17.3</v>
      </c>
      <c r="C89" s="1">
        <v>8</v>
      </c>
      <c r="D89" s="1">
        <v>1</v>
      </c>
    </row>
    <row r="90" spans="1:4" x14ac:dyDescent="0.15">
      <c r="A90" s="2">
        <v>34509</v>
      </c>
      <c r="B90" s="1">
        <v>16.399999999999999</v>
      </c>
      <c r="C90" s="1">
        <v>8</v>
      </c>
      <c r="D90" s="1">
        <v>1</v>
      </c>
    </row>
    <row r="91" spans="1:4" x14ac:dyDescent="0.15">
      <c r="A91" s="2">
        <v>34510</v>
      </c>
      <c r="B91" s="1">
        <v>18.399999999999999</v>
      </c>
      <c r="C91" s="1">
        <v>8</v>
      </c>
      <c r="D91" s="1">
        <v>1</v>
      </c>
    </row>
    <row r="92" spans="1:4" x14ac:dyDescent="0.15">
      <c r="A92" s="2">
        <v>34511</v>
      </c>
      <c r="B92" s="1">
        <v>16.399999999999999</v>
      </c>
      <c r="C92" s="1">
        <v>8</v>
      </c>
      <c r="D92" s="1">
        <v>1</v>
      </c>
    </row>
    <row r="93" spans="1:4" x14ac:dyDescent="0.15">
      <c r="A93" s="2">
        <v>34512</v>
      </c>
      <c r="B93" s="1">
        <v>12.9</v>
      </c>
      <c r="C93" s="1">
        <v>8</v>
      </c>
      <c r="D93" s="1">
        <v>1</v>
      </c>
    </row>
    <row r="94" spans="1:4" x14ac:dyDescent="0.15">
      <c r="A94" s="2">
        <v>34513</v>
      </c>
      <c r="B94" s="1">
        <v>13.5</v>
      </c>
      <c r="C94" s="1">
        <v>8</v>
      </c>
      <c r="D94" s="1">
        <v>1</v>
      </c>
    </row>
    <row r="95" spans="1:4" x14ac:dyDescent="0.15">
      <c r="A95" s="2">
        <v>34514</v>
      </c>
      <c r="B95" s="1">
        <v>13.6</v>
      </c>
      <c r="C95" s="1">
        <v>8</v>
      </c>
      <c r="D95" s="1">
        <v>1</v>
      </c>
    </row>
    <row r="96" spans="1:4" x14ac:dyDescent="0.15">
      <c r="A96" s="2">
        <v>34515</v>
      </c>
      <c r="B96" s="1">
        <v>13.5</v>
      </c>
      <c r="C96" s="1">
        <v>8</v>
      </c>
      <c r="D96" s="1">
        <v>1</v>
      </c>
    </row>
    <row r="97" spans="1:4" x14ac:dyDescent="0.15">
      <c r="A97" s="2">
        <v>34516</v>
      </c>
      <c r="B97" s="1">
        <v>16.399999999999999</v>
      </c>
      <c r="C97" s="1">
        <v>8</v>
      </c>
      <c r="D97" s="1">
        <v>1</v>
      </c>
    </row>
    <row r="98" spans="1:4" x14ac:dyDescent="0.15">
      <c r="A98" s="2">
        <v>34517</v>
      </c>
      <c r="B98" s="1">
        <v>18.5</v>
      </c>
      <c r="C98" s="1">
        <v>8</v>
      </c>
      <c r="D98" s="1">
        <v>1</v>
      </c>
    </row>
    <row r="99" spans="1:4" x14ac:dyDescent="0.15">
      <c r="A99" s="2">
        <v>34518</v>
      </c>
      <c r="B99" s="1">
        <v>23.3</v>
      </c>
      <c r="C99" s="1">
        <v>8</v>
      </c>
      <c r="D99" s="1">
        <v>1</v>
      </c>
    </row>
    <row r="100" spans="1:4" x14ac:dyDescent="0.15">
      <c r="A100" s="2">
        <v>34519</v>
      </c>
      <c r="B100" s="1">
        <v>24.3</v>
      </c>
      <c r="C100" s="1">
        <v>8</v>
      </c>
      <c r="D100" s="1">
        <v>1</v>
      </c>
    </row>
    <row r="101" spans="1:4" x14ac:dyDescent="0.15">
      <c r="A101" s="2">
        <v>34520</v>
      </c>
      <c r="B101" s="1">
        <v>18.8</v>
      </c>
      <c r="C101" s="1">
        <v>8</v>
      </c>
      <c r="D101" s="1">
        <v>1</v>
      </c>
    </row>
    <row r="102" spans="1:4" x14ac:dyDescent="0.15">
      <c r="A102" s="2">
        <v>34521</v>
      </c>
      <c r="B102" s="1">
        <v>15.1</v>
      </c>
      <c r="C102" s="1">
        <v>8</v>
      </c>
      <c r="D102" s="1">
        <v>1</v>
      </c>
    </row>
    <row r="103" spans="1:4" x14ac:dyDescent="0.15">
      <c r="A103" s="2">
        <v>34522</v>
      </c>
      <c r="B103" s="1">
        <v>14.3</v>
      </c>
      <c r="C103" s="1">
        <v>8</v>
      </c>
      <c r="D103" s="1">
        <v>1</v>
      </c>
    </row>
    <row r="104" spans="1:4" x14ac:dyDescent="0.15">
      <c r="A104" s="2">
        <v>34523</v>
      </c>
      <c r="B104" s="1">
        <v>14.3</v>
      </c>
      <c r="C104" s="1">
        <v>8</v>
      </c>
      <c r="D104" s="1">
        <v>1</v>
      </c>
    </row>
    <row r="105" spans="1:4" x14ac:dyDescent="0.15">
      <c r="A105" s="2">
        <v>34524</v>
      </c>
      <c r="B105" s="1">
        <v>15.9</v>
      </c>
      <c r="C105" s="1">
        <v>8</v>
      </c>
      <c r="D105" s="1">
        <v>1</v>
      </c>
    </row>
    <row r="106" spans="1:4" x14ac:dyDescent="0.15">
      <c r="A106" s="2">
        <v>34525</v>
      </c>
      <c r="B106" s="1">
        <v>13.2</v>
      </c>
      <c r="C106" s="1">
        <v>8</v>
      </c>
      <c r="D106" s="1">
        <v>1</v>
      </c>
    </row>
    <row r="107" spans="1:4" x14ac:dyDescent="0.15">
      <c r="A107" s="2">
        <v>34526</v>
      </c>
      <c r="B107" s="1">
        <v>13.9</v>
      </c>
      <c r="C107" s="1">
        <v>8</v>
      </c>
      <c r="D107" s="1">
        <v>1</v>
      </c>
    </row>
    <row r="108" spans="1:4" x14ac:dyDescent="0.15">
      <c r="A108" s="2">
        <v>34527</v>
      </c>
      <c r="B108" s="1">
        <v>18.8</v>
      </c>
      <c r="C108" s="1">
        <v>8</v>
      </c>
      <c r="D108" s="1">
        <v>1</v>
      </c>
    </row>
    <row r="109" spans="1:4" x14ac:dyDescent="0.15">
      <c r="A109" s="2">
        <v>34528</v>
      </c>
      <c r="B109" s="1">
        <v>19.7</v>
      </c>
      <c r="C109" s="1">
        <v>8</v>
      </c>
      <c r="D109" s="1">
        <v>1</v>
      </c>
    </row>
    <row r="110" spans="1:4" x14ac:dyDescent="0.15">
      <c r="A110" s="2">
        <v>34529</v>
      </c>
      <c r="B110" s="1">
        <v>22.1</v>
      </c>
      <c r="C110" s="1">
        <v>8</v>
      </c>
      <c r="D110" s="1">
        <v>1</v>
      </c>
    </row>
    <row r="111" spans="1:4" x14ac:dyDescent="0.15">
      <c r="A111" s="2">
        <v>34530</v>
      </c>
      <c r="B111" s="1">
        <v>26.2</v>
      </c>
      <c r="C111" s="1">
        <v>8</v>
      </c>
      <c r="D111" s="1">
        <v>1</v>
      </c>
    </row>
    <row r="112" spans="1:4" x14ac:dyDescent="0.15">
      <c r="A112" s="2">
        <v>34531</v>
      </c>
      <c r="B112" s="1">
        <v>19.8</v>
      </c>
      <c r="C112" s="1">
        <v>8</v>
      </c>
      <c r="D112" s="1">
        <v>1</v>
      </c>
    </row>
    <row r="113" spans="1:4" x14ac:dyDescent="0.15">
      <c r="A113" s="2">
        <v>34532</v>
      </c>
      <c r="B113" s="1">
        <v>19.3</v>
      </c>
      <c r="C113" s="1">
        <v>8</v>
      </c>
      <c r="D113" s="1">
        <v>1</v>
      </c>
    </row>
    <row r="114" spans="1:4" x14ac:dyDescent="0.15">
      <c r="A114" s="2">
        <v>34533</v>
      </c>
      <c r="B114" s="1">
        <v>21.6</v>
      </c>
      <c r="C114" s="1">
        <v>8</v>
      </c>
      <c r="D114" s="1">
        <v>1</v>
      </c>
    </row>
    <row r="115" spans="1:4" x14ac:dyDescent="0.15">
      <c r="A115" s="2">
        <v>34534</v>
      </c>
      <c r="B115" s="1">
        <v>22.5</v>
      </c>
      <c r="C115" s="1">
        <v>8</v>
      </c>
      <c r="D115" s="1">
        <v>1</v>
      </c>
    </row>
    <row r="116" spans="1:4" x14ac:dyDescent="0.15">
      <c r="A116" s="2">
        <v>34535</v>
      </c>
      <c r="B116" s="1">
        <v>19.899999999999999</v>
      </c>
      <c r="C116" s="1">
        <v>8</v>
      </c>
      <c r="D116" s="1">
        <v>1</v>
      </c>
    </row>
    <row r="117" spans="1:4" x14ac:dyDescent="0.15">
      <c r="A117" s="2">
        <v>34536</v>
      </c>
      <c r="B117" s="1">
        <v>19.3</v>
      </c>
      <c r="C117" s="1">
        <v>8</v>
      </c>
      <c r="D117" s="1">
        <v>1</v>
      </c>
    </row>
    <row r="118" spans="1:4" x14ac:dyDescent="0.15">
      <c r="A118" s="2">
        <v>34537</v>
      </c>
      <c r="B118" s="1">
        <v>21.9</v>
      </c>
      <c r="C118" s="1">
        <v>8</v>
      </c>
      <c r="D118" s="1">
        <v>1</v>
      </c>
    </row>
    <row r="119" spans="1:4" x14ac:dyDescent="0.15">
      <c r="A119" s="2">
        <v>34538</v>
      </c>
      <c r="B119" s="1">
        <v>22.6</v>
      </c>
      <c r="C119" s="1">
        <v>8</v>
      </c>
      <c r="D119" s="1">
        <v>1</v>
      </c>
    </row>
    <row r="120" spans="1:4" x14ac:dyDescent="0.15">
      <c r="A120" s="2">
        <v>34539</v>
      </c>
      <c r="B120" s="1">
        <v>23.4</v>
      </c>
      <c r="C120" s="1">
        <v>8</v>
      </c>
      <c r="D120" s="1">
        <v>1</v>
      </c>
    </row>
    <row r="121" spans="1:4" x14ac:dyDescent="0.15">
      <c r="A121" s="2">
        <v>34540</v>
      </c>
      <c r="B121" s="1">
        <v>17.600000000000001</v>
      </c>
      <c r="C121" s="1">
        <v>8</v>
      </c>
      <c r="D121" s="1">
        <v>1</v>
      </c>
    </row>
    <row r="122" spans="1:4" x14ac:dyDescent="0.15">
      <c r="A122" s="2">
        <v>34541</v>
      </c>
      <c r="B122" s="1">
        <v>19.7</v>
      </c>
      <c r="C122" s="1">
        <v>5</v>
      </c>
      <c r="D122" s="1">
        <v>1</v>
      </c>
    </row>
    <row r="123" spans="1:4" x14ac:dyDescent="0.15">
      <c r="A123" s="2">
        <v>34542</v>
      </c>
      <c r="B123" s="1">
        <v>22.6</v>
      </c>
      <c r="C123" s="1">
        <v>8</v>
      </c>
      <c r="D123" s="1">
        <v>1</v>
      </c>
    </row>
    <row r="124" spans="1:4" x14ac:dyDescent="0.15">
      <c r="A124" s="2">
        <v>34543</v>
      </c>
      <c r="B124" s="1">
        <v>20.5</v>
      </c>
      <c r="C124" s="1">
        <v>8</v>
      </c>
      <c r="D124" s="1">
        <v>1</v>
      </c>
    </row>
    <row r="125" spans="1:4" x14ac:dyDescent="0.15">
      <c r="A125" s="2">
        <v>34544</v>
      </c>
      <c r="B125" s="1">
        <v>18.899999999999999</v>
      </c>
      <c r="C125" s="1">
        <v>8</v>
      </c>
      <c r="D125" s="1">
        <v>1</v>
      </c>
    </row>
    <row r="126" spans="1:4" x14ac:dyDescent="0.15">
      <c r="A126" s="2">
        <v>34545</v>
      </c>
      <c r="B126" s="1">
        <v>19.399999999999999</v>
      </c>
      <c r="C126" s="1">
        <v>8</v>
      </c>
      <c r="D126" s="1">
        <v>1</v>
      </c>
    </row>
    <row r="127" spans="1:4" x14ac:dyDescent="0.15">
      <c r="A127" s="2">
        <v>34546</v>
      </c>
      <c r="B127" s="1">
        <v>23</v>
      </c>
      <c r="C127" s="1">
        <v>8</v>
      </c>
      <c r="D127" s="1">
        <v>1</v>
      </c>
    </row>
    <row r="128" spans="1:4" x14ac:dyDescent="0.15">
      <c r="A128" s="2">
        <v>34547</v>
      </c>
      <c r="B128" s="1">
        <v>26.7</v>
      </c>
      <c r="C128" s="1">
        <v>8</v>
      </c>
      <c r="D128" s="1">
        <v>1</v>
      </c>
    </row>
    <row r="129" spans="1:4" x14ac:dyDescent="0.15">
      <c r="A129" s="2">
        <v>34548</v>
      </c>
      <c r="B129" s="1">
        <v>26.9</v>
      </c>
      <c r="C129" s="1">
        <v>8</v>
      </c>
      <c r="D129" s="1">
        <v>1</v>
      </c>
    </row>
    <row r="130" spans="1:4" x14ac:dyDescent="0.15">
      <c r="A130" s="2">
        <v>34549</v>
      </c>
      <c r="B130" s="1">
        <v>24</v>
      </c>
      <c r="C130" s="1">
        <v>8</v>
      </c>
      <c r="D130" s="1">
        <v>1</v>
      </c>
    </row>
    <row r="131" spans="1:4" x14ac:dyDescent="0.15">
      <c r="A131" s="2">
        <v>34550</v>
      </c>
      <c r="B131" s="1">
        <v>27.1</v>
      </c>
      <c r="C131" s="1">
        <v>8</v>
      </c>
      <c r="D131" s="1">
        <v>1</v>
      </c>
    </row>
    <row r="132" spans="1:4" x14ac:dyDescent="0.15">
      <c r="A132" s="2">
        <v>34551</v>
      </c>
      <c r="B132" s="1">
        <v>24.3</v>
      </c>
      <c r="C132" s="1">
        <v>8</v>
      </c>
      <c r="D132" s="1">
        <v>1</v>
      </c>
    </row>
    <row r="133" spans="1:4" x14ac:dyDescent="0.15">
      <c r="A133" s="2">
        <v>34552</v>
      </c>
      <c r="B133" s="1">
        <v>22.6</v>
      </c>
      <c r="C133" s="1">
        <v>8</v>
      </c>
      <c r="D133" s="1">
        <v>1</v>
      </c>
    </row>
    <row r="134" spans="1:4" x14ac:dyDescent="0.15">
      <c r="A134" s="2">
        <v>34553</v>
      </c>
      <c r="B134" s="1">
        <v>28.1</v>
      </c>
      <c r="C134" s="1">
        <v>8</v>
      </c>
      <c r="D134" s="1">
        <v>1</v>
      </c>
    </row>
    <row r="135" spans="1:4" x14ac:dyDescent="0.15">
      <c r="A135" s="2">
        <v>34554</v>
      </c>
      <c r="B135" s="1">
        <v>29.2</v>
      </c>
      <c r="C135" s="1">
        <v>8</v>
      </c>
      <c r="D135" s="1">
        <v>1</v>
      </c>
    </row>
    <row r="136" spans="1:4" x14ac:dyDescent="0.15">
      <c r="A136" s="2">
        <v>34555</v>
      </c>
      <c r="B136" s="1">
        <v>27.6</v>
      </c>
      <c r="C136" s="1">
        <v>8</v>
      </c>
      <c r="D136" s="1">
        <v>1</v>
      </c>
    </row>
    <row r="137" spans="1:4" x14ac:dyDescent="0.15">
      <c r="A137" s="2">
        <v>34556</v>
      </c>
      <c r="B137" s="1">
        <v>25.7</v>
      </c>
      <c r="C137" s="1">
        <v>8</v>
      </c>
      <c r="D137" s="1">
        <v>1</v>
      </c>
    </row>
    <row r="138" spans="1:4" x14ac:dyDescent="0.15">
      <c r="A138" s="2">
        <v>34557</v>
      </c>
      <c r="B138" s="1">
        <v>23.1</v>
      </c>
      <c r="C138" s="1">
        <v>8</v>
      </c>
      <c r="D138" s="1">
        <v>1</v>
      </c>
    </row>
    <row r="139" spans="1:4" x14ac:dyDescent="0.15">
      <c r="A139" s="2">
        <v>34558</v>
      </c>
      <c r="B139" s="1">
        <v>24.8</v>
      </c>
      <c r="C139" s="1">
        <v>8</v>
      </c>
      <c r="D139" s="1">
        <v>1</v>
      </c>
    </row>
    <row r="140" spans="1:4" x14ac:dyDescent="0.15">
      <c r="A140" s="2">
        <v>34559</v>
      </c>
      <c r="B140" s="1">
        <v>24.6</v>
      </c>
      <c r="C140" s="1">
        <v>8</v>
      </c>
      <c r="D140" s="1">
        <v>1</v>
      </c>
    </row>
    <row r="141" spans="1:4" x14ac:dyDescent="0.15">
      <c r="A141" s="2">
        <v>34560</v>
      </c>
      <c r="B141" s="1">
        <v>21.4</v>
      </c>
      <c r="C141" s="1">
        <v>8</v>
      </c>
      <c r="D141" s="1">
        <v>1</v>
      </c>
    </row>
    <row r="142" spans="1:4" x14ac:dyDescent="0.15">
      <c r="A142" s="2">
        <v>34561</v>
      </c>
      <c r="B142" s="1">
        <v>23.7</v>
      </c>
      <c r="C142" s="1">
        <v>8</v>
      </c>
      <c r="D142" s="1">
        <v>1</v>
      </c>
    </row>
    <row r="143" spans="1:4" x14ac:dyDescent="0.15">
      <c r="A143" s="2">
        <v>34562</v>
      </c>
      <c r="B143" s="1">
        <v>17.7</v>
      </c>
      <c r="C143" s="1">
        <v>8</v>
      </c>
      <c r="D143" s="1">
        <v>1</v>
      </c>
    </row>
    <row r="144" spans="1:4" x14ac:dyDescent="0.15">
      <c r="A144" s="2">
        <v>34563</v>
      </c>
      <c r="B144" s="1">
        <v>16.5</v>
      </c>
      <c r="C144" s="1">
        <v>8</v>
      </c>
      <c r="D144" s="1">
        <v>1</v>
      </c>
    </row>
    <row r="145" spans="1:4" x14ac:dyDescent="0.15">
      <c r="A145" s="2">
        <v>34564</v>
      </c>
      <c r="B145" s="1">
        <v>23.7</v>
      </c>
      <c r="C145" s="1">
        <v>8</v>
      </c>
      <c r="D145" s="1">
        <v>1</v>
      </c>
    </row>
    <row r="146" spans="1:4" x14ac:dyDescent="0.15">
      <c r="A146" s="2">
        <v>34565</v>
      </c>
      <c r="B146" s="1">
        <v>22.3</v>
      </c>
      <c r="C146" s="1">
        <v>8</v>
      </c>
      <c r="D146" s="1">
        <v>1</v>
      </c>
    </row>
    <row r="147" spans="1:4" x14ac:dyDescent="0.15">
      <c r="A147" s="2">
        <v>34566</v>
      </c>
      <c r="B147" s="1">
        <v>19.8</v>
      </c>
      <c r="C147" s="1">
        <v>8</v>
      </c>
      <c r="D147" s="1">
        <v>1</v>
      </c>
    </row>
    <row r="148" spans="1:4" x14ac:dyDescent="0.15">
      <c r="A148" s="2">
        <v>34567</v>
      </c>
      <c r="B148" s="1">
        <v>18.600000000000001</v>
      </c>
      <c r="C148" s="1">
        <v>8</v>
      </c>
      <c r="D148" s="1">
        <v>1</v>
      </c>
    </row>
    <row r="149" spans="1:4" x14ac:dyDescent="0.15">
      <c r="A149" s="2">
        <v>34568</v>
      </c>
      <c r="B149" s="1">
        <v>19.2</v>
      </c>
      <c r="C149" s="1">
        <v>8</v>
      </c>
      <c r="D149" s="1">
        <v>1</v>
      </c>
    </row>
    <row r="150" spans="1:4" x14ac:dyDescent="0.15">
      <c r="A150" s="2">
        <v>34569</v>
      </c>
      <c r="B150" s="1">
        <v>19.600000000000001</v>
      </c>
      <c r="C150" s="1">
        <v>8</v>
      </c>
      <c r="D150" s="1">
        <v>1</v>
      </c>
    </row>
    <row r="151" spans="1:4" x14ac:dyDescent="0.15">
      <c r="A151" s="2">
        <v>34570</v>
      </c>
      <c r="B151" s="1">
        <v>20.3</v>
      </c>
      <c r="C151" s="1">
        <v>8</v>
      </c>
      <c r="D151" s="1">
        <v>1</v>
      </c>
    </row>
    <row r="152" spans="1:4" x14ac:dyDescent="0.15">
      <c r="A152" s="2">
        <v>34571</v>
      </c>
      <c r="B152" s="1">
        <v>19.3</v>
      </c>
      <c r="C152" s="1">
        <v>8</v>
      </c>
      <c r="D152" s="1">
        <v>1</v>
      </c>
    </row>
    <row r="153" spans="1:4" x14ac:dyDescent="0.15">
      <c r="A153" s="2">
        <v>34572</v>
      </c>
      <c r="B153" s="1">
        <v>19.600000000000001</v>
      </c>
      <c r="C153" s="1">
        <v>8</v>
      </c>
      <c r="D153" s="1">
        <v>1</v>
      </c>
    </row>
    <row r="154" spans="1:4" x14ac:dyDescent="0.15">
      <c r="A154" s="2">
        <v>34573</v>
      </c>
      <c r="B154" s="1">
        <v>21.4</v>
      </c>
      <c r="C154" s="1">
        <v>8</v>
      </c>
      <c r="D154" s="1">
        <v>1</v>
      </c>
    </row>
    <row r="155" spans="1:4" x14ac:dyDescent="0.15">
      <c r="A155" s="2">
        <v>34574</v>
      </c>
      <c r="B155" s="1">
        <v>23.8</v>
      </c>
      <c r="C155" s="1">
        <v>8</v>
      </c>
      <c r="D155" s="1">
        <v>1</v>
      </c>
    </row>
    <row r="156" spans="1:4" x14ac:dyDescent="0.15">
      <c r="A156" s="2">
        <v>34575</v>
      </c>
      <c r="B156" s="1">
        <v>22.3</v>
      </c>
      <c r="C156" s="1">
        <v>8</v>
      </c>
      <c r="D156" s="1">
        <v>1</v>
      </c>
    </row>
    <row r="157" spans="1:4" x14ac:dyDescent="0.15">
      <c r="A157" s="2">
        <v>34576</v>
      </c>
      <c r="B157" s="1">
        <v>22.3</v>
      </c>
      <c r="C157" s="1">
        <v>8</v>
      </c>
      <c r="D157" s="1">
        <v>1</v>
      </c>
    </row>
    <row r="158" spans="1:4" x14ac:dyDescent="0.15">
      <c r="A158" s="2">
        <v>34577</v>
      </c>
      <c r="B158" s="1">
        <v>20.3</v>
      </c>
      <c r="C158" s="1">
        <v>8</v>
      </c>
      <c r="D158" s="1">
        <v>1</v>
      </c>
    </row>
    <row r="159" spans="1:4" x14ac:dyDescent="0.15">
      <c r="A159" s="2">
        <v>34578</v>
      </c>
      <c r="B159" s="1">
        <v>20.5</v>
      </c>
      <c r="C159" s="1">
        <v>8</v>
      </c>
      <c r="D159" s="1">
        <v>1</v>
      </c>
    </row>
    <row r="160" spans="1:4" x14ac:dyDescent="0.15">
      <c r="A160" s="2">
        <v>34579</v>
      </c>
      <c r="B160" s="1">
        <v>22.9</v>
      </c>
      <c r="C160" s="1">
        <v>8</v>
      </c>
      <c r="D160" s="1">
        <v>1</v>
      </c>
    </row>
    <row r="161" spans="1:4" x14ac:dyDescent="0.15">
      <c r="A161" s="2">
        <v>34580</v>
      </c>
      <c r="B161" s="1">
        <v>21.2</v>
      </c>
      <c r="C161" s="1">
        <v>8</v>
      </c>
      <c r="D161" s="1">
        <v>1</v>
      </c>
    </row>
    <row r="162" spans="1:4" x14ac:dyDescent="0.15">
      <c r="A162" s="2">
        <v>34581</v>
      </c>
      <c r="B162" s="1">
        <v>21.9</v>
      </c>
      <c r="C162" s="1">
        <v>8</v>
      </c>
      <c r="D162" s="1">
        <v>1</v>
      </c>
    </row>
    <row r="163" spans="1:4" x14ac:dyDescent="0.15">
      <c r="A163" s="2">
        <v>34582</v>
      </c>
      <c r="B163" s="1">
        <v>22.8</v>
      </c>
      <c r="C163" s="1">
        <v>8</v>
      </c>
      <c r="D163" s="1">
        <v>1</v>
      </c>
    </row>
    <row r="164" spans="1:4" x14ac:dyDescent="0.15">
      <c r="A164" s="2">
        <v>34583</v>
      </c>
      <c r="B164" s="1">
        <v>20.9</v>
      </c>
      <c r="C164" s="1">
        <v>8</v>
      </c>
      <c r="D164" s="1">
        <v>1</v>
      </c>
    </row>
    <row r="165" spans="1:4" x14ac:dyDescent="0.15">
      <c r="A165" s="2">
        <v>34584</v>
      </c>
      <c r="B165" s="1">
        <v>23.7</v>
      </c>
      <c r="C165" s="1">
        <v>8</v>
      </c>
      <c r="D165" s="1">
        <v>1</v>
      </c>
    </row>
    <row r="166" spans="1:4" x14ac:dyDescent="0.15">
      <c r="A166" s="2">
        <v>34585</v>
      </c>
      <c r="B166" s="1">
        <v>20.8</v>
      </c>
      <c r="C166" s="1">
        <v>8</v>
      </c>
      <c r="D166" s="1">
        <v>1</v>
      </c>
    </row>
    <row r="167" spans="1:4" x14ac:dyDescent="0.15">
      <c r="A167" s="2">
        <v>34586</v>
      </c>
      <c r="B167" s="1">
        <v>20.6</v>
      </c>
      <c r="C167" s="1">
        <v>8</v>
      </c>
      <c r="D167" s="1">
        <v>1</v>
      </c>
    </row>
    <row r="168" spans="1:4" x14ac:dyDescent="0.15">
      <c r="A168" s="2">
        <v>34587</v>
      </c>
      <c r="B168" s="1">
        <v>18.600000000000001</v>
      </c>
      <c r="C168" s="1">
        <v>8</v>
      </c>
      <c r="D168" s="1">
        <v>1</v>
      </c>
    </row>
    <row r="169" spans="1:4" x14ac:dyDescent="0.15">
      <c r="A169" s="2">
        <v>34588</v>
      </c>
      <c r="B169" s="1">
        <v>18.8</v>
      </c>
      <c r="C169" s="1">
        <v>8</v>
      </c>
      <c r="D169" s="1">
        <v>1</v>
      </c>
    </row>
    <row r="170" spans="1:4" x14ac:dyDescent="0.15">
      <c r="A170" s="2">
        <v>34589</v>
      </c>
      <c r="B170" s="1">
        <v>20.6</v>
      </c>
      <c r="C170" s="1">
        <v>8</v>
      </c>
      <c r="D170" s="1">
        <v>1</v>
      </c>
    </row>
    <row r="171" spans="1:4" x14ac:dyDescent="0.15">
      <c r="A171" s="2">
        <v>34590</v>
      </c>
      <c r="B171" s="1">
        <v>17.899999999999999</v>
      </c>
      <c r="C171" s="1">
        <v>8</v>
      </c>
      <c r="D171" s="1">
        <v>1</v>
      </c>
    </row>
    <row r="172" spans="1:4" x14ac:dyDescent="0.15">
      <c r="A172" s="2">
        <v>34591</v>
      </c>
      <c r="B172" s="1">
        <v>17</v>
      </c>
      <c r="C172" s="1">
        <v>8</v>
      </c>
      <c r="D172" s="1">
        <v>1</v>
      </c>
    </row>
    <row r="173" spans="1:4" x14ac:dyDescent="0.15">
      <c r="A173" s="2">
        <v>34592</v>
      </c>
      <c r="B173" s="1">
        <v>18.399999999999999</v>
      </c>
      <c r="C173" s="1">
        <v>8</v>
      </c>
      <c r="D173" s="1">
        <v>1</v>
      </c>
    </row>
    <row r="174" spans="1:4" x14ac:dyDescent="0.15">
      <c r="A174" s="2">
        <v>34593</v>
      </c>
      <c r="B174" s="1">
        <v>19.100000000000001</v>
      </c>
      <c r="C174" s="1">
        <v>8</v>
      </c>
      <c r="D174" s="1">
        <v>1</v>
      </c>
    </row>
    <row r="175" spans="1:4" x14ac:dyDescent="0.15">
      <c r="A175" s="2">
        <v>34594</v>
      </c>
      <c r="B175" s="1">
        <v>21.2</v>
      </c>
      <c r="C175" s="1">
        <v>8</v>
      </c>
      <c r="D175" s="1">
        <v>1</v>
      </c>
    </row>
    <row r="176" spans="1:4" x14ac:dyDescent="0.15">
      <c r="A176" s="2">
        <v>34595</v>
      </c>
      <c r="B176" s="1">
        <v>20</v>
      </c>
      <c r="C176" s="1">
        <v>8</v>
      </c>
      <c r="D176" s="1">
        <v>1</v>
      </c>
    </row>
    <row r="177" spans="1:4" x14ac:dyDescent="0.15">
      <c r="A177" s="2">
        <v>34596</v>
      </c>
      <c r="B177" s="1">
        <v>15</v>
      </c>
      <c r="C177" s="1">
        <v>8</v>
      </c>
      <c r="D177" s="1">
        <v>1</v>
      </c>
    </row>
    <row r="178" spans="1:4" x14ac:dyDescent="0.15">
      <c r="A178" s="2">
        <v>34597</v>
      </c>
      <c r="B178" s="1">
        <v>11.7</v>
      </c>
      <c r="C178" s="1">
        <v>8</v>
      </c>
      <c r="D178" s="1">
        <v>1</v>
      </c>
    </row>
    <row r="179" spans="1:4" x14ac:dyDescent="0.15">
      <c r="A179" s="2">
        <v>34598</v>
      </c>
      <c r="B179" s="1">
        <v>14.2</v>
      </c>
      <c r="C179" s="1">
        <v>8</v>
      </c>
      <c r="D179" s="1">
        <v>1</v>
      </c>
    </row>
    <row r="180" spans="1:4" x14ac:dyDescent="0.15">
      <c r="A180" s="2">
        <v>34599</v>
      </c>
      <c r="B180" s="1">
        <v>12.2</v>
      </c>
      <c r="C180" s="1">
        <v>8</v>
      </c>
      <c r="D180" s="1">
        <v>1</v>
      </c>
    </row>
    <row r="181" spans="1:4" x14ac:dyDescent="0.15">
      <c r="A181" s="2">
        <v>34600</v>
      </c>
      <c r="B181" s="1">
        <v>11.7</v>
      </c>
      <c r="C181" s="1">
        <v>8</v>
      </c>
      <c r="D181" s="1">
        <v>1</v>
      </c>
    </row>
    <row r="182" spans="1:4" x14ac:dyDescent="0.15">
      <c r="A182" s="2">
        <v>34601</v>
      </c>
      <c r="B182" s="1">
        <v>16.5</v>
      </c>
      <c r="C182" s="1">
        <v>8</v>
      </c>
      <c r="D182" s="1">
        <v>1</v>
      </c>
    </row>
    <row r="183" spans="1:4" x14ac:dyDescent="0.15">
      <c r="A183" s="2">
        <v>34602</v>
      </c>
      <c r="B183" s="1">
        <v>16.399999999999999</v>
      </c>
      <c r="C183" s="1">
        <v>8</v>
      </c>
      <c r="D183" s="1">
        <v>1</v>
      </c>
    </row>
    <row r="184" spans="1:4" x14ac:dyDescent="0.15">
      <c r="A184" s="2">
        <v>34603</v>
      </c>
      <c r="B184" s="1">
        <v>18.7</v>
      </c>
      <c r="C184" s="1">
        <v>8</v>
      </c>
      <c r="D184" s="1">
        <v>1</v>
      </c>
    </row>
    <row r="185" spans="1:4" x14ac:dyDescent="0.15">
      <c r="A185" s="2">
        <v>34604</v>
      </c>
      <c r="B185" s="1">
        <v>15.1</v>
      </c>
      <c r="C185" s="1">
        <v>8</v>
      </c>
      <c r="D185" s="1">
        <v>1</v>
      </c>
    </row>
    <row r="186" spans="1:4" x14ac:dyDescent="0.15">
      <c r="A186" s="2">
        <v>34605</v>
      </c>
      <c r="B186" s="1">
        <v>13.5</v>
      </c>
      <c r="C186" s="1">
        <v>8</v>
      </c>
      <c r="D186" s="1">
        <v>1</v>
      </c>
    </row>
    <row r="187" spans="1:4" x14ac:dyDescent="0.15">
      <c r="A187" s="2">
        <v>34606</v>
      </c>
      <c r="B187" s="1">
        <v>15.8</v>
      </c>
      <c r="C187" s="1">
        <v>8</v>
      </c>
      <c r="D187" s="1">
        <v>1</v>
      </c>
    </row>
    <row r="188" spans="1:4" x14ac:dyDescent="0.15">
      <c r="A188" s="2">
        <v>34607</v>
      </c>
      <c r="B188" s="1">
        <v>13.2</v>
      </c>
      <c r="C188" s="1">
        <v>8</v>
      </c>
      <c r="D188" s="1">
        <v>1</v>
      </c>
    </row>
    <row r="189" spans="1:4" x14ac:dyDescent="0.15">
      <c r="A189" s="2">
        <v>34608</v>
      </c>
      <c r="B189" s="1">
        <v>17.899999999999999</v>
      </c>
      <c r="C189" s="1">
        <v>8</v>
      </c>
      <c r="D189" s="1">
        <v>1</v>
      </c>
    </row>
    <row r="190" spans="1:4" x14ac:dyDescent="0.15">
      <c r="A190" s="2">
        <v>34609</v>
      </c>
      <c r="B190" s="1">
        <v>17.8</v>
      </c>
      <c r="C190" s="1">
        <v>8</v>
      </c>
      <c r="D190" s="1">
        <v>1</v>
      </c>
    </row>
    <row r="191" spans="1:4" x14ac:dyDescent="0.15">
      <c r="A191" s="2">
        <v>34610</v>
      </c>
      <c r="B191" s="1">
        <v>13.6</v>
      </c>
      <c r="C191" s="1">
        <v>8</v>
      </c>
      <c r="D191" s="1">
        <v>1</v>
      </c>
    </row>
    <row r="192" spans="1:4" x14ac:dyDescent="0.15">
      <c r="A192" s="2">
        <v>34611</v>
      </c>
      <c r="B192" s="1">
        <v>11.9</v>
      </c>
      <c r="C192" s="1">
        <v>8</v>
      </c>
      <c r="D192" s="1">
        <v>1</v>
      </c>
    </row>
    <row r="193" spans="1:4" x14ac:dyDescent="0.15">
      <c r="A193" s="2">
        <v>34612</v>
      </c>
      <c r="B193" s="1">
        <v>14.3</v>
      </c>
      <c r="C193" s="1">
        <v>8</v>
      </c>
      <c r="D193" s="1">
        <v>1</v>
      </c>
    </row>
    <row r="194" spans="1:4" x14ac:dyDescent="0.15">
      <c r="A194" s="2">
        <v>34613</v>
      </c>
      <c r="B194" s="1">
        <v>12.5</v>
      </c>
      <c r="C194" s="1">
        <v>8</v>
      </c>
      <c r="D194" s="1">
        <v>1</v>
      </c>
    </row>
    <row r="195" spans="1:4" x14ac:dyDescent="0.15">
      <c r="A195" s="2">
        <v>34614</v>
      </c>
      <c r="B195" s="1">
        <v>14.4</v>
      </c>
      <c r="C195" s="1">
        <v>8</v>
      </c>
      <c r="D195" s="1">
        <v>1</v>
      </c>
    </row>
    <row r="196" spans="1:4" x14ac:dyDescent="0.15">
      <c r="A196" s="2">
        <v>34615</v>
      </c>
      <c r="B196" s="1">
        <v>12.3</v>
      </c>
      <c r="C196" s="1">
        <v>8</v>
      </c>
      <c r="D196" s="1">
        <v>1</v>
      </c>
    </row>
    <row r="197" spans="1:4" x14ac:dyDescent="0.15">
      <c r="A197" s="2">
        <v>34616</v>
      </c>
      <c r="B197" s="1">
        <v>13.2</v>
      </c>
      <c r="C197" s="1">
        <v>8</v>
      </c>
      <c r="D197" s="1">
        <v>1</v>
      </c>
    </row>
    <row r="198" spans="1:4" x14ac:dyDescent="0.15">
      <c r="A198" s="2">
        <v>34617</v>
      </c>
      <c r="B198" s="1">
        <v>11.3</v>
      </c>
      <c r="C198" s="1">
        <v>8</v>
      </c>
      <c r="D198" s="1">
        <v>1</v>
      </c>
    </row>
    <row r="199" spans="1:4" x14ac:dyDescent="0.15">
      <c r="A199" s="2">
        <v>34618</v>
      </c>
      <c r="B199" s="1">
        <v>9.6999999999999993</v>
      </c>
      <c r="C199" s="1">
        <v>8</v>
      </c>
      <c r="D199" s="1">
        <v>1</v>
      </c>
    </row>
    <row r="200" spans="1:4" x14ac:dyDescent="0.15">
      <c r="A200" s="2">
        <v>34619</v>
      </c>
      <c r="B200" s="1">
        <v>10.1</v>
      </c>
      <c r="C200" s="1">
        <v>8</v>
      </c>
      <c r="D200" s="1">
        <v>1</v>
      </c>
    </row>
    <row r="201" spans="1:4" x14ac:dyDescent="0.15">
      <c r="A201" s="2">
        <v>34620</v>
      </c>
      <c r="B201" s="1">
        <v>16.2</v>
      </c>
      <c r="C201" s="1">
        <v>8</v>
      </c>
      <c r="D201" s="1">
        <v>1</v>
      </c>
    </row>
    <row r="202" spans="1:4" x14ac:dyDescent="0.15">
      <c r="A202" s="2">
        <v>34621</v>
      </c>
      <c r="B202" s="1">
        <v>14.2</v>
      </c>
      <c r="C202" s="1">
        <v>8</v>
      </c>
      <c r="D202" s="1">
        <v>1</v>
      </c>
    </row>
    <row r="203" spans="1:4" x14ac:dyDescent="0.15">
      <c r="A203" s="2">
        <v>34622</v>
      </c>
      <c r="B203" s="1">
        <v>10</v>
      </c>
      <c r="C203" s="1">
        <v>8</v>
      </c>
      <c r="D203" s="1">
        <v>1</v>
      </c>
    </row>
    <row r="204" spans="1:4" x14ac:dyDescent="0.15">
      <c r="A204" s="2">
        <v>34623</v>
      </c>
      <c r="B204" s="1">
        <v>9</v>
      </c>
      <c r="C204" s="1">
        <v>8</v>
      </c>
      <c r="D204" s="1">
        <v>1</v>
      </c>
    </row>
    <row r="205" spans="1:4" x14ac:dyDescent="0.15">
      <c r="A205" s="2">
        <v>34624</v>
      </c>
      <c r="B205" s="1">
        <v>8.6</v>
      </c>
      <c r="C205" s="1">
        <v>8</v>
      </c>
      <c r="D205" s="1">
        <v>1</v>
      </c>
    </row>
    <row r="206" spans="1:4" x14ac:dyDescent="0.15">
      <c r="A206" s="2">
        <v>34625</v>
      </c>
      <c r="B206" s="1">
        <v>6.5</v>
      </c>
      <c r="C206" s="1">
        <v>8</v>
      </c>
      <c r="D206" s="1">
        <v>1</v>
      </c>
    </row>
    <row r="207" spans="1:4" x14ac:dyDescent="0.15">
      <c r="A207" s="2">
        <v>34626</v>
      </c>
      <c r="B207" s="1">
        <v>6.1</v>
      </c>
      <c r="C207" s="1">
        <v>8</v>
      </c>
      <c r="D207" s="1">
        <v>1</v>
      </c>
    </row>
    <row r="208" spans="1:4" x14ac:dyDescent="0.15">
      <c r="A208" s="2">
        <v>34627</v>
      </c>
      <c r="B208" s="1">
        <v>8.1</v>
      </c>
      <c r="C208" s="1">
        <v>8</v>
      </c>
      <c r="D208" s="1">
        <v>1</v>
      </c>
    </row>
    <row r="209" spans="1:4" x14ac:dyDescent="0.15">
      <c r="A209" s="2">
        <v>34628</v>
      </c>
      <c r="B209" s="1">
        <v>6.1</v>
      </c>
      <c r="C209" s="1">
        <v>8</v>
      </c>
      <c r="D209" s="1">
        <v>1</v>
      </c>
    </row>
    <row r="210" spans="1:4" x14ac:dyDescent="0.15">
      <c r="A210" s="2">
        <v>34629</v>
      </c>
      <c r="B210" s="1">
        <v>8</v>
      </c>
      <c r="C210" s="1">
        <v>8</v>
      </c>
      <c r="D210" s="1">
        <v>1</v>
      </c>
    </row>
    <row r="211" spans="1:4" x14ac:dyDescent="0.15">
      <c r="A211" s="2">
        <v>34630</v>
      </c>
      <c r="B211" s="1">
        <v>6.7</v>
      </c>
      <c r="C211" s="1">
        <v>8</v>
      </c>
      <c r="D211" s="1">
        <v>1</v>
      </c>
    </row>
    <row r="212" spans="1:4" x14ac:dyDescent="0.15">
      <c r="A212" s="2">
        <v>34631</v>
      </c>
      <c r="B212" s="1">
        <v>3.8</v>
      </c>
      <c r="C212" s="1">
        <v>8</v>
      </c>
      <c r="D212" s="1">
        <v>1</v>
      </c>
    </row>
    <row r="213" spans="1:4" x14ac:dyDescent="0.15">
      <c r="A213" s="2">
        <v>34632</v>
      </c>
      <c r="B213" s="1">
        <v>3.8</v>
      </c>
      <c r="C213" s="1">
        <v>8</v>
      </c>
      <c r="D213" s="1">
        <v>1</v>
      </c>
    </row>
    <row r="214" spans="1:4" x14ac:dyDescent="0.15">
      <c r="A214" s="2">
        <v>34633</v>
      </c>
      <c r="B214" s="1">
        <v>5.3</v>
      </c>
      <c r="C214" s="1">
        <v>8</v>
      </c>
      <c r="D214" s="1">
        <v>1</v>
      </c>
    </row>
    <row r="215" spans="1:4" x14ac:dyDescent="0.15">
      <c r="A215" s="2">
        <v>34634</v>
      </c>
      <c r="B215" s="1">
        <v>8</v>
      </c>
      <c r="C215" s="1">
        <v>8</v>
      </c>
      <c r="D215" s="1">
        <v>1</v>
      </c>
    </row>
    <row r="216" spans="1:4" x14ac:dyDescent="0.15">
      <c r="A216" s="2">
        <v>34635</v>
      </c>
      <c r="B216" s="1">
        <v>7.7</v>
      </c>
      <c r="C216" s="1">
        <v>8</v>
      </c>
      <c r="D216" s="1">
        <v>1</v>
      </c>
    </row>
    <row r="217" spans="1:4" x14ac:dyDescent="0.15">
      <c r="A217" s="2">
        <v>34636</v>
      </c>
      <c r="B217" s="1">
        <v>9.6</v>
      </c>
      <c r="C217" s="1">
        <v>8</v>
      </c>
      <c r="D217" s="1">
        <v>1</v>
      </c>
    </row>
    <row r="218" spans="1:4" x14ac:dyDescent="0.15">
      <c r="A218" s="2">
        <v>34637</v>
      </c>
      <c r="B218" s="1">
        <v>9.1</v>
      </c>
      <c r="C218" s="1">
        <v>8</v>
      </c>
      <c r="D218" s="1">
        <v>1</v>
      </c>
    </row>
    <row r="219" spans="1:4" x14ac:dyDescent="0.15">
      <c r="A219" s="2">
        <v>34638</v>
      </c>
      <c r="B219" s="1">
        <v>8.6999999999999993</v>
      </c>
      <c r="C219" s="1">
        <v>8</v>
      </c>
      <c r="D219" s="1">
        <v>1</v>
      </c>
    </row>
    <row r="220" spans="1:4" x14ac:dyDescent="0.15">
      <c r="A220" s="2">
        <v>34639</v>
      </c>
      <c r="B220" s="1">
        <v>6.9</v>
      </c>
      <c r="C220" s="1">
        <v>8</v>
      </c>
      <c r="D220" s="1">
        <v>1</v>
      </c>
    </row>
    <row r="221" spans="1:4" x14ac:dyDescent="0.15">
      <c r="A221" s="2">
        <v>34790</v>
      </c>
      <c r="B221" s="1">
        <v>3</v>
      </c>
      <c r="C221" s="1">
        <v>8</v>
      </c>
      <c r="D221" s="1">
        <v>1</v>
      </c>
    </row>
    <row r="222" spans="1:4" x14ac:dyDescent="0.15">
      <c r="A222" s="2">
        <v>34791</v>
      </c>
      <c r="B222" s="1">
        <v>2.5</v>
      </c>
      <c r="C222" s="1">
        <v>8</v>
      </c>
      <c r="D222" s="1">
        <v>1</v>
      </c>
    </row>
    <row r="223" spans="1:4" x14ac:dyDescent="0.15">
      <c r="A223" s="2">
        <v>34792</v>
      </c>
      <c r="B223" s="1">
        <v>2.6</v>
      </c>
      <c r="C223" s="1">
        <v>8</v>
      </c>
      <c r="D223" s="1">
        <v>1</v>
      </c>
    </row>
    <row r="224" spans="1:4" x14ac:dyDescent="0.15">
      <c r="A224" s="2">
        <v>34793</v>
      </c>
      <c r="B224" s="1">
        <v>3.7</v>
      </c>
      <c r="C224" s="1">
        <v>8</v>
      </c>
      <c r="D224" s="1">
        <v>1</v>
      </c>
    </row>
    <row r="225" spans="1:4" x14ac:dyDescent="0.15">
      <c r="A225" s="2">
        <v>34794</v>
      </c>
      <c r="B225" s="1">
        <v>3.2</v>
      </c>
      <c r="C225" s="1">
        <v>8</v>
      </c>
      <c r="D225" s="1">
        <v>1</v>
      </c>
    </row>
    <row r="226" spans="1:4" x14ac:dyDescent="0.15">
      <c r="A226" s="2">
        <v>34795</v>
      </c>
      <c r="B226" s="1">
        <v>4.4000000000000004</v>
      </c>
      <c r="C226" s="1">
        <v>8</v>
      </c>
      <c r="D226" s="1">
        <v>1</v>
      </c>
    </row>
    <row r="227" spans="1:4" x14ac:dyDescent="0.15">
      <c r="A227" s="2">
        <v>34796</v>
      </c>
      <c r="B227" s="1">
        <v>7.7</v>
      </c>
      <c r="C227" s="1">
        <v>8</v>
      </c>
      <c r="D227" s="1">
        <v>1</v>
      </c>
    </row>
    <row r="228" spans="1:4" x14ac:dyDescent="0.15">
      <c r="A228" s="2">
        <v>34797</v>
      </c>
      <c r="B228" s="1">
        <v>6.5</v>
      </c>
      <c r="C228" s="1">
        <v>8</v>
      </c>
      <c r="D228" s="1">
        <v>1</v>
      </c>
    </row>
    <row r="229" spans="1:4" x14ac:dyDescent="0.15">
      <c r="A229" s="2">
        <v>34798</v>
      </c>
      <c r="B229" s="1">
        <v>5.9</v>
      </c>
      <c r="C229" s="1">
        <v>8</v>
      </c>
      <c r="D229" s="1">
        <v>1</v>
      </c>
    </row>
    <row r="230" spans="1:4" x14ac:dyDescent="0.15">
      <c r="A230" s="2">
        <v>34799</v>
      </c>
      <c r="B230" s="1">
        <v>2.9</v>
      </c>
      <c r="C230" s="1">
        <v>8</v>
      </c>
      <c r="D230" s="1">
        <v>1</v>
      </c>
    </row>
    <row r="231" spans="1:4" x14ac:dyDescent="0.15">
      <c r="A231" s="2">
        <v>34800</v>
      </c>
      <c r="B231" s="1">
        <v>3.6</v>
      </c>
      <c r="C231" s="1">
        <v>8</v>
      </c>
      <c r="D231" s="1">
        <v>1</v>
      </c>
    </row>
    <row r="232" spans="1:4" x14ac:dyDescent="0.15">
      <c r="A232" s="2">
        <v>34801</v>
      </c>
      <c r="B232" s="1">
        <v>0.6</v>
      </c>
      <c r="C232" s="1">
        <v>8</v>
      </c>
      <c r="D232" s="1">
        <v>1</v>
      </c>
    </row>
    <row r="233" spans="1:4" x14ac:dyDescent="0.15">
      <c r="A233" s="2">
        <v>34802</v>
      </c>
      <c r="B233" s="1">
        <v>3.1</v>
      </c>
      <c r="C233" s="1">
        <v>8</v>
      </c>
      <c r="D233" s="1">
        <v>1</v>
      </c>
    </row>
    <row r="234" spans="1:4" x14ac:dyDescent="0.15">
      <c r="A234" s="2">
        <v>34803</v>
      </c>
      <c r="B234" s="1">
        <v>4.2</v>
      </c>
      <c r="C234" s="1">
        <v>8</v>
      </c>
      <c r="D234" s="1">
        <v>1</v>
      </c>
    </row>
    <row r="235" spans="1:4" x14ac:dyDescent="0.15">
      <c r="A235" s="2">
        <v>34804</v>
      </c>
      <c r="B235" s="1">
        <v>4.4000000000000004</v>
      </c>
      <c r="C235" s="1">
        <v>8</v>
      </c>
      <c r="D235" s="1">
        <v>1</v>
      </c>
    </row>
    <row r="236" spans="1:4" x14ac:dyDescent="0.15">
      <c r="A236" s="2">
        <v>34805</v>
      </c>
      <c r="B236" s="1">
        <v>2.8</v>
      </c>
      <c r="C236" s="1">
        <v>8</v>
      </c>
      <c r="D236" s="1">
        <v>1</v>
      </c>
    </row>
    <row r="237" spans="1:4" x14ac:dyDescent="0.15">
      <c r="A237" s="2">
        <v>34806</v>
      </c>
      <c r="B237" s="1">
        <v>3.7</v>
      </c>
      <c r="C237" s="1">
        <v>8</v>
      </c>
      <c r="D237" s="1">
        <v>1</v>
      </c>
    </row>
    <row r="238" spans="1:4" x14ac:dyDescent="0.15">
      <c r="A238" s="2">
        <v>34807</v>
      </c>
      <c r="B238" s="1">
        <v>2.2000000000000002</v>
      </c>
      <c r="C238" s="1">
        <v>8</v>
      </c>
      <c r="D238" s="1">
        <v>1</v>
      </c>
    </row>
    <row r="239" spans="1:4" x14ac:dyDescent="0.15">
      <c r="A239" s="2">
        <v>34808</v>
      </c>
      <c r="B239" s="1">
        <v>4.5999999999999996</v>
      </c>
      <c r="C239" s="1">
        <v>8</v>
      </c>
      <c r="D239" s="1">
        <v>1</v>
      </c>
    </row>
    <row r="240" spans="1:4" x14ac:dyDescent="0.15">
      <c r="A240" s="2">
        <v>34809</v>
      </c>
      <c r="B240" s="1">
        <v>4.8</v>
      </c>
      <c r="C240" s="1">
        <v>8</v>
      </c>
      <c r="D240" s="1">
        <v>1</v>
      </c>
    </row>
    <row r="241" spans="1:4" x14ac:dyDescent="0.15">
      <c r="A241" s="2">
        <v>34810</v>
      </c>
      <c r="B241" s="1">
        <v>9.4</v>
      </c>
      <c r="C241" s="1">
        <v>8</v>
      </c>
      <c r="D241" s="1">
        <v>1</v>
      </c>
    </row>
    <row r="242" spans="1:4" x14ac:dyDescent="0.15">
      <c r="A242" s="2">
        <v>34811</v>
      </c>
      <c r="B242" s="1">
        <v>10.7</v>
      </c>
      <c r="C242" s="1">
        <v>8</v>
      </c>
      <c r="D242" s="1">
        <v>1</v>
      </c>
    </row>
    <row r="243" spans="1:4" x14ac:dyDescent="0.15">
      <c r="A243" s="2">
        <v>34812</v>
      </c>
      <c r="B243" s="1">
        <v>9.1999999999999993</v>
      </c>
      <c r="C243" s="1">
        <v>8</v>
      </c>
      <c r="D243" s="1">
        <v>1</v>
      </c>
    </row>
    <row r="244" spans="1:4" x14ac:dyDescent="0.15">
      <c r="A244" s="2">
        <v>34813</v>
      </c>
      <c r="B244" s="1">
        <v>10.9</v>
      </c>
      <c r="C244" s="1">
        <v>8</v>
      </c>
      <c r="D244" s="1">
        <v>1</v>
      </c>
    </row>
    <row r="245" spans="1:4" x14ac:dyDescent="0.15">
      <c r="A245" s="2">
        <v>34814</v>
      </c>
      <c r="B245" s="1">
        <v>8.4</v>
      </c>
      <c r="C245" s="1">
        <v>8</v>
      </c>
      <c r="D245" s="1">
        <v>1</v>
      </c>
    </row>
    <row r="246" spans="1:4" x14ac:dyDescent="0.15">
      <c r="A246" s="2">
        <v>34815</v>
      </c>
      <c r="B246" s="1">
        <v>5.6</v>
      </c>
      <c r="C246" s="1">
        <v>8</v>
      </c>
      <c r="D246" s="1">
        <v>1</v>
      </c>
    </row>
    <row r="247" spans="1:4" x14ac:dyDescent="0.15">
      <c r="A247" s="2">
        <v>34816</v>
      </c>
      <c r="B247" s="1">
        <v>12.5</v>
      </c>
      <c r="C247" s="1">
        <v>8</v>
      </c>
      <c r="D247" s="1">
        <v>1</v>
      </c>
    </row>
    <row r="248" spans="1:4" x14ac:dyDescent="0.15">
      <c r="A248" s="2">
        <v>34817</v>
      </c>
      <c r="B248" s="1">
        <v>10.8</v>
      </c>
      <c r="C248" s="1">
        <v>8</v>
      </c>
      <c r="D248" s="1">
        <v>1</v>
      </c>
    </row>
    <row r="249" spans="1:4" x14ac:dyDescent="0.15">
      <c r="A249" s="2">
        <v>34818</v>
      </c>
      <c r="B249" s="1">
        <v>9.6999999999999993</v>
      </c>
      <c r="C249" s="1">
        <v>8</v>
      </c>
      <c r="D249" s="1">
        <v>1</v>
      </c>
    </row>
    <row r="250" spans="1:4" x14ac:dyDescent="0.15">
      <c r="A250" s="2">
        <v>34819</v>
      </c>
      <c r="B250" s="1">
        <v>8.8000000000000007</v>
      </c>
      <c r="C250" s="1">
        <v>8</v>
      </c>
      <c r="D250" s="1">
        <v>1</v>
      </c>
    </row>
    <row r="251" spans="1:4" x14ac:dyDescent="0.15">
      <c r="A251" s="2">
        <v>34820</v>
      </c>
      <c r="B251" s="1">
        <v>11.1</v>
      </c>
      <c r="C251" s="1">
        <v>8</v>
      </c>
      <c r="D251" s="1">
        <v>1</v>
      </c>
    </row>
    <row r="252" spans="1:4" x14ac:dyDescent="0.15">
      <c r="A252" s="2">
        <v>34821</v>
      </c>
      <c r="B252" s="1">
        <v>7.7</v>
      </c>
      <c r="C252" s="1">
        <v>8</v>
      </c>
      <c r="D252" s="1">
        <v>1</v>
      </c>
    </row>
    <row r="253" spans="1:4" x14ac:dyDescent="0.15">
      <c r="A253" s="2">
        <v>34822</v>
      </c>
      <c r="B253" s="1">
        <v>11</v>
      </c>
      <c r="C253" s="1">
        <v>8</v>
      </c>
      <c r="D253" s="1">
        <v>1</v>
      </c>
    </row>
    <row r="254" spans="1:4" x14ac:dyDescent="0.15">
      <c r="A254" s="2">
        <v>34823</v>
      </c>
      <c r="B254" s="1">
        <v>12.7</v>
      </c>
      <c r="C254" s="1">
        <v>8</v>
      </c>
      <c r="D254" s="1">
        <v>1</v>
      </c>
    </row>
    <row r="255" spans="1:4" x14ac:dyDescent="0.15">
      <c r="A255" s="2">
        <v>34824</v>
      </c>
      <c r="B255" s="1">
        <v>9.5</v>
      </c>
      <c r="C255" s="1">
        <v>8</v>
      </c>
      <c r="D255" s="1">
        <v>1</v>
      </c>
    </row>
    <row r="256" spans="1:4" x14ac:dyDescent="0.15">
      <c r="A256" s="2">
        <v>34825</v>
      </c>
      <c r="B256" s="1">
        <v>10.3</v>
      </c>
      <c r="C256" s="1">
        <v>8</v>
      </c>
      <c r="D256" s="1">
        <v>1</v>
      </c>
    </row>
    <row r="257" spans="1:4" x14ac:dyDescent="0.15">
      <c r="A257" s="2">
        <v>34826</v>
      </c>
      <c r="B257" s="1">
        <v>11.4</v>
      </c>
      <c r="C257" s="1">
        <v>8</v>
      </c>
      <c r="D257" s="1">
        <v>1</v>
      </c>
    </row>
    <row r="258" spans="1:4" x14ac:dyDescent="0.15">
      <c r="A258" s="2">
        <v>34827</v>
      </c>
      <c r="B258" s="1">
        <v>10.1</v>
      </c>
      <c r="C258" s="1">
        <v>8</v>
      </c>
      <c r="D258" s="1">
        <v>1</v>
      </c>
    </row>
    <row r="259" spans="1:4" x14ac:dyDescent="0.15">
      <c r="A259" s="2">
        <v>34828</v>
      </c>
      <c r="B259" s="1">
        <v>11.3</v>
      </c>
      <c r="C259" s="1">
        <v>8</v>
      </c>
      <c r="D259" s="1">
        <v>1</v>
      </c>
    </row>
    <row r="260" spans="1:4" x14ac:dyDescent="0.15">
      <c r="A260" s="2">
        <v>34829</v>
      </c>
      <c r="B260" s="1">
        <v>10.6</v>
      </c>
      <c r="C260" s="1">
        <v>8</v>
      </c>
      <c r="D260" s="1">
        <v>1</v>
      </c>
    </row>
    <row r="261" spans="1:4" x14ac:dyDescent="0.15">
      <c r="A261" s="2">
        <v>34830</v>
      </c>
      <c r="B261" s="1">
        <v>12.1</v>
      </c>
      <c r="C261" s="1">
        <v>8</v>
      </c>
      <c r="D261" s="1">
        <v>1</v>
      </c>
    </row>
    <row r="262" spans="1:4" x14ac:dyDescent="0.15">
      <c r="A262" s="2">
        <v>34831</v>
      </c>
      <c r="B262" s="1">
        <v>12.3</v>
      </c>
      <c r="C262" s="1">
        <v>8</v>
      </c>
      <c r="D262" s="1">
        <v>1</v>
      </c>
    </row>
    <row r="263" spans="1:4" x14ac:dyDescent="0.15">
      <c r="A263" s="2">
        <v>34832</v>
      </c>
      <c r="B263" s="1">
        <v>10.6</v>
      </c>
      <c r="C263" s="1">
        <v>8</v>
      </c>
      <c r="D263" s="1">
        <v>1</v>
      </c>
    </row>
    <row r="264" spans="1:4" x14ac:dyDescent="0.15">
      <c r="A264" s="2">
        <v>34833</v>
      </c>
      <c r="B264" s="1">
        <v>11</v>
      </c>
      <c r="C264" s="1">
        <v>8</v>
      </c>
      <c r="D264" s="1">
        <v>1</v>
      </c>
    </row>
    <row r="265" spans="1:4" x14ac:dyDescent="0.15">
      <c r="A265" s="2">
        <v>34834</v>
      </c>
      <c r="B265" s="1">
        <v>15.2</v>
      </c>
      <c r="C265" s="1">
        <v>8</v>
      </c>
      <c r="D265" s="1">
        <v>1</v>
      </c>
    </row>
    <row r="266" spans="1:4" x14ac:dyDescent="0.15">
      <c r="A266" s="2">
        <v>34835</v>
      </c>
      <c r="B266" s="1">
        <v>10.8</v>
      </c>
      <c r="C266" s="1">
        <v>8</v>
      </c>
      <c r="D266" s="1">
        <v>1</v>
      </c>
    </row>
    <row r="267" spans="1:4" x14ac:dyDescent="0.15">
      <c r="A267" s="2">
        <v>34836</v>
      </c>
      <c r="B267" s="1">
        <v>10.3</v>
      </c>
      <c r="C267" s="1">
        <v>8</v>
      </c>
      <c r="D267" s="1">
        <v>1</v>
      </c>
    </row>
    <row r="268" spans="1:4" x14ac:dyDescent="0.15">
      <c r="A268" s="2">
        <v>34837</v>
      </c>
      <c r="B268" s="1">
        <v>18.3</v>
      </c>
      <c r="C268" s="1">
        <v>8</v>
      </c>
      <c r="D268" s="1">
        <v>1</v>
      </c>
    </row>
    <row r="269" spans="1:4" x14ac:dyDescent="0.15">
      <c r="A269" s="2">
        <v>34838</v>
      </c>
      <c r="B269" s="1">
        <v>19.7</v>
      </c>
      <c r="C269" s="1">
        <v>8</v>
      </c>
      <c r="D269" s="1">
        <v>1</v>
      </c>
    </row>
    <row r="270" spans="1:4" x14ac:dyDescent="0.15">
      <c r="A270" s="2">
        <v>34839</v>
      </c>
      <c r="B270" s="1">
        <v>16.5</v>
      </c>
      <c r="C270" s="1">
        <v>8</v>
      </c>
      <c r="D270" s="1">
        <v>1</v>
      </c>
    </row>
    <row r="271" spans="1:4" x14ac:dyDescent="0.15">
      <c r="A271" s="2">
        <v>34840</v>
      </c>
      <c r="B271" s="1">
        <v>12.4</v>
      </c>
      <c r="C271" s="1">
        <v>8</v>
      </c>
      <c r="D271" s="1">
        <v>1</v>
      </c>
    </row>
    <row r="272" spans="1:4" x14ac:dyDescent="0.15">
      <c r="A272" s="2">
        <v>34841</v>
      </c>
      <c r="B272" s="1">
        <v>10.9</v>
      </c>
      <c r="C272" s="1">
        <v>8</v>
      </c>
      <c r="D272" s="1">
        <v>1</v>
      </c>
    </row>
    <row r="273" spans="1:4" x14ac:dyDescent="0.15">
      <c r="A273" s="2">
        <v>34842</v>
      </c>
      <c r="B273" s="1">
        <v>7.8</v>
      </c>
      <c r="C273" s="1">
        <v>8</v>
      </c>
      <c r="D273" s="1">
        <v>1</v>
      </c>
    </row>
    <row r="274" spans="1:4" x14ac:dyDescent="0.15">
      <c r="A274" s="2">
        <v>34843</v>
      </c>
      <c r="B274" s="1">
        <v>9.1999999999999993</v>
      </c>
      <c r="C274" s="1">
        <v>8</v>
      </c>
      <c r="D274" s="1">
        <v>1</v>
      </c>
    </row>
    <row r="275" spans="1:4" x14ac:dyDescent="0.15">
      <c r="A275" s="2">
        <v>34844</v>
      </c>
      <c r="B275" s="1">
        <v>11.7</v>
      </c>
      <c r="C275" s="1">
        <v>8</v>
      </c>
      <c r="D275" s="1">
        <v>1</v>
      </c>
    </row>
    <row r="276" spans="1:4" x14ac:dyDescent="0.15">
      <c r="A276" s="2">
        <v>34845</v>
      </c>
      <c r="B276" s="1">
        <v>14.2</v>
      </c>
      <c r="C276" s="1">
        <v>8</v>
      </c>
      <c r="D276" s="1">
        <v>1</v>
      </c>
    </row>
    <row r="277" spans="1:4" x14ac:dyDescent="0.15">
      <c r="A277" s="2">
        <v>34846</v>
      </c>
      <c r="B277" s="1">
        <v>14.1</v>
      </c>
      <c r="C277" s="1">
        <v>8</v>
      </c>
      <c r="D277" s="1">
        <v>1</v>
      </c>
    </row>
    <row r="278" spans="1:4" x14ac:dyDescent="0.15">
      <c r="A278" s="2">
        <v>34847</v>
      </c>
      <c r="B278" s="1">
        <v>15.3</v>
      </c>
      <c r="C278" s="1">
        <v>8</v>
      </c>
      <c r="D278" s="1">
        <v>1</v>
      </c>
    </row>
    <row r="279" spans="1:4" x14ac:dyDescent="0.15">
      <c r="A279" s="2">
        <v>34848</v>
      </c>
      <c r="B279" s="1">
        <v>13.4</v>
      </c>
      <c r="C279" s="1">
        <v>8</v>
      </c>
      <c r="D279" s="1">
        <v>1</v>
      </c>
    </row>
    <row r="280" spans="1:4" x14ac:dyDescent="0.15">
      <c r="A280" s="2">
        <v>34849</v>
      </c>
      <c r="B280" s="1">
        <v>10.1</v>
      </c>
      <c r="C280" s="1">
        <v>8</v>
      </c>
      <c r="D280" s="1">
        <v>1</v>
      </c>
    </row>
    <row r="281" spans="1:4" x14ac:dyDescent="0.15">
      <c r="A281" s="2">
        <v>34850</v>
      </c>
      <c r="B281" s="1">
        <v>9.5</v>
      </c>
      <c r="C281" s="1">
        <v>8</v>
      </c>
      <c r="D281" s="1">
        <v>1</v>
      </c>
    </row>
    <row r="282" spans="1:4" x14ac:dyDescent="0.15">
      <c r="A282" s="2">
        <v>34851</v>
      </c>
      <c r="B282" s="1">
        <v>10.9</v>
      </c>
      <c r="C282" s="1">
        <v>8</v>
      </c>
      <c r="D282" s="1">
        <v>1</v>
      </c>
    </row>
    <row r="283" spans="1:4" x14ac:dyDescent="0.15">
      <c r="A283" s="2">
        <v>34852</v>
      </c>
      <c r="B283" s="1">
        <v>11.8</v>
      </c>
      <c r="C283" s="1">
        <v>8</v>
      </c>
      <c r="D283" s="1">
        <v>1</v>
      </c>
    </row>
    <row r="284" spans="1:4" x14ac:dyDescent="0.15">
      <c r="A284" s="2">
        <v>34853</v>
      </c>
      <c r="B284" s="1">
        <v>11.4</v>
      </c>
      <c r="C284" s="1">
        <v>8</v>
      </c>
      <c r="D284" s="1">
        <v>1</v>
      </c>
    </row>
    <row r="285" spans="1:4" x14ac:dyDescent="0.15">
      <c r="A285" s="2">
        <v>34854</v>
      </c>
      <c r="B285" s="1">
        <v>10.4</v>
      </c>
      <c r="C285" s="1">
        <v>8</v>
      </c>
      <c r="D285" s="1">
        <v>1</v>
      </c>
    </row>
    <row r="286" spans="1:4" x14ac:dyDescent="0.15">
      <c r="A286" s="2">
        <v>34855</v>
      </c>
      <c r="B286" s="1">
        <v>14.4</v>
      </c>
      <c r="C286" s="1">
        <v>8</v>
      </c>
      <c r="D286" s="1">
        <v>1</v>
      </c>
    </row>
    <row r="287" spans="1:4" x14ac:dyDescent="0.15">
      <c r="A287" s="2">
        <v>34856</v>
      </c>
      <c r="B287" s="1">
        <v>14.6</v>
      </c>
      <c r="C287" s="1">
        <v>8</v>
      </c>
      <c r="D287" s="1">
        <v>1</v>
      </c>
    </row>
    <row r="288" spans="1:4" x14ac:dyDescent="0.15">
      <c r="A288" s="2">
        <v>34857</v>
      </c>
      <c r="B288" s="1">
        <v>12.2</v>
      </c>
      <c r="C288" s="1">
        <v>8</v>
      </c>
      <c r="D288" s="1">
        <v>1</v>
      </c>
    </row>
    <row r="289" spans="1:4" x14ac:dyDescent="0.15">
      <c r="A289" s="2">
        <v>34858</v>
      </c>
      <c r="B289" s="1">
        <v>12.7</v>
      </c>
      <c r="C289" s="1">
        <v>8</v>
      </c>
      <c r="D289" s="1">
        <v>1</v>
      </c>
    </row>
    <row r="290" spans="1:4" x14ac:dyDescent="0.15">
      <c r="A290" s="2">
        <v>34859</v>
      </c>
      <c r="B290" s="1">
        <v>15.6</v>
      </c>
      <c r="C290" s="1">
        <v>8</v>
      </c>
      <c r="D290" s="1">
        <v>1</v>
      </c>
    </row>
    <row r="291" spans="1:4" x14ac:dyDescent="0.15">
      <c r="A291" s="2">
        <v>34860</v>
      </c>
      <c r="B291" s="1">
        <v>11.7</v>
      </c>
      <c r="C291" s="1">
        <v>8</v>
      </c>
      <c r="D291" s="1">
        <v>1</v>
      </c>
    </row>
    <row r="292" spans="1:4" x14ac:dyDescent="0.15">
      <c r="A292" s="2">
        <v>34861</v>
      </c>
      <c r="B292" s="1">
        <v>10.4</v>
      </c>
      <c r="C292" s="1">
        <v>8</v>
      </c>
      <c r="D292" s="1">
        <v>1</v>
      </c>
    </row>
    <row r="293" spans="1:4" x14ac:dyDescent="0.15">
      <c r="A293" s="2">
        <v>34862</v>
      </c>
      <c r="B293" s="1">
        <v>16.899999999999999</v>
      </c>
      <c r="C293" s="1">
        <v>8</v>
      </c>
      <c r="D293" s="1">
        <v>1</v>
      </c>
    </row>
    <row r="294" spans="1:4" x14ac:dyDescent="0.15">
      <c r="A294" s="2">
        <v>34863</v>
      </c>
      <c r="B294" s="1">
        <v>13.6</v>
      </c>
      <c r="C294" s="1">
        <v>8</v>
      </c>
      <c r="D294" s="1">
        <v>1</v>
      </c>
    </row>
    <row r="295" spans="1:4" x14ac:dyDescent="0.15">
      <c r="A295" s="2">
        <v>34864</v>
      </c>
      <c r="B295" s="1">
        <v>10.9</v>
      </c>
      <c r="C295" s="1">
        <v>8</v>
      </c>
      <c r="D295" s="1">
        <v>1</v>
      </c>
    </row>
    <row r="296" spans="1:4" x14ac:dyDescent="0.15">
      <c r="A296" s="2">
        <v>34865</v>
      </c>
      <c r="B296" s="1">
        <v>11.3</v>
      </c>
      <c r="C296" s="1">
        <v>8</v>
      </c>
      <c r="D296" s="1">
        <v>1</v>
      </c>
    </row>
    <row r="297" spans="1:4" x14ac:dyDescent="0.15">
      <c r="A297" s="2">
        <v>34866</v>
      </c>
      <c r="B297" s="1">
        <v>16.100000000000001</v>
      </c>
      <c r="C297" s="1">
        <v>8</v>
      </c>
      <c r="D297" s="1">
        <v>1</v>
      </c>
    </row>
    <row r="298" spans="1:4" x14ac:dyDescent="0.15">
      <c r="A298" s="2">
        <v>34867</v>
      </c>
      <c r="B298" s="1">
        <v>16.2</v>
      </c>
      <c r="C298" s="1">
        <v>8</v>
      </c>
      <c r="D298" s="1">
        <v>1</v>
      </c>
    </row>
    <row r="299" spans="1:4" x14ac:dyDescent="0.15">
      <c r="A299" s="2">
        <v>34868</v>
      </c>
      <c r="B299" s="1">
        <v>16.899999999999999</v>
      </c>
      <c r="C299" s="1">
        <v>8</v>
      </c>
      <c r="D299" s="1">
        <v>1</v>
      </c>
    </row>
    <row r="300" spans="1:4" x14ac:dyDescent="0.15">
      <c r="A300" s="2">
        <v>34869</v>
      </c>
      <c r="B300" s="1">
        <v>13.7</v>
      </c>
      <c r="C300" s="1">
        <v>8</v>
      </c>
      <c r="D300" s="1">
        <v>1</v>
      </c>
    </row>
    <row r="301" spans="1:4" x14ac:dyDescent="0.15">
      <c r="A301" s="2">
        <v>34870</v>
      </c>
      <c r="B301" s="1">
        <v>12.6</v>
      </c>
      <c r="C301" s="1">
        <v>8</v>
      </c>
      <c r="D301" s="1">
        <v>1</v>
      </c>
    </row>
    <row r="302" spans="1:4" x14ac:dyDescent="0.15">
      <c r="A302" s="2">
        <v>34871</v>
      </c>
      <c r="B302" s="1">
        <v>14.5</v>
      </c>
      <c r="C302" s="1">
        <v>8</v>
      </c>
      <c r="D302" s="1">
        <v>1</v>
      </c>
    </row>
    <row r="303" spans="1:4" x14ac:dyDescent="0.15">
      <c r="A303" s="2">
        <v>34872</v>
      </c>
      <c r="B303" s="1">
        <v>13.4</v>
      </c>
      <c r="C303" s="1">
        <v>8</v>
      </c>
      <c r="D303" s="1">
        <v>1</v>
      </c>
    </row>
    <row r="304" spans="1:4" x14ac:dyDescent="0.15">
      <c r="A304" s="2">
        <v>34873</v>
      </c>
      <c r="B304" s="1">
        <v>12.7</v>
      </c>
      <c r="C304" s="1">
        <v>8</v>
      </c>
      <c r="D304" s="1">
        <v>1</v>
      </c>
    </row>
    <row r="305" spans="1:4" x14ac:dyDescent="0.15">
      <c r="A305" s="2">
        <v>34874</v>
      </c>
      <c r="B305" s="1">
        <v>12.9</v>
      </c>
      <c r="C305" s="1">
        <v>8</v>
      </c>
      <c r="D305" s="1">
        <v>1</v>
      </c>
    </row>
    <row r="306" spans="1:4" x14ac:dyDescent="0.15">
      <c r="A306" s="2">
        <v>34875</v>
      </c>
      <c r="B306" s="1">
        <v>15.2</v>
      </c>
      <c r="C306" s="1">
        <v>8</v>
      </c>
      <c r="D306" s="1">
        <v>1</v>
      </c>
    </row>
    <row r="307" spans="1:4" x14ac:dyDescent="0.15">
      <c r="A307" s="2">
        <v>34876</v>
      </c>
      <c r="B307" s="1">
        <v>14.2</v>
      </c>
      <c r="C307" s="1">
        <v>8</v>
      </c>
      <c r="D307" s="1">
        <v>1</v>
      </c>
    </row>
    <row r="308" spans="1:4" x14ac:dyDescent="0.15">
      <c r="A308" s="2">
        <v>34877</v>
      </c>
      <c r="B308" s="1">
        <v>16.2</v>
      </c>
      <c r="C308" s="1">
        <v>8</v>
      </c>
      <c r="D308" s="1">
        <v>1</v>
      </c>
    </row>
    <row r="309" spans="1:4" x14ac:dyDescent="0.15">
      <c r="A309" s="2">
        <v>34878</v>
      </c>
      <c r="B309" s="1">
        <v>16</v>
      </c>
      <c r="C309" s="1">
        <v>8</v>
      </c>
      <c r="D309" s="1">
        <v>1</v>
      </c>
    </row>
    <row r="310" spans="1:4" x14ac:dyDescent="0.15">
      <c r="A310" s="2">
        <v>34879</v>
      </c>
      <c r="B310" s="1">
        <v>16.2</v>
      </c>
      <c r="C310" s="1">
        <v>8</v>
      </c>
      <c r="D310" s="1">
        <v>1</v>
      </c>
    </row>
    <row r="311" spans="1:4" x14ac:dyDescent="0.15">
      <c r="A311" s="2">
        <v>34880</v>
      </c>
      <c r="B311" s="1">
        <v>13.6</v>
      </c>
      <c r="C311" s="1">
        <v>8</v>
      </c>
      <c r="D311" s="1">
        <v>1</v>
      </c>
    </row>
    <row r="312" spans="1:4" x14ac:dyDescent="0.15">
      <c r="A312" s="2">
        <v>34881</v>
      </c>
      <c r="B312" s="1">
        <v>16.2</v>
      </c>
      <c r="C312" s="1">
        <v>8</v>
      </c>
      <c r="D312" s="1">
        <v>1</v>
      </c>
    </row>
    <row r="313" spans="1:4" x14ac:dyDescent="0.15">
      <c r="A313" s="2">
        <v>34882</v>
      </c>
      <c r="B313" s="1">
        <v>18.2</v>
      </c>
      <c r="C313" s="1">
        <v>8</v>
      </c>
      <c r="D313" s="1">
        <v>1</v>
      </c>
    </row>
    <row r="314" spans="1:4" x14ac:dyDescent="0.15">
      <c r="A314" s="2">
        <v>34883</v>
      </c>
      <c r="B314" s="1">
        <v>14.8</v>
      </c>
      <c r="C314" s="1">
        <v>8</v>
      </c>
      <c r="D314" s="1">
        <v>1</v>
      </c>
    </row>
    <row r="315" spans="1:4" x14ac:dyDescent="0.15">
      <c r="A315" s="2">
        <v>34884</v>
      </c>
      <c r="B315" s="1">
        <v>15.7</v>
      </c>
      <c r="C315" s="1">
        <v>8</v>
      </c>
      <c r="D315" s="1">
        <v>1</v>
      </c>
    </row>
    <row r="316" spans="1:4" x14ac:dyDescent="0.15">
      <c r="A316" s="2">
        <v>34885</v>
      </c>
      <c r="B316" s="1">
        <v>16.8</v>
      </c>
      <c r="C316" s="1">
        <v>8</v>
      </c>
      <c r="D316" s="1">
        <v>1</v>
      </c>
    </row>
    <row r="317" spans="1:4" x14ac:dyDescent="0.15">
      <c r="A317" s="2">
        <v>34886</v>
      </c>
      <c r="B317" s="1">
        <v>18</v>
      </c>
      <c r="C317" s="1">
        <v>8</v>
      </c>
      <c r="D317" s="1">
        <v>1</v>
      </c>
    </row>
    <row r="318" spans="1:4" x14ac:dyDescent="0.15">
      <c r="A318" s="2">
        <v>34887</v>
      </c>
      <c r="B318" s="1">
        <v>19.100000000000001</v>
      </c>
      <c r="C318" s="1">
        <v>8</v>
      </c>
      <c r="D318" s="1">
        <v>1</v>
      </c>
    </row>
    <row r="319" spans="1:4" x14ac:dyDescent="0.15">
      <c r="A319" s="2">
        <v>34888</v>
      </c>
      <c r="B319" s="1">
        <v>19.100000000000001</v>
      </c>
      <c r="C319" s="1">
        <v>8</v>
      </c>
      <c r="D319" s="1">
        <v>1</v>
      </c>
    </row>
    <row r="320" spans="1:4" x14ac:dyDescent="0.15">
      <c r="A320" s="2">
        <v>34889</v>
      </c>
      <c r="B320" s="1">
        <v>16.399999999999999</v>
      </c>
      <c r="C320" s="1">
        <v>8</v>
      </c>
      <c r="D320" s="1">
        <v>1</v>
      </c>
    </row>
    <row r="321" spans="1:4" x14ac:dyDescent="0.15">
      <c r="A321" s="2">
        <v>34890</v>
      </c>
      <c r="B321" s="1">
        <v>16.600000000000001</v>
      </c>
      <c r="C321" s="1">
        <v>8</v>
      </c>
      <c r="D321" s="1">
        <v>1</v>
      </c>
    </row>
    <row r="322" spans="1:4" x14ac:dyDescent="0.15">
      <c r="A322" s="2">
        <v>34891</v>
      </c>
      <c r="B322" s="1">
        <v>19.600000000000001</v>
      </c>
      <c r="C322" s="1">
        <v>8</v>
      </c>
      <c r="D322" s="1">
        <v>1</v>
      </c>
    </row>
    <row r="323" spans="1:4" x14ac:dyDescent="0.15">
      <c r="A323" s="2">
        <v>34892</v>
      </c>
      <c r="B323" s="1">
        <v>21.3</v>
      </c>
      <c r="C323" s="1">
        <v>8</v>
      </c>
      <c r="D323" s="1">
        <v>1</v>
      </c>
    </row>
    <row r="324" spans="1:4" x14ac:dyDescent="0.15">
      <c r="A324" s="2">
        <v>34893</v>
      </c>
      <c r="B324" s="1">
        <v>21.7</v>
      </c>
      <c r="C324" s="1">
        <v>8</v>
      </c>
      <c r="D324" s="1">
        <v>1</v>
      </c>
    </row>
    <row r="325" spans="1:4" x14ac:dyDescent="0.15">
      <c r="A325" s="2">
        <v>34894</v>
      </c>
      <c r="B325" s="1">
        <v>17.3</v>
      </c>
      <c r="C325" s="1">
        <v>8</v>
      </c>
      <c r="D325" s="1">
        <v>1</v>
      </c>
    </row>
    <row r="326" spans="1:4" x14ac:dyDescent="0.15">
      <c r="A326" s="2">
        <v>34895</v>
      </c>
      <c r="B326" s="1">
        <v>17.600000000000001</v>
      </c>
      <c r="C326" s="1">
        <v>8</v>
      </c>
      <c r="D326" s="1">
        <v>1</v>
      </c>
    </row>
    <row r="327" spans="1:4" x14ac:dyDescent="0.15">
      <c r="A327" s="2">
        <v>34896</v>
      </c>
      <c r="B327" s="1">
        <v>16.600000000000001</v>
      </c>
      <c r="C327" s="1">
        <v>8</v>
      </c>
      <c r="D327" s="1">
        <v>1</v>
      </c>
    </row>
    <row r="328" spans="1:4" x14ac:dyDescent="0.15">
      <c r="A328" s="2">
        <v>34897</v>
      </c>
      <c r="B328" s="1">
        <v>15.9</v>
      </c>
      <c r="C328" s="1">
        <v>8</v>
      </c>
      <c r="D328" s="1">
        <v>1</v>
      </c>
    </row>
    <row r="329" spans="1:4" x14ac:dyDescent="0.15">
      <c r="A329" s="2">
        <v>34898</v>
      </c>
      <c r="B329" s="1">
        <v>19.399999999999999</v>
      </c>
      <c r="C329" s="1">
        <v>8</v>
      </c>
      <c r="D329" s="1">
        <v>1</v>
      </c>
    </row>
    <row r="330" spans="1:4" x14ac:dyDescent="0.15">
      <c r="A330" s="2">
        <v>34899</v>
      </c>
      <c r="B330" s="1">
        <v>22.6</v>
      </c>
      <c r="C330" s="1">
        <v>8</v>
      </c>
      <c r="D330" s="1">
        <v>1</v>
      </c>
    </row>
    <row r="331" spans="1:4" x14ac:dyDescent="0.15">
      <c r="A331" s="2">
        <v>34900</v>
      </c>
      <c r="B331" s="1">
        <v>19.7</v>
      </c>
      <c r="C331" s="1">
        <v>8</v>
      </c>
      <c r="D331" s="1">
        <v>1</v>
      </c>
    </row>
    <row r="332" spans="1:4" x14ac:dyDescent="0.15">
      <c r="A332" s="2">
        <v>34901</v>
      </c>
      <c r="B332" s="1">
        <v>19.7</v>
      </c>
      <c r="C332" s="1">
        <v>8</v>
      </c>
      <c r="D332" s="1">
        <v>1</v>
      </c>
    </row>
    <row r="333" spans="1:4" x14ac:dyDescent="0.15">
      <c r="A333" s="2">
        <v>34902</v>
      </c>
      <c r="B333" s="1">
        <v>18</v>
      </c>
      <c r="C333" s="1">
        <v>8</v>
      </c>
      <c r="D333" s="1">
        <v>1</v>
      </c>
    </row>
    <row r="334" spans="1:4" x14ac:dyDescent="0.15">
      <c r="A334" s="2">
        <v>34903</v>
      </c>
      <c r="B334" s="1">
        <v>22.8</v>
      </c>
      <c r="C334" s="1">
        <v>8</v>
      </c>
      <c r="D334" s="1">
        <v>1</v>
      </c>
    </row>
    <row r="335" spans="1:4" x14ac:dyDescent="0.15">
      <c r="A335" s="2">
        <v>34904</v>
      </c>
      <c r="B335" s="1">
        <v>21</v>
      </c>
      <c r="C335" s="1">
        <v>8</v>
      </c>
      <c r="D335" s="1">
        <v>1</v>
      </c>
    </row>
    <row r="336" spans="1:4" x14ac:dyDescent="0.15">
      <c r="A336" s="2">
        <v>34905</v>
      </c>
      <c r="B336" s="1">
        <v>21.3</v>
      </c>
      <c r="C336" s="1">
        <v>8</v>
      </c>
      <c r="D336" s="1">
        <v>1</v>
      </c>
    </row>
    <row r="337" spans="1:4" x14ac:dyDescent="0.15">
      <c r="A337" s="2">
        <v>34906</v>
      </c>
      <c r="B337" s="1">
        <v>24.4</v>
      </c>
      <c r="C337" s="1">
        <v>8</v>
      </c>
      <c r="D337" s="1">
        <v>1</v>
      </c>
    </row>
    <row r="338" spans="1:4" x14ac:dyDescent="0.15">
      <c r="A338" s="2">
        <v>34907</v>
      </c>
      <c r="B338" s="1">
        <v>25.8</v>
      </c>
      <c r="C338" s="1">
        <v>8</v>
      </c>
      <c r="D338" s="1">
        <v>1</v>
      </c>
    </row>
    <row r="339" spans="1:4" x14ac:dyDescent="0.15">
      <c r="A339" s="2">
        <v>34908</v>
      </c>
      <c r="B339" s="1">
        <v>24.9</v>
      </c>
      <c r="C339" s="1">
        <v>8</v>
      </c>
      <c r="D339" s="1">
        <v>1</v>
      </c>
    </row>
    <row r="340" spans="1:4" x14ac:dyDescent="0.15">
      <c r="A340" s="2">
        <v>34909</v>
      </c>
      <c r="B340" s="1">
        <v>21.3</v>
      </c>
      <c r="C340" s="1">
        <v>8</v>
      </c>
      <c r="D340" s="1">
        <v>1</v>
      </c>
    </row>
    <row r="341" spans="1:4" x14ac:dyDescent="0.15">
      <c r="A341" s="2">
        <v>34910</v>
      </c>
      <c r="B341" s="1">
        <v>22.4</v>
      </c>
      <c r="C341" s="1">
        <v>8</v>
      </c>
      <c r="D341" s="1">
        <v>1</v>
      </c>
    </row>
    <row r="342" spans="1:4" x14ac:dyDescent="0.15">
      <c r="A342" s="2">
        <v>34911</v>
      </c>
      <c r="B342" s="1">
        <v>19.2</v>
      </c>
      <c r="C342" s="1">
        <v>8</v>
      </c>
      <c r="D342" s="1">
        <v>1</v>
      </c>
    </row>
    <row r="343" spans="1:4" x14ac:dyDescent="0.15">
      <c r="A343" s="2">
        <v>34912</v>
      </c>
      <c r="B343" s="1">
        <v>16.100000000000001</v>
      </c>
      <c r="C343" s="1">
        <v>8</v>
      </c>
      <c r="D343" s="1">
        <v>1</v>
      </c>
    </row>
    <row r="344" spans="1:4" x14ac:dyDescent="0.15">
      <c r="A344" s="2">
        <v>34913</v>
      </c>
      <c r="B344" s="1">
        <v>16.899999999999999</v>
      </c>
      <c r="C344" s="1">
        <v>8</v>
      </c>
      <c r="D344" s="1">
        <v>1</v>
      </c>
    </row>
    <row r="345" spans="1:4" x14ac:dyDescent="0.15">
      <c r="A345" s="2">
        <v>34914</v>
      </c>
      <c r="B345" s="1">
        <v>19.600000000000001</v>
      </c>
      <c r="C345" s="1">
        <v>8</v>
      </c>
      <c r="D345" s="1">
        <v>1</v>
      </c>
    </row>
    <row r="346" spans="1:4" x14ac:dyDescent="0.15">
      <c r="A346" s="2">
        <v>34915</v>
      </c>
      <c r="B346" s="1">
        <v>19</v>
      </c>
      <c r="C346" s="1">
        <v>8</v>
      </c>
      <c r="D346" s="1">
        <v>1</v>
      </c>
    </row>
    <row r="347" spans="1:4" x14ac:dyDescent="0.15">
      <c r="A347" s="2">
        <v>34916</v>
      </c>
      <c r="B347" s="1">
        <v>16.600000000000001</v>
      </c>
      <c r="C347" s="1">
        <v>8</v>
      </c>
      <c r="D347" s="1">
        <v>1</v>
      </c>
    </row>
    <row r="348" spans="1:4" x14ac:dyDescent="0.15">
      <c r="A348" s="2">
        <v>34917</v>
      </c>
      <c r="B348" s="1">
        <v>17.100000000000001</v>
      </c>
      <c r="C348" s="1">
        <v>8</v>
      </c>
      <c r="D348" s="1">
        <v>1</v>
      </c>
    </row>
    <row r="349" spans="1:4" x14ac:dyDescent="0.15">
      <c r="A349" s="2">
        <v>34918</v>
      </c>
      <c r="B349" s="1">
        <v>17.100000000000001</v>
      </c>
      <c r="C349" s="1">
        <v>8</v>
      </c>
      <c r="D349" s="1">
        <v>1</v>
      </c>
    </row>
    <row r="350" spans="1:4" x14ac:dyDescent="0.15">
      <c r="A350" s="2">
        <v>34919</v>
      </c>
      <c r="B350" s="1">
        <v>16.600000000000001</v>
      </c>
      <c r="C350" s="1">
        <v>8</v>
      </c>
      <c r="D350" s="1">
        <v>1</v>
      </c>
    </row>
    <row r="351" spans="1:4" x14ac:dyDescent="0.15">
      <c r="A351" s="2">
        <v>34920</v>
      </c>
      <c r="B351" s="1">
        <v>16.7</v>
      </c>
      <c r="C351" s="1">
        <v>8</v>
      </c>
      <c r="D351" s="1">
        <v>1</v>
      </c>
    </row>
    <row r="352" spans="1:4" x14ac:dyDescent="0.15">
      <c r="A352" s="2">
        <v>34921</v>
      </c>
      <c r="B352" s="1">
        <v>17.3</v>
      </c>
      <c r="C352" s="1">
        <v>8</v>
      </c>
      <c r="D352" s="1">
        <v>1</v>
      </c>
    </row>
    <row r="353" spans="1:4" x14ac:dyDescent="0.15">
      <c r="A353" s="2">
        <v>34922</v>
      </c>
      <c r="B353" s="1">
        <v>16.2</v>
      </c>
      <c r="C353" s="1">
        <v>8</v>
      </c>
      <c r="D353" s="1">
        <v>1</v>
      </c>
    </row>
    <row r="354" spans="1:4" x14ac:dyDescent="0.15">
      <c r="A354" s="2">
        <v>34923</v>
      </c>
      <c r="B354" s="1">
        <v>17.8</v>
      </c>
      <c r="C354" s="1">
        <v>8</v>
      </c>
      <c r="D354" s="1">
        <v>1</v>
      </c>
    </row>
    <row r="355" spans="1:4" x14ac:dyDescent="0.15">
      <c r="A355" s="2">
        <v>34924</v>
      </c>
      <c r="B355" s="1">
        <v>17.7</v>
      </c>
      <c r="C355" s="1">
        <v>8</v>
      </c>
      <c r="D355" s="1">
        <v>1</v>
      </c>
    </row>
    <row r="356" spans="1:4" x14ac:dyDescent="0.15">
      <c r="A356" s="2">
        <v>34925</v>
      </c>
      <c r="B356" s="1">
        <v>18.7</v>
      </c>
      <c r="C356" s="1">
        <v>8</v>
      </c>
      <c r="D356" s="1">
        <v>1</v>
      </c>
    </row>
    <row r="357" spans="1:4" x14ac:dyDescent="0.15">
      <c r="A357" s="2">
        <v>34926</v>
      </c>
      <c r="B357" s="1">
        <v>23.3</v>
      </c>
      <c r="C357" s="1">
        <v>8</v>
      </c>
      <c r="D357" s="1">
        <v>1</v>
      </c>
    </row>
    <row r="358" spans="1:4" x14ac:dyDescent="0.15">
      <c r="A358" s="2">
        <v>34927</v>
      </c>
      <c r="B358" s="1">
        <v>23.1</v>
      </c>
      <c r="C358" s="1">
        <v>8</v>
      </c>
      <c r="D358" s="1">
        <v>1</v>
      </c>
    </row>
    <row r="359" spans="1:4" x14ac:dyDescent="0.15">
      <c r="A359" s="2">
        <v>34928</v>
      </c>
      <c r="B359" s="1">
        <v>22.2</v>
      </c>
      <c r="C359" s="1">
        <v>8</v>
      </c>
      <c r="D359" s="1">
        <v>1</v>
      </c>
    </row>
    <row r="360" spans="1:4" x14ac:dyDescent="0.15">
      <c r="A360" s="2">
        <v>34929</v>
      </c>
      <c r="B360" s="1">
        <v>17.2</v>
      </c>
      <c r="C360" s="1">
        <v>8</v>
      </c>
      <c r="D360" s="1">
        <v>1</v>
      </c>
    </row>
    <row r="361" spans="1:4" x14ac:dyDescent="0.15">
      <c r="A361" s="2">
        <v>34930</v>
      </c>
      <c r="B361" s="1">
        <v>21.2</v>
      </c>
      <c r="C361" s="1">
        <v>8</v>
      </c>
      <c r="D361" s="1">
        <v>1</v>
      </c>
    </row>
    <row r="362" spans="1:4" x14ac:dyDescent="0.15">
      <c r="A362" s="2">
        <v>34931</v>
      </c>
      <c r="B362" s="1">
        <v>18.399999999999999</v>
      </c>
      <c r="C362" s="1">
        <v>8</v>
      </c>
      <c r="D362" s="1">
        <v>1</v>
      </c>
    </row>
    <row r="363" spans="1:4" x14ac:dyDescent="0.15">
      <c r="A363" s="2">
        <v>34932</v>
      </c>
      <c r="B363" s="1">
        <v>21.3</v>
      </c>
      <c r="C363" s="1">
        <v>8</v>
      </c>
      <c r="D363" s="1">
        <v>1</v>
      </c>
    </row>
    <row r="364" spans="1:4" x14ac:dyDescent="0.15">
      <c r="A364" s="2">
        <v>34933</v>
      </c>
      <c r="B364" s="1">
        <v>19.5</v>
      </c>
      <c r="C364" s="1">
        <v>8</v>
      </c>
      <c r="D364" s="1">
        <v>1</v>
      </c>
    </row>
    <row r="365" spans="1:4" x14ac:dyDescent="0.15">
      <c r="A365" s="2">
        <v>34934</v>
      </c>
      <c r="B365" s="1">
        <v>18.399999999999999</v>
      </c>
      <c r="C365" s="1">
        <v>8</v>
      </c>
      <c r="D365" s="1">
        <v>1</v>
      </c>
    </row>
    <row r="366" spans="1:4" x14ac:dyDescent="0.15">
      <c r="A366" s="2">
        <v>34935</v>
      </c>
      <c r="B366" s="1">
        <v>20.3</v>
      </c>
      <c r="C366" s="1">
        <v>8</v>
      </c>
      <c r="D366" s="1">
        <v>1</v>
      </c>
    </row>
    <row r="367" spans="1:4" x14ac:dyDescent="0.15">
      <c r="A367" s="2">
        <v>34936</v>
      </c>
      <c r="B367" s="1">
        <v>21.2</v>
      </c>
      <c r="C367" s="1">
        <v>8</v>
      </c>
      <c r="D367" s="1">
        <v>1</v>
      </c>
    </row>
    <row r="368" spans="1:4" x14ac:dyDescent="0.15">
      <c r="A368" s="2">
        <v>34937</v>
      </c>
      <c r="B368" s="1">
        <v>23.2</v>
      </c>
      <c r="C368" s="1">
        <v>8</v>
      </c>
      <c r="D368" s="1">
        <v>1</v>
      </c>
    </row>
    <row r="369" spans="1:4" x14ac:dyDescent="0.15">
      <c r="A369" s="2">
        <v>34938</v>
      </c>
      <c r="B369" s="1">
        <v>19.3</v>
      </c>
      <c r="C369" s="1">
        <v>8</v>
      </c>
      <c r="D369" s="1">
        <v>1</v>
      </c>
    </row>
    <row r="370" spans="1:4" x14ac:dyDescent="0.15">
      <c r="A370" s="2">
        <v>34939</v>
      </c>
      <c r="B370" s="1">
        <v>15.1</v>
      </c>
      <c r="C370" s="1">
        <v>8</v>
      </c>
      <c r="D370" s="1">
        <v>1</v>
      </c>
    </row>
    <row r="371" spans="1:4" x14ac:dyDescent="0.15">
      <c r="A371" s="2">
        <v>34940</v>
      </c>
      <c r="B371" s="1">
        <v>16.8</v>
      </c>
      <c r="C371" s="1">
        <v>8</v>
      </c>
      <c r="D371" s="1">
        <v>1</v>
      </c>
    </row>
    <row r="372" spans="1:4" x14ac:dyDescent="0.15">
      <c r="A372" s="2">
        <v>34941</v>
      </c>
      <c r="B372" s="1">
        <v>19.8</v>
      </c>
      <c r="C372" s="1">
        <v>8</v>
      </c>
      <c r="D372" s="1">
        <v>1</v>
      </c>
    </row>
    <row r="373" spans="1:4" x14ac:dyDescent="0.15">
      <c r="A373" s="2">
        <v>34942</v>
      </c>
      <c r="B373" s="1">
        <v>19.2</v>
      </c>
      <c r="C373" s="1">
        <v>8</v>
      </c>
      <c r="D373" s="1">
        <v>1</v>
      </c>
    </row>
    <row r="374" spans="1:4" x14ac:dyDescent="0.15">
      <c r="A374" s="2">
        <v>34943</v>
      </c>
      <c r="B374" s="1">
        <v>18</v>
      </c>
      <c r="C374" s="1">
        <v>8</v>
      </c>
      <c r="D374" s="1">
        <v>1</v>
      </c>
    </row>
    <row r="375" spans="1:4" x14ac:dyDescent="0.15">
      <c r="A375" s="2">
        <v>34944</v>
      </c>
      <c r="B375" s="1">
        <v>18.399999999999999</v>
      </c>
      <c r="C375" s="1">
        <v>8</v>
      </c>
      <c r="D375" s="1">
        <v>1</v>
      </c>
    </row>
    <row r="376" spans="1:4" x14ac:dyDescent="0.15">
      <c r="A376" s="2">
        <v>34945</v>
      </c>
      <c r="B376" s="1">
        <v>20.2</v>
      </c>
      <c r="C376" s="1">
        <v>8</v>
      </c>
      <c r="D376" s="1">
        <v>1</v>
      </c>
    </row>
    <row r="377" spans="1:4" x14ac:dyDescent="0.15">
      <c r="A377" s="2">
        <v>34946</v>
      </c>
      <c r="B377" s="1">
        <v>17.7</v>
      </c>
      <c r="C377" s="1">
        <v>8</v>
      </c>
      <c r="D377" s="1">
        <v>1</v>
      </c>
    </row>
    <row r="378" spans="1:4" x14ac:dyDescent="0.15">
      <c r="A378" s="2">
        <v>34947</v>
      </c>
      <c r="B378" s="1">
        <v>17.100000000000001</v>
      </c>
      <c r="C378" s="1">
        <v>8</v>
      </c>
      <c r="D378" s="1">
        <v>1</v>
      </c>
    </row>
    <row r="379" spans="1:4" x14ac:dyDescent="0.15">
      <c r="A379" s="2">
        <v>34948</v>
      </c>
      <c r="B379" s="1">
        <v>14.2</v>
      </c>
      <c r="C379" s="1">
        <v>8</v>
      </c>
      <c r="D379" s="1">
        <v>1</v>
      </c>
    </row>
    <row r="380" spans="1:4" x14ac:dyDescent="0.15">
      <c r="A380" s="2">
        <v>34949</v>
      </c>
      <c r="B380" s="1">
        <v>15.4</v>
      </c>
      <c r="C380" s="1">
        <v>8</v>
      </c>
      <c r="D380" s="1">
        <v>1</v>
      </c>
    </row>
    <row r="381" spans="1:4" x14ac:dyDescent="0.15">
      <c r="A381" s="2">
        <v>34950</v>
      </c>
      <c r="B381" s="1">
        <v>15</v>
      </c>
      <c r="C381" s="1">
        <v>8</v>
      </c>
      <c r="D381" s="1">
        <v>1</v>
      </c>
    </row>
    <row r="382" spans="1:4" x14ac:dyDescent="0.15">
      <c r="A382" s="2">
        <v>34951</v>
      </c>
      <c r="B382" s="1">
        <v>16.600000000000001</v>
      </c>
      <c r="C382" s="1">
        <v>8</v>
      </c>
      <c r="D382" s="1">
        <v>1</v>
      </c>
    </row>
    <row r="383" spans="1:4" x14ac:dyDescent="0.15">
      <c r="A383" s="2">
        <v>34952</v>
      </c>
      <c r="B383" s="1">
        <v>17</v>
      </c>
      <c r="C383" s="1">
        <v>8</v>
      </c>
      <c r="D383" s="1">
        <v>1</v>
      </c>
    </row>
    <row r="384" spans="1:4" x14ac:dyDescent="0.15">
      <c r="A384" s="2">
        <v>34953</v>
      </c>
      <c r="B384" s="1">
        <v>17.8</v>
      </c>
      <c r="C384" s="1">
        <v>8</v>
      </c>
      <c r="D384" s="1">
        <v>1</v>
      </c>
    </row>
    <row r="385" spans="1:4" x14ac:dyDescent="0.15">
      <c r="A385" s="2">
        <v>34954</v>
      </c>
      <c r="B385" s="1">
        <v>16.899999999999999</v>
      </c>
      <c r="C385" s="1">
        <v>8</v>
      </c>
      <c r="D385" s="1">
        <v>1</v>
      </c>
    </row>
    <row r="386" spans="1:4" x14ac:dyDescent="0.15">
      <c r="A386" s="2">
        <v>34955</v>
      </c>
      <c r="B386" s="1">
        <v>16.2</v>
      </c>
      <c r="C386" s="1">
        <v>8</v>
      </c>
      <c r="D386" s="1">
        <v>1</v>
      </c>
    </row>
    <row r="387" spans="1:4" x14ac:dyDescent="0.15">
      <c r="A387" s="2">
        <v>34956</v>
      </c>
      <c r="B387" s="1">
        <v>17.399999999999999</v>
      </c>
      <c r="C387" s="1">
        <v>8</v>
      </c>
      <c r="D387" s="1">
        <v>1</v>
      </c>
    </row>
    <row r="388" spans="1:4" x14ac:dyDescent="0.15">
      <c r="A388" s="2">
        <v>34957</v>
      </c>
      <c r="B388" s="1">
        <v>13.4</v>
      </c>
      <c r="C388" s="1">
        <v>8</v>
      </c>
      <c r="D388" s="1">
        <v>1</v>
      </c>
    </row>
    <row r="389" spans="1:4" x14ac:dyDescent="0.15">
      <c r="A389" s="2">
        <v>34958</v>
      </c>
      <c r="B389" s="1">
        <v>12.9</v>
      </c>
      <c r="C389" s="1">
        <v>8</v>
      </c>
      <c r="D389" s="1">
        <v>1</v>
      </c>
    </row>
    <row r="390" spans="1:4" x14ac:dyDescent="0.15">
      <c r="A390" s="2">
        <v>34959</v>
      </c>
      <c r="B390" s="1">
        <v>13.5</v>
      </c>
      <c r="C390" s="1">
        <v>8</v>
      </c>
      <c r="D390" s="1">
        <v>1</v>
      </c>
    </row>
    <row r="391" spans="1:4" x14ac:dyDescent="0.15">
      <c r="A391" s="2">
        <v>34960</v>
      </c>
      <c r="B391" s="1">
        <v>13.3</v>
      </c>
      <c r="C391" s="1">
        <v>8</v>
      </c>
      <c r="D391" s="1">
        <v>1</v>
      </c>
    </row>
    <row r="392" spans="1:4" x14ac:dyDescent="0.15">
      <c r="A392" s="2">
        <v>34961</v>
      </c>
      <c r="B392" s="1">
        <v>12</v>
      </c>
      <c r="C392" s="1">
        <v>8</v>
      </c>
      <c r="D392" s="1">
        <v>1</v>
      </c>
    </row>
    <row r="393" spans="1:4" x14ac:dyDescent="0.15">
      <c r="A393" s="2">
        <v>34962</v>
      </c>
      <c r="B393" s="1">
        <v>13.9</v>
      </c>
      <c r="C393" s="1">
        <v>8</v>
      </c>
      <c r="D393" s="1">
        <v>1</v>
      </c>
    </row>
    <row r="394" spans="1:4" x14ac:dyDescent="0.15">
      <c r="A394" s="2">
        <v>34963</v>
      </c>
      <c r="B394" s="1">
        <v>14.9</v>
      </c>
      <c r="C394" s="1">
        <v>8</v>
      </c>
      <c r="D394" s="1">
        <v>1</v>
      </c>
    </row>
    <row r="395" spans="1:4" x14ac:dyDescent="0.15">
      <c r="A395" s="2">
        <v>34964</v>
      </c>
      <c r="B395" s="1">
        <v>15.8</v>
      </c>
      <c r="C395" s="1">
        <v>8</v>
      </c>
      <c r="D395" s="1">
        <v>1</v>
      </c>
    </row>
    <row r="396" spans="1:4" x14ac:dyDescent="0.15">
      <c r="A396" s="2">
        <v>34965</v>
      </c>
      <c r="B396" s="1">
        <v>15.2</v>
      </c>
      <c r="C396" s="1">
        <v>8</v>
      </c>
      <c r="D396" s="1">
        <v>1</v>
      </c>
    </row>
    <row r="397" spans="1:4" x14ac:dyDescent="0.15">
      <c r="A397" s="2">
        <v>34966</v>
      </c>
      <c r="B397" s="1">
        <v>13.5</v>
      </c>
      <c r="C397" s="1">
        <v>8</v>
      </c>
      <c r="D397" s="1">
        <v>1</v>
      </c>
    </row>
    <row r="398" spans="1:4" x14ac:dyDescent="0.15">
      <c r="A398" s="2">
        <v>34967</v>
      </c>
      <c r="B398" s="1">
        <v>15.9</v>
      </c>
      <c r="C398" s="1">
        <v>8</v>
      </c>
      <c r="D398" s="1">
        <v>1</v>
      </c>
    </row>
    <row r="399" spans="1:4" x14ac:dyDescent="0.15">
      <c r="A399" s="2">
        <v>34968</v>
      </c>
      <c r="B399" s="1">
        <v>15.7</v>
      </c>
      <c r="C399" s="1">
        <v>8</v>
      </c>
      <c r="D399" s="1">
        <v>1</v>
      </c>
    </row>
    <row r="400" spans="1:4" x14ac:dyDescent="0.15">
      <c r="A400" s="2">
        <v>34969</v>
      </c>
      <c r="B400" s="1">
        <v>16.2</v>
      </c>
      <c r="C400" s="1">
        <v>8</v>
      </c>
      <c r="D400" s="1">
        <v>1</v>
      </c>
    </row>
    <row r="401" spans="1:4" x14ac:dyDescent="0.15">
      <c r="A401" s="2">
        <v>34970</v>
      </c>
      <c r="B401" s="1">
        <v>17</v>
      </c>
      <c r="C401" s="1">
        <v>8</v>
      </c>
      <c r="D401" s="1">
        <v>1</v>
      </c>
    </row>
    <row r="402" spans="1:4" x14ac:dyDescent="0.15">
      <c r="A402" s="2">
        <v>34971</v>
      </c>
      <c r="B402" s="1">
        <v>16.399999999999999</v>
      </c>
      <c r="C402" s="1">
        <v>8</v>
      </c>
      <c r="D402" s="1">
        <v>1</v>
      </c>
    </row>
    <row r="403" spans="1:4" x14ac:dyDescent="0.15">
      <c r="A403" s="2">
        <v>34972</v>
      </c>
      <c r="B403" s="1">
        <v>16.3</v>
      </c>
      <c r="C403" s="1">
        <v>8</v>
      </c>
      <c r="D403" s="1">
        <v>1</v>
      </c>
    </row>
    <row r="404" spans="1:4" x14ac:dyDescent="0.15">
      <c r="A404" s="2">
        <v>34973</v>
      </c>
      <c r="B404" s="1">
        <v>13.3</v>
      </c>
      <c r="C404" s="1">
        <v>8</v>
      </c>
      <c r="D404" s="1">
        <v>1</v>
      </c>
    </row>
    <row r="405" spans="1:4" x14ac:dyDescent="0.15">
      <c r="A405" s="2">
        <v>34974</v>
      </c>
      <c r="B405" s="1">
        <v>12.2</v>
      </c>
      <c r="C405" s="1">
        <v>8</v>
      </c>
      <c r="D405" s="1">
        <v>1</v>
      </c>
    </row>
    <row r="406" spans="1:4" x14ac:dyDescent="0.15">
      <c r="A406" s="2">
        <v>34975</v>
      </c>
      <c r="B406" s="1">
        <v>13.6</v>
      </c>
      <c r="C406" s="1">
        <v>8</v>
      </c>
      <c r="D406" s="1">
        <v>1</v>
      </c>
    </row>
    <row r="407" spans="1:4" x14ac:dyDescent="0.15">
      <c r="A407" s="2">
        <v>34976</v>
      </c>
      <c r="B407" s="1">
        <v>11.4</v>
      </c>
      <c r="C407" s="1">
        <v>8</v>
      </c>
      <c r="D407" s="1">
        <v>1</v>
      </c>
    </row>
    <row r="408" spans="1:4" x14ac:dyDescent="0.15">
      <c r="A408" s="2">
        <v>34977</v>
      </c>
      <c r="B408" s="1">
        <v>14</v>
      </c>
      <c r="C408" s="1">
        <v>8</v>
      </c>
      <c r="D408" s="1">
        <v>1</v>
      </c>
    </row>
    <row r="409" spans="1:4" x14ac:dyDescent="0.15">
      <c r="A409" s="2">
        <v>34978</v>
      </c>
      <c r="B409" s="1">
        <v>9.8000000000000007</v>
      </c>
      <c r="C409" s="1">
        <v>8</v>
      </c>
      <c r="D409" s="1">
        <v>1</v>
      </c>
    </row>
    <row r="410" spans="1:4" x14ac:dyDescent="0.15">
      <c r="A410" s="2">
        <v>34979</v>
      </c>
      <c r="B410" s="1">
        <v>8.5</v>
      </c>
      <c r="C410" s="1">
        <v>8</v>
      </c>
      <c r="D410" s="1">
        <v>1</v>
      </c>
    </row>
    <row r="411" spans="1:4" x14ac:dyDescent="0.15">
      <c r="A411" s="2">
        <v>34980</v>
      </c>
      <c r="B411" s="1">
        <v>8.3000000000000007</v>
      </c>
      <c r="C411" s="1">
        <v>8</v>
      </c>
      <c r="D411" s="1">
        <v>1</v>
      </c>
    </row>
    <row r="412" spans="1:4" x14ac:dyDescent="0.15">
      <c r="A412" s="2">
        <v>34981</v>
      </c>
      <c r="B412" s="1">
        <v>11</v>
      </c>
      <c r="C412" s="1">
        <v>8</v>
      </c>
      <c r="D412" s="1">
        <v>1</v>
      </c>
    </row>
    <row r="413" spans="1:4" x14ac:dyDescent="0.15">
      <c r="A413" s="2">
        <v>34982</v>
      </c>
      <c r="B413" s="1">
        <v>8.5</v>
      </c>
      <c r="C413" s="1">
        <v>8</v>
      </c>
      <c r="D413" s="1">
        <v>1</v>
      </c>
    </row>
    <row r="414" spans="1:4" x14ac:dyDescent="0.15">
      <c r="A414" s="2">
        <v>34983</v>
      </c>
      <c r="B414" s="1">
        <v>8.6</v>
      </c>
      <c r="C414" s="1">
        <v>8</v>
      </c>
      <c r="D414" s="1">
        <v>1</v>
      </c>
    </row>
    <row r="415" spans="1:4" x14ac:dyDescent="0.15">
      <c r="A415" s="2">
        <v>34984</v>
      </c>
      <c r="B415" s="1">
        <v>10</v>
      </c>
      <c r="C415" s="1">
        <v>8</v>
      </c>
      <c r="D415" s="1">
        <v>1</v>
      </c>
    </row>
    <row r="416" spans="1:4" x14ac:dyDescent="0.15">
      <c r="A416" s="2">
        <v>34985</v>
      </c>
      <c r="B416" s="1">
        <v>12.1</v>
      </c>
      <c r="C416" s="1">
        <v>8</v>
      </c>
      <c r="D416" s="1">
        <v>1</v>
      </c>
    </row>
    <row r="417" spans="1:4" x14ac:dyDescent="0.15">
      <c r="A417" s="2">
        <v>34986</v>
      </c>
      <c r="B417" s="1">
        <v>12.1</v>
      </c>
      <c r="C417" s="1">
        <v>8</v>
      </c>
      <c r="D417" s="1">
        <v>1</v>
      </c>
    </row>
    <row r="418" spans="1:4" x14ac:dyDescent="0.15">
      <c r="A418" s="2">
        <v>34987</v>
      </c>
      <c r="B418" s="1">
        <v>13.6</v>
      </c>
      <c r="C418" s="1">
        <v>8</v>
      </c>
      <c r="D418" s="1">
        <v>1</v>
      </c>
    </row>
    <row r="419" spans="1:4" x14ac:dyDescent="0.15">
      <c r="A419" s="2">
        <v>34988</v>
      </c>
      <c r="B419" s="1">
        <v>12.3</v>
      </c>
      <c r="C419" s="1">
        <v>8</v>
      </c>
      <c r="D419" s="1">
        <v>1</v>
      </c>
    </row>
    <row r="420" spans="1:4" x14ac:dyDescent="0.15">
      <c r="A420" s="2">
        <v>34989</v>
      </c>
      <c r="B420" s="1">
        <v>16.100000000000001</v>
      </c>
      <c r="C420" s="1">
        <v>8</v>
      </c>
      <c r="D420" s="1">
        <v>1</v>
      </c>
    </row>
    <row r="421" spans="1:4" x14ac:dyDescent="0.15">
      <c r="A421" s="2">
        <v>34990</v>
      </c>
      <c r="B421" s="1">
        <v>16.399999999999999</v>
      </c>
      <c r="C421" s="1">
        <v>8</v>
      </c>
      <c r="D421" s="1">
        <v>1</v>
      </c>
    </row>
    <row r="422" spans="1:4" x14ac:dyDescent="0.15">
      <c r="A422" s="2">
        <v>34991</v>
      </c>
      <c r="B422" s="1">
        <v>13.5</v>
      </c>
      <c r="C422" s="1">
        <v>8</v>
      </c>
      <c r="D422" s="1">
        <v>1</v>
      </c>
    </row>
    <row r="423" spans="1:4" x14ac:dyDescent="0.15">
      <c r="A423" s="2">
        <v>34992</v>
      </c>
      <c r="B423" s="1">
        <v>11.5</v>
      </c>
      <c r="C423" s="1">
        <v>8</v>
      </c>
      <c r="D423" s="1">
        <v>1</v>
      </c>
    </row>
    <row r="424" spans="1:4" x14ac:dyDescent="0.15">
      <c r="A424" s="2">
        <v>34993</v>
      </c>
      <c r="B424" s="1">
        <v>11</v>
      </c>
      <c r="C424" s="1">
        <v>8</v>
      </c>
      <c r="D424" s="1">
        <v>1</v>
      </c>
    </row>
    <row r="425" spans="1:4" x14ac:dyDescent="0.15">
      <c r="A425" s="2">
        <v>34994</v>
      </c>
      <c r="B425" s="1">
        <v>9.5</v>
      </c>
      <c r="C425" s="1">
        <v>8</v>
      </c>
      <c r="D425" s="1">
        <v>1</v>
      </c>
    </row>
    <row r="426" spans="1:4" x14ac:dyDescent="0.15">
      <c r="A426" s="2">
        <v>34995</v>
      </c>
      <c r="B426" s="1">
        <v>10.1</v>
      </c>
      <c r="C426" s="1">
        <v>8</v>
      </c>
      <c r="D426" s="1">
        <v>1</v>
      </c>
    </row>
    <row r="427" spans="1:4" x14ac:dyDescent="0.15">
      <c r="A427" s="2">
        <v>34996</v>
      </c>
      <c r="B427" s="1">
        <v>8.1999999999999993</v>
      </c>
      <c r="C427" s="1">
        <v>8</v>
      </c>
      <c r="D427" s="1">
        <v>1</v>
      </c>
    </row>
    <row r="428" spans="1:4" x14ac:dyDescent="0.15">
      <c r="A428" s="2">
        <v>34997</v>
      </c>
      <c r="B428" s="1">
        <v>13.2</v>
      </c>
      <c r="C428" s="1">
        <v>8</v>
      </c>
      <c r="D428" s="1">
        <v>1</v>
      </c>
    </row>
    <row r="429" spans="1:4" x14ac:dyDescent="0.15">
      <c r="A429" s="2">
        <v>34998</v>
      </c>
      <c r="B429" s="1">
        <v>12.5</v>
      </c>
      <c r="C429" s="1">
        <v>8</v>
      </c>
      <c r="D429" s="1">
        <v>1</v>
      </c>
    </row>
    <row r="430" spans="1:4" x14ac:dyDescent="0.15">
      <c r="A430" s="2">
        <v>34999</v>
      </c>
      <c r="B430" s="1">
        <v>8.6</v>
      </c>
      <c r="C430" s="1">
        <v>8</v>
      </c>
      <c r="D430" s="1">
        <v>1</v>
      </c>
    </row>
    <row r="431" spans="1:4" x14ac:dyDescent="0.15">
      <c r="A431" s="2">
        <v>35000</v>
      </c>
      <c r="B431" s="1">
        <v>5.5</v>
      </c>
      <c r="C431" s="1">
        <v>8</v>
      </c>
      <c r="D431" s="1">
        <v>1</v>
      </c>
    </row>
    <row r="432" spans="1:4" x14ac:dyDescent="0.15">
      <c r="A432" s="2">
        <v>35001</v>
      </c>
      <c r="B432" s="1">
        <v>4.5999999999999996</v>
      </c>
      <c r="C432" s="1">
        <v>8</v>
      </c>
      <c r="D432" s="1">
        <v>1</v>
      </c>
    </row>
    <row r="433" spans="1:4" x14ac:dyDescent="0.15">
      <c r="A433" s="2">
        <v>35002</v>
      </c>
      <c r="B433" s="1">
        <v>9.9</v>
      </c>
      <c r="C433" s="1">
        <v>8</v>
      </c>
      <c r="D433" s="1">
        <v>1</v>
      </c>
    </row>
    <row r="434" spans="1:4" x14ac:dyDescent="0.15">
      <c r="A434" s="2">
        <v>35003</v>
      </c>
      <c r="B434" s="1">
        <v>9.8000000000000007</v>
      </c>
      <c r="C434" s="1">
        <v>8</v>
      </c>
      <c r="D434" s="1">
        <v>1</v>
      </c>
    </row>
    <row r="435" spans="1:4" x14ac:dyDescent="0.15">
      <c r="A435" s="2">
        <v>35004</v>
      </c>
      <c r="B435" s="1">
        <v>8.1</v>
      </c>
      <c r="C435" s="1">
        <v>8</v>
      </c>
      <c r="D435" s="1">
        <v>1</v>
      </c>
    </row>
    <row r="436" spans="1:4" x14ac:dyDescent="0.15">
      <c r="A436" s="2">
        <v>35156</v>
      </c>
      <c r="B436" s="1">
        <v>2.7</v>
      </c>
      <c r="C436" s="1">
        <v>8</v>
      </c>
      <c r="D436" s="1">
        <v>1</v>
      </c>
    </row>
    <row r="437" spans="1:4" x14ac:dyDescent="0.15">
      <c r="A437" s="2">
        <v>35157</v>
      </c>
      <c r="B437" s="1">
        <v>1.3</v>
      </c>
      <c r="C437" s="1">
        <v>8</v>
      </c>
      <c r="D437" s="1">
        <v>1</v>
      </c>
    </row>
    <row r="438" spans="1:4" x14ac:dyDescent="0.15">
      <c r="A438" s="2">
        <v>35158</v>
      </c>
      <c r="B438" s="1">
        <v>2.8</v>
      </c>
      <c r="C438" s="1">
        <v>8</v>
      </c>
      <c r="D438" s="1">
        <v>1</v>
      </c>
    </row>
    <row r="439" spans="1:4" x14ac:dyDescent="0.15">
      <c r="A439" s="2">
        <v>35159</v>
      </c>
      <c r="B439" s="1">
        <v>3</v>
      </c>
      <c r="C439" s="1">
        <v>8</v>
      </c>
      <c r="D439" s="1">
        <v>1</v>
      </c>
    </row>
    <row r="440" spans="1:4" x14ac:dyDescent="0.15">
      <c r="A440" s="2">
        <v>35160</v>
      </c>
      <c r="B440" s="1">
        <v>2.4</v>
      </c>
      <c r="C440" s="1">
        <v>8</v>
      </c>
      <c r="D440" s="1">
        <v>1</v>
      </c>
    </row>
    <row r="441" spans="1:4" x14ac:dyDescent="0.15">
      <c r="A441" s="2">
        <v>35161</v>
      </c>
      <c r="B441" s="1">
        <v>3</v>
      </c>
      <c r="C441" s="1">
        <v>8</v>
      </c>
      <c r="D441" s="1">
        <v>1</v>
      </c>
    </row>
    <row r="442" spans="1:4" x14ac:dyDescent="0.15">
      <c r="A442" s="2">
        <v>35162</v>
      </c>
      <c r="B442" s="1">
        <v>4.5999999999999996</v>
      </c>
      <c r="C442" s="1">
        <v>8</v>
      </c>
      <c r="D442" s="1">
        <v>1</v>
      </c>
    </row>
    <row r="443" spans="1:4" x14ac:dyDescent="0.15">
      <c r="A443" s="2">
        <v>35163</v>
      </c>
      <c r="B443" s="1">
        <v>2.7</v>
      </c>
      <c r="C443" s="1">
        <v>8</v>
      </c>
      <c r="D443" s="1">
        <v>1</v>
      </c>
    </row>
    <row r="444" spans="1:4" x14ac:dyDescent="0.15">
      <c r="A444" s="2">
        <v>35164</v>
      </c>
      <c r="B444" s="1">
        <v>2.4</v>
      </c>
      <c r="C444" s="1">
        <v>8</v>
      </c>
      <c r="D444" s="1">
        <v>1</v>
      </c>
    </row>
    <row r="445" spans="1:4" x14ac:dyDescent="0.15">
      <c r="A445" s="2">
        <v>35165</v>
      </c>
      <c r="B445" s="1">
        <v>0.4</v>
      </c>
      <c r="C445" s="1">
        <v>8</v>
      </c>
      <c r="D445" s="1">
        <v>1</v>
      </c>
    </row>
    <row r="446" spans="1:4" x14ac:dyDescent="0.15">
      <c r="A446" s="2">
        <v>35166</v>
      </c>
      <c r="B446" s="1">
        <v>0.3</v>
      </c>
      <c r="C446" s="1">
        <v>8</v>
      </c>
      <c r="D446" s="1">
        <v>1</v>
      </c>
    </row>
    <row r="447" spans="1:4" x14ac:dyDescent="0.15">
      <c r="A447" s="2">
        <v>35167</v>
      </c>
      <c r="B447" s="1">
        <v>-2</v>
      </c>
      <c r="C447" s="1">
        <v>8</v>
      </c>
      <c r="D447" s="1">
        <v>1</v>
      </c>
    </row>
    <row r="448" spans="1:4" x14ac:dyDescent="0.15">
      <c r="A448" s="2">
        <v>35168</v>
      </c>
      <c r="B448" s="1">
        <v>2.2999999999999998</v>
      </c>
      <c r="C448" s="1">
        <v>8</v>
      </c>
      <c r="D448" s="1">
        <v>1</v>
      </c>
    </row>
    <row r="449" spans="1:4" x14ac:dyDescent="0.15">
      <c r="A449" s="2">
        <v>35169</v>
      </c>
      <c r="B449" s="1">
        <v>4.7</v>
      </c>
      <c r="C449" s="1">
        <v>8</v>
      </c>
      <c r="D449" s="1">
        <v>1</v>
      </c>
    </row>
    <row r="450" spans="1:4" x14ac:dyDescent="0.15">
      <c r="A450" s="2">
        <v>35170</v>
      </c>
      <c r="B450" s="1">
        <v>7.3</v>
      </c>
      <c r="C450" s="1">
        <v>8</v>
      </c>
      <c r="D450" s="1">
        <v>1</v>
      </c>
    </row>
    <row r="451" spans="1:4" x14ac:dyDescent="0.15">
      <c r="A451" s="2">
        <v>35171</v>
      </c>
      <c r="B451" s="1">
        <v>2.2999999999999998</v>
      </c>
      <c r="C451" s="1">
        <v>8</v>
      </c>
      <c r="D451" s="1">
        <v>1</v>
      </c>
    </row>
    <row r="452" spans="1:4" x14ac:dyDescent="0.15">
      <c r="A452" s="2">
        <v>35172</v>
      </c>
      <c r="B452" s="1">
        <v>4.7</v>
      </c>
      <c r="C452" s="1">
        <v>8</v>
      </c>
      <c r="D452" s="1">
        <v>1</v>
      </c>
    </row>
    <row r="453" spans="1:4" x14ac:dyDescent="0.15">
      <c r="A453" s="2">
        <v>35173</v>
      </c>
      <c r="B453" s="1">
        <v>1.5</v>
      </c>
      <c r="C453" s="1">
        <v>8</v>
      </c>
      <c r="D453" s="1">
        <v>1</v>
      </c>
    </row>
    <row r="454" spans="1:4" x14ac:dyDescent="0.15">
      <c r="A454" s="2">
        <v>35174</v>
      </c>
      <c r="B454" s="1">
        <v>1.5</v>
      </c>
      <c r="C454" s="1">
        <v>8</v>
      </c>
      <c r="D454" s="1">
        <v>1</v>
      </c>
    </row>
    <row r="455" spans="1:4" x14ac:dyDescent="0.15">
      <c r="A455" s="2">
        <v>35175</v>
      </c>
      <c r="B455" s="1">
        <v>0.4</v>
      </c>
      <c r="C455" s="1">
        <v>8</v>
      </c>
      <c r="D455" s="1">
        <v>1</v>
      </c>
    </row>
    <row r="456" spans="1:4" x14ac:dyDescent="0.15">
      <c r="A456" s="2">
        <v>35176</v>
      </c>
      <c r="B456" s="1">
        <v>0.7</v>
      </c>
      <c r="C456" s="1">
        <v>8</v>
      </c>
      <c r="D456" s="1">
        <v>1</v>
      </c>
    </row>
    <row r="457" spans="1:4" x14ac:dyDescent="0.15">
      <c r="A457" s="2">
        <v>35177</v>
      </c>
      <c r="B457" s="1">
        <v>2.7</v>
      </c>
      <c r="C457" s="1">
        <v>8</v>
      </c>
      <c r="D457" s="1">
        <v>1</v>
      </c>
    </row>
    <row r="458" spans="1:4" x14ac:dyDescent="0.15">
      <c r="A458" s="2">
        <v>35178</v>
      </c>
      <c r="B458" s="1">
        <v>7.3</v>
      </c>
      <c r="C458" s="1">
        <v>8</v>
      </c>
      <c r="D458" s="1">
        <v>1</v>
      </c>
    </row>
    <row r="459" spans="1:4" x14ac:dyDescent="0.15">
      <c r="A459" s="2">
        <v>35179</v>
      </c>
      <c r="B459" s="1">
        <v>12.5</v>
      </c>
      <c r="C459" s="1">
        <v>8</v>
      </c>
      <c r="D459" s="1">
        <v>1</v>
      </c>
    </row>
    <row r="460" spans="1:4" x14ac:dyDescent="0.15">
      <c r="A460" s="2">
        <v>35180</v>
      </c>
      <c r="B460" s="1">
        <v>11.5</v>
      </c>
      <c r="C460" s="1">
        <v>8</v>
      </c>
      <c r="D460" s="1">
        <v>1</v>
      </c>
    </row>
    <row r="461" spans="1:4" x14ac:dyDescent="0.15">
      <c r="A461" s="2">
        <v>35181</v>
      </c>
      <c r="B461" s="1">
        <v>8.6</v>
      </c>
      <c r="C461" s="1">
        <v>8</v>
      </c>
      <c r="D461" s="1">
        <v>1</v>
      </c>
    </row>
    <row r="462" spans="1:4" x14ac:dyDescent="0.15">
      <c r="A462" s="2">
        <v>35182</v>
      </c>
      <c r="B462" s="1">
        <v>9.6999999999999993</v>
      </c>
      <c r="C462" s="1">
        <v>8</v>
      </c>
      <c r="D462" s="1">
        <v>1</v>
      </c>
    </row>
    <row r="463" spans="1:4" x14ac:dyDescent="0.15">
      <c r="A463" s="2">
        <v>35183</v>
      </c>
      <c r="B463" s="1">
        <v>11.5</v>
      </c>
      <c r="C463" s="1">
        <v>8</v>
      </c>
      <c r="D463" s="1">
        <v>1</v>
      </c>
    </row>
    <row r="464" spans="1:4" x14ac:dyDescent="0.15">
      <c r="A464" s="2">
        <v>35184</v>
      </c>
      <c r="B464" s="1">
        <v>9.5</v>
      </c>
      <c r="C464" s="1">
        <v>8</v>
      </c>
      <c r="D464" s="1">
        <v>1</v>
      </c>
    </row>
    <row r="465" spans="1:4" x14ac:dyDescent="0.15">
      <c r="A465" s="2">
        <v>35185</v>
      </c>
      <c r="B465" s="1">
        <v>9.6999999999999993</v>
      </c>
      <c r="C465" s="1">
        <v>8</v>
      </c>
      <c r="D465" s="1">
        <v>1</v>
      </c>
    </row>
    <row r="466" spans="1:4" x14ac:dyDescent="0.15">
      <c r="A466" s="2">
        <v>35186</v>
      </c>
      <c r="B466" s="1">
        <v>8.6999999999999993</v>
      </c>
      <c r="C466" s="1">
        <v>8</v>
      </c>
      <c r="D466" s="1">
        <v>1</v>
      </c>
    </row>
    <row r="467" spans="1:4" x14ac:dyDescent="0.15">
      <c r="A467" s="2">
        <v>35187</v>
      </c>
      <c r="B467" s="1">
        <v>4.5</v>
      </c>
      <c r="C467" s="1">
        <v>8</v>
      </c>
      <c r="D467" s="1">
        <v>1</v>
      </c>
    </row>
    <row r="468" spans="1:4" x14ac:dyDescent="0.15">
      <c r="A468" s="2">
        <v>35188</v>
      </c>
      <c r="B468" s="1">
        <v>8.1999999999999993</v>
      </c>
      <c r="C468" s="1">
        <v>8</v>
      </c>
      <c r="D468" s="1">
        <v>1</v>
      </c>
    </row>
    <row r="469" spans="1:4" x14ac:dyDescent="0.15">
      <c r="A469" s="2">
        <v>35189</v>
      </c>
      <c r="B469" s="1">
        <v>10.4</v>
      </c>
      <c r="C469" s="1">
        <v>8</v>
      </c>
      <c r="D469" s="1">
        <v>1</v>
      </c>
    </row>
    <row r="470" spans="1:4" x14ac:dyDescent="0.15">
      <c r="A470" s="2">
        <v>35190</v>
      </c>
      <c r="B470" s="1">
        <v>6.9</v>
      </c>
      <c r="C470" s="1">
        <v>8</v>
      </c>
      <c r="D470" s="1">
        <v>1</v>
      </c>
    </row>
    <row r="471" spans="1:4" x14ac:dyDescent="0.15">
      <c r="A471" s="2">
        <v>35191</v>
      </c>
      <c r="B471" s="1">
        <v>4.5999999999999996</v>
      </c>
      <c r="C471" s="1">
        <v>8</v>
      </c>
      <c r="D471" s="1">
        <v>1</v>
      </c>
    </row>
    <row r="472" spans="1:4" x14ac:dyDescent="0.15">
      <c r="A472" s="2">
        <v>35192</v>
      </c>
      <c r="B472" s="1">
        <v>8.3000000000000007</v>
      </c>
      <c r="C472" s="1">
        <v>5</v>
      </c>
      <c r="D472" s="1">
        <v>1</v>
      </c>
    </row>
    <row r="473" spans="1:4" x14ac:dyDescent="0.15">
      <c r="A473" s="2">
        <v>35193</v>
      </c>
      <c r="B473" s="1">
        <v>7.6</v>
      </c>
      <c r="C473" s="1">
        <v>8</v>
      </c>
      <c r="D473" s="1">
        <v>1</v>
      </c>
    </row>
    <row r="474" spans="1:4" x14ac:dyDescent="0.15">
      <c r="A474" s="2">
        <v>35194</v>
      </c>
      <c r="B474" s="1">
        <v>3.3</v>
      </c>
      <c r="C474" s="1">
        <v>8</v>
      </c>
      <c r="D474" s="1">
        <v>1</v>
      </c>
    </row>
    <row r="475" spans="1:4" x14ac:dyDescent="0.15">
      <c r="A475" s="2">
        <v>35195</v>
      </c>
      <c r="B475" s="1">
        <v>4.3</v>
      </c>
      <c r="C475" s="1">
        <v>8</v>
      </c>
      <c r="D475" s="1">
        <v>1</v>
      </c>
    </row>
    <row r="476" spans="1:4" x14ac:dyDescent="0.15">
      <c r="A476" s="2">
        <v>35196</v>
      </c>
      <c r="B476" s="1">
        <v>6.4</v>
      </c>
      <c r="C476" s="1">
        <v>8</v>
      </c>
      <c r="D476" s="1">
        <v>1</v>
      </c>
    </row>
    <row r="477" spans="1:4" x14ac:dyDescent="0.15">
      <c r="A477" s="2">
        <v>35197</v>
      </c>
      <c r="B477" s="1">
        <v>5.2</v>
      </c>
      <c r="C477" s="1">
        <v>8</v>
      </c>
      <c r="D477" s="1">
        <v>1</v>
      </c>
    </row>
    <row r="478" spans="1:4" x14ac:dyDescent="0.15">
      <c r="A478" s="2">
        <v>35198</v>
      </c>
      <c r="B478" s="1">
        <v>7.1</v>
      </c>
      <c r="C478" s="1">
        <v>8</v>
      </c>
      <c r="D478" s="1">
        <v>1</v>
      </c>
    </row>
    <row r="479" spans="1:4" x14ac:dyDescent="0.15">
      <c r="A479" s="2">
        <v>35199</v>
      </c>
      <c r="B479" s="1">
        <v>7.8</v>
      </c>
      <c r="C479" s="1">
        <v>8</v>
      </c>
      <c r="D479" s="1">
        <v>1</v>
      </c>
    </row>
    <row r="480" spans="1:4" x14ac:dyDescent="0.15">
      <c r="A480" s="2">
        <v>35200</v>
      </c>
      <c r="B480" s="1">
        <v>4.4000000000000004</v>
      </c>
      <c r="C480" s="1">
        <v>8</v>
      </c>
      <c r="D480" s="1">
        <v>1</v>
      </c>
    </row>
    <row r="481" spans="1:4" x14ac:dyDescent="0.15">
      <c r="A481" s="2">
        <v>35201</v>
      </c>
      <c r="B481" s="1">
        <v>1</v>
      </c>
      <c r="C481" s="1">
        <v>8</v>
      </c>
      <c r="D481" s="1">
        <v>1</v>
      </c>
    </row>
    <row r="482" spans="1:4" x14ac:dyDescent="0.15">
      <c r="A482" s="2">
        <v>35202</v>
      </c>
      <c r="B482" s="1">
        <v>4.8</v>
      </c>
      <c r="C482" s="1">
        <v>8</v>
      </c>
      <c r="D482" s="1">
        <v>1</v>
      </c>
    </row>
    <row r="483" spans="1:4" x14ac:dyDescent="0.15">
      <c r="A483" s="2">
        <v>35203</v>
      </c>
      <c r="B483" s="1">
        <v>7.3</v>
      </c>
      <c r="C483" s="1">
        <v>8</v>
      </c>
      <c r="D483" s="1">
        <v>1</v>
      </c>
    </row>
    <row r="484" spans="1:4" x14ac:dyDescent="0.15">
      <c r="A484" s="2">
        <v>35204</v>
      </c>
      <c r="B484" s="1">
        <v>5.7</v>
      </c>
      <c r="C484" s="1">
        <v>8</v>
      </c>
      <c r="D484" s="1">
        <v>1</v>
      </c>
    </row>
    <row r="485" spans="1:4" x14ac:dyDescent="0.15">
      <c r="A485" s="2">
        <v>35205</v>
      </c>
      <c r="B485" s="1">
        <v>7.2</v>
      </c>
      <c r="C485" s="1">
        <v>8</v>
      </c>
      <c r="D485" s="1">
        <v>1</v>
      </c>
    </row>
    <row r="486" spans="1:4" x14ac:dyDescent="0.15">
      <c r="A486" s="2">
        <v>35206</v>
      </c>
      <c r="B486" s="1">
        <v>8.6</v>
      </c>
      <c r="C486" s="1">
        <v>8</v>
      </c>
      <c r="D486" s="1">
        <v>1</v>
      </c>
    </row>
    <row r="487" spans="1:4" x14ac:dyDescent="0.15">
      <c r="A487" s="2">
        <v>35207</v>
      </c>
      <c r="B487" s="1">
        <v>9.1999999999999993</v>
      </c>
      <c r="C487" s="1">
        <v>8</v>
      </c>
      <c r="D487" s="1">
        <v>1</v>
      </c>
    </row>
    <row r="488" spans="1:4" x14ac:dyDescent="0.15">
      <c r="A488" s="2">
        <v>35208</v>
      </c>
      <c r="B488" s="1">
        <v>9.6999999999999993</v>
      </c>
      <c r="C488" s="1">
        <v>8</v>
      </c>
      <c r="D488" s="1">
        <v>1</v>
      </c>
    </row>
    <row r="489" spans="1:4" x14ac:dyDescent="0.15">
      <c r="A489" s="2">
        <v>35209</v>
      </c>
      <c r="B489" s="1">
        <v>10.7</v>
      </c>
      <c r="C489" s="1">
        <v>8</v>
      </c>
      <c r="D489" s="1">
        <v>1</v>
      </c>
    </row>
    <row r="490" spans="1:4" x14ac:dyDescent="0.15">
      <c r="A490" s="2">
        <v>35210</v>
      </c>
      <c r="B490" s="1">
        <v>12.8</v>
      </c>
      <c r="C490" s="1">
        <v>8</v>
      </c>
      <c r="D490" s="1">
        <v>1</v>
      </c>
    </row>
    <row r="491" spans="1:4" x14ac:dyDescent="0.15">
      <c r="A491" s="2">
        <v>35211</v>
      </c>
      <c r="B491" s="1">
        <v>11.8</v>
      </c>
      <c r="C491" s="1">
        <v>8</v>
      </c>
      <c r="D491" s="1">
        <v>1</v>
      </c>
    </row>
    <row r="492" spans="1:4" x14ac:dyDescent="0.15">
      <c r="A492" s="2">
        <v>35212</v>
      </c>
      <c r="B492" s="1">
        <v>11.2</v>
      </c>
      <c r="C492" s="1">
        <v>8</v>
      </c>
      <c r="D492" s="1">
        <v>1</v>
      </c>
    </row>
    <row r="493" spans="1:4" x14ac:dyDescent="0.15">
      <c r="A493" s="2">
        <v>35213</v>
      </c>
      <c r="B493" s="1">
        <v>14.1</v>
      </c>
      <c r="C493" s="1">
        <v>8</v>
      </c>
      <c r="D493" s="1">
        <v>1</v>
      </c>
    </row>
    <row r="494" spans="1:4" x14ac:dyDescent="0.15">
      <c r="A494" s="2">
        <v>35214</v>
      </c>
      <c r="B494" s="1">
        <v>19.3</v>
      </c>
      <c r="C494" s="1">
        <v>8</v>
      </c>
      <c r="D494" s="1">
        <v>1</v>
      </c>
    </row>
    <row r="495" spans="1:4" x14ac:dyDescent="0.15">
      <c r="A495" s="2">
        <v>35215</v>
      </c>
      <c r="B495" s="1">
        <v>22.4</v>
      </c>
      <c r="C495" s="1">
        <v>8</v>
      </c>
      <c r="D495" s="1">
        <v>1</v>
      </c>
    </row>
    <row r="496" spans="1:4" x14ac:dyDescent="0.15">
      <c r="A496" s="2">
        <v>35216</v>
      </c>
      <c r="B496" s="1">
        <v>13.1</v>
      </c>
      <c r="C496" s="1">
        <v>8</v>
      </c>
      <c r="D496" s="1">
        <v>1</v>
      </c>
    </row>
    <row r="497" spans="1:4" x14ac:dyDescent="0.15">
      <c r="A497" s="2">
        <v>35217</v>
      </c>
      <c r="B497" s="1">
        <v>9.8000000000000007</v>
      </c>
      <c r="C497" s="1">
        <v>8</v>
      </c>
      <c r="D497" s="1">
        <v>1</v>
      </c>
    </row>
    <row r="498" spans="1:4" x14ac:dyDescent="0.15">
      <c r="A498" s="2">
        <v>35218</v>
      </c>
      <c r="B498" s="1">
        <v>10.5</v>
      </c>
      <c r="C498" s="1">
        <v>8</v>
      </c>
      <c r="D498" s="1">
        <v>1</v>
      </c>
    </row>
    <row r="499" spans="1:4" x14ac:dyDescent="0.15">
      <c r="A499" s="2">
        <v>35219</v>
      </c>
      <c r="B499" s="1">
        <v>13.5</v>
      </c>
      <c r="C499" s="1">
        <v>8</v>
      </c>
      <c r="D499" s="1">
        <v>1</v>
      </c>
    </row>
    <row r="500" spans="1:4" x14ac:dyDescent="0.15">
      <c r="A500" s="2">
        <v>35220</v>
      </c>
      <c r="B500" s="1">
        <v>15.5</v>
      </c>
      <c r="C500" s="1">
        <v>8</v>
      </c>
      <c r="D500" s="1">
        <v>1</v>
      </c>
    </row>
    <row r="501" spans="1:4" x14ac:dyDescent="0.15">
      <c r="A501" s="2">
        <v>35221</v>
      </c>
      <c r="B501" s="1">
        <v>14.1</v>
      </c>
      <c r="C501" s="1">
        <v>8</v>
      </c>
      <c r="D501" s="1">
        <v>1</v>
      </c>
    </row>
    <row r="502" spans="1:4" x14ac:dyDescent="0.15">
      <c r="A502" s="2">
        <v>35222</v>
      </c>
      <c r="B502" s="1">
        <v>12.9</v>
      </c>
      <c r="C502" s="1">
        <v>8</v>
      </c>
      <c r="D502" s="1">
        <v>1</v>
      </c>
    </row>
    <row r="503" spans="1:4" x14ac:dyDescent="0.15">
      <c r="A503" s="2">
        <v>35223</v>
      </c>
      <c r="B503" s="1">
        <v>9.3000000000000007</v>
      </c>
      <c r="C503" s="1">
        <v>8</v>
      </c>
      <c r="D503" s="1">
        <v>1</v>
      </c>
    </row>
    <row r="504" spans="1:4" x14ac:dyDescent="0.15">
      <c r="A504" s="2">
        <v>35224</v>
      </c>
      <c r="B504" s="1">
        <v>9.8000000000000007</v>
      </c>
      <c r="C504" s="1">
        <v>8</v>
      </c>
      <c r="D504" s="1">
        <v>1</v>
      </c>
    </row>
    <row r="505" spans="1:4" x14ac:dyDescent="0.15">
      <c r="A505" s="2">
        <v>35225</v>
      </c>
      <c r="B505" s="1">
        <v>13.4</v>
      </c>
      <c r="C505" s="1">
        <v>8</v>
      </c>
      <c r="D505" s="1">
        <v>1</v>
      </c>
    </row>
    <row r="506" spans="1:4" x14ac:dyDescent="0.15">
      <c r="A506" s="2">
        <v>35226</v>
      </c>
      <c r="B506" s="1">
        <v>15</v>
      </c>
      <c r="C506" s="1">
        <v>8</v>
      </c>
      <c r="D506" s="1">
        <v>1</v>
      </c>
    </row>
    <row r="507" spans="1:4" x14ac:dyDescent="0.15">
      <c r="A507" s="2">
        <v>35227</v>
      </c>
      <c r="B507" s="1">
        <v>13.7</v>
      </c>
      <c r="C507" s="1">
        <v>8</v>
      </c>
      <c r="D507" s="1">
        <v>1</v>
      </c>
    </row>
    <row r="508" spans="1:4" x14ac:dyDescent="0.15">
      <c r="A508" s="2">
        <v>35228</v>
      </c>
      <c r="B508" s="1">
        <v>15.4</v>
      </c>
      <c r="C508" s="1">
        <v>8</v>
      </c>
      <c r="D508" s="1">
        <v>1</v>
      </c>
    </row>
    <row r="509" spans="1:4" x14ac:dyDescent="0.15">
      <c r="A509" s="2">
        <v>35229</v>
      </c>
      <c r="B509" s="1">
        <v>17.100000000000001</v>
      </c>
      <c r="C509" s="1">
        <v>8</v>
      </c>
      <c r="D509" s="1">
        <v>1</v>
      </c>
    </row>
    <row r="510" spans="1:4" x14ac:dyDescent="0.15">
      <c r="A510" s="2">
        <v>35230</v>
      </c>
      <c r="B510" s="1">
        <v>15.6</v>
      </c>
      <c r="C510" s="1">
        <v>8</v>
      </c>
      <c r="D510" s="1">
        <v>1</v>
      </c>
    </row>
    <row r="511" spans="1:4" x14ac:dyDescent="0.15">
      <c r="A511" s="2">
        <v>35231</v>
      </c>
      <c r="B511" s="1">
        <v>12.2</v>
      </c>
      <c r="C511" s="1">
        <v>8</v>
      </c>
      <c r="D511" s="1">
        <v>1</v>
      </c>
    </row>
    <row r="512" spans="1:4" x14ac:dyDescent="0.15">
      <c r="A512" s="2">
        <v>35232</v>
      </c>
      <c r="B512" s="1">
        <v>12.2</v>
      </c>
      <c r="C512" s="1">
        <v>8</v>
      </c>
      <c r="D512" s="1">
        <v>1</v>
      </c>
    </row>
    <row r="513" spans="1:4" x14ac:dyDescent="0.15">
      <c r="A513" s="2">
        <v>35233</v>
      </c>
      <c r="B513" s="1">
        <v>14.5</v>
      </c>
      <c r="C513" s="1">
        <v>8</v>
      </c>
      <c r="D513" s="1">
        <v>1</v>
      </c>
    </row>
    <row r="514" spans="1:4" x14ac:dyDescent="0.15">
      <c r="A514" s="2">
        <v>35234</v>
      </c>
      <c r="B514" s="1">
        <v>12.5</v>
      </c>
      <c r="C514" s="1">
        <v>8</v>
      </c>
      <c r="D514" s="1">
        <v>1</v>
      </c>
    </row>
    <row r="515" spans="1:4" x14ac:dyDescent="0.15">
      <c r="A515" s="2">
        <v>35235</v>
      </c>
      <c r="B515" s="1">
        <v>14.9</v>
      </c>
      <c r="C515" s="1">
        <v>8</v>
      </c>
      <c r="D515" s="1">
        <v>1</v>
      </c>
    </row>
    <row r="516" spans="1:4" x14ac:dyDescent="0.15">
      <c r="A516" s="2">
        <v>35236</v>
      </c>
      <c r="B516" s="1">
        <v>15.7</v>
      </c>
      <c r="C516" s="1">
        <v>8</v>
      </c>
      <c r="D516" s="1">
        <v>1</v>
      </c>
    </row>
    <row r="517" spans="1:4" x14ac:dyDescent="0.15">
      <c r="A517" s="2">
        <v>35237</v>
      </c>
      <c r="B517" s="1">
        <v>14.9</v>
      </c>
      <c r="C517" s="1">
        <v>8</v>
      </c>
      <c r="D517" s="1">
        <v>1</v>
      </c>
    </row>
    <row r="518" spans="1:4" x14ac:dyDescent="0.15">
      <c r="A518" s="2">
        <v>35238</v>
      </c>
      <c r="B518" s="1">
        <v>13.3</v>
      </c>
      <c r="C518" s="1">
        <v>8</v>
      </c>
      <c r="D518" s="1">
        <v>1</v>
      </c>
    </row>
    <row r="519" spans="1:4" x14ac:dyDescent="0.15">
      <c r="A519" s="2">
        <v>35239</v>
      </c>
      <c r="B519" s="1">
        <v>11.2</v>
      </c>
      <c r="C519" s="1">
        <v>8</v>
      </c>
      <c r="D519" s="1">
        <v>1</v>
      </c>
    </row>
    <row r="520" spans="1:4" x14ac:dyDescent="0.15">
      <c r="A520" s="2">
        <v>35240</v>
      </c>
      <c r="B520" s="1">
        <v>11.9</v>
      </c>
      <c r="C520" s="1">
        <v>8</v>
      </c>
      <c r="D520" s="1">
        <v>1</v>
      </c>
    </row>
    <row r="521" spans="1:4" x14ac:dyDescent="0.15">
      <c r="A521" s="2">
        <v>35241</v>
      </c>
      <c r="B521" s="1">
        <v>12.7</v>
      </c>
      <c r="C521" s="1">
        <v>8</v>
      </c>
      <c r="D521" s="1">
        <v>1</v>
      </c>
    </row>
    <row r="522" spans="1:4" x14ac:dyDescent="0.15">
      <c r="A522" s="2">
        <v>35242</v>
      </c>
      <c r="B522" s="1">
        <v>15</v>
      </c>
      <c r="C522" s="1">
        <v>8</v>
      </c>
      <c r="D522" s="1">
        <v>1</v>
      </c>
    </row>
    <row r="523" spans="1:4" x14ac:dyDescent="0.15">
      <c r="A523" s="2">
        <v>35243</v>
      </c>
      <c r="B523" s="1">
        <v>16.399999999999999</v>
      </c>
      <c r="C523" s="1">
        <v>8</v>
      </c>
      <c r="D523" s="1">
        <v>1</v>
      </c>
    </row>
    <row r="524" spans="1:4" x14ac:dyDescent="0.15">
      <c r="A524" s="2">
        <v>35244</v>
      </c>
      <c r="B524" s="1">
        <v>16.5</v>
      </c>
      <c r="C524" s="1">
        <v>8</v>
      </c>
      <c r="D524" s="1">
        <v>1</v>
      </c>
    </row>
    <row r="525" spans="1:4" x14ac:dyDescent="0.15">
      <c r="A525" s="2">
        <v>35245</v>
      </c>
      <c r="B525" s="1">
        <v>18.5</v>
      </c>
      <c r="C525" s="1">
        <v>8</v>
      </c>
      <c r="D525" s="1">
        <v>1</v>
      </c>
    </row>
    <row r="526" spans="1:4" x14ac:dyDescent="0.15">
      <c r="A526" s="2">
        <v>35246</v>
      </c>
      <c r="B526" s="1">
        <v>12.2</v>
      </c>
      <c r="C526" s="1">
        <v>8</v>
      </c>
      <c r="D526" s="1">
        <v>1</v>
      </c>
    </row>
    <row r="527" spans="1:4" x14ac:dyDescent="0.15">
      <c r="A527" s="2">
        <v>35247</v>
      </c>
      <c r="B527" s="1">
        <v>12.9</v>
      </c>
      <c r="C527" s="1">
        <v>8</v>
      </c>
      <c r="D527" s="1">
        <v>1</v>
      </c>
    </row>
    <row r="528" spans="1:4" x14ac:dyDescent="0.15">
      <c r="A528" s="2">
        <v>35248</v>
      </c>
      <c r="B528" s="1">
        <v>14.7</v>
      </c>
      <c r="C528" s="1">
        <v>8</v>
      </c>
      <c r="D528" s="1">
        <v>1</v>
      </c>
    </row>
    <row r="529" spans="1:4" x14ac:dyDescent="0.15">
      <c r="A529" s="2">
        <v>35249</v>
      </c>
      <c r="B529" s="1">
        <v>15.7</v>
      </c>
      <c r="C529" s="1">
        <v>8</v>
      </c>
      <c r="D529" s="1">
        <v>1</v>
      </c>
    </row>
    <row r="530" spans="1:4" x14ac:dyDescent="0.15">
      <c r="A530" s="2">
        <v>35250</v>
      </c>
      <c r="B530" s="1">
        <v>17</v>
      </c>
      <c r="C530" s="1">
        <v>8</v>
      </c>
      <c r="D530" s="1">
        <v>1</v>
      </c>
    </row>
    <row r="531" spans="1:4" x14ac:dyDescent="0.15">
      <c r="A531" s="2">
        <v>35251</v>
      </c>
      <c r="B531" s="1">
        <v>16.600000000000001</v>
      </c>
      <c r="C531" s="1">
        <v>8</v>
      </c>
      <c r="D531" s="1">
        <v>1</v>
      </c>
    </row>
    <row r="532" spans="1:4" x14ac:dyDescent="0.15">
      <c r="A532" s="2">
        <v>35252</v>
      </c>
      <c r="B532" s="1">
        <v>15.3</v>
      </c>
      <c r="C532" s="1">
        <v>8</v>
      </c>
      <c r="D532" s="1">
        <v>1</v>
      </c>
    </row>
    <row r="533" spans="1:4" x14ac:dyDescent="0.15">
      <c r="A533" s="2">
        <v>35253</v>
      </c>
      <c r="B533" s="1">
        <v>12.1</v>
      </c>
      <c r="C533" s="1">
        <v>8</v>
      </c>
      <c r="D533" s="1">
        <v>1</v>
      </c>
    </row>
    <row r="534" spans="1:4" x14ac:dyDescent="0.15">
      <c r="A534" s="2">
        <v>35254</v>
      </c>
      <c r="B534" s="1">
        <v>11.7</v>
      </c>
      <c r="C534" s="1">
        <v>8</v>
      </c>
      <c r="D534" s="1">
        <v>1</v>
      </c>
    </row>
    <row r="535" spans="1:4" x14ac:dyDescent="0.15">
      <c r="A535" s="2">
        <v>35255</v>
      </c>
      <c r="B535" s="1">
        <v>12.9</v>
      </c>
      <c r="C535" s="1">
        <v>8</v>
      </c>
      <c r="D535" s="1">
        <v>1</v>
      </c>
    </row>
    <row r="536" spans="1:4" x14ac:dyDescent="0.15">
      <c r="A536" s="2">
        <v>35256</v>
      </c>
      <c r="B536" s="1">
        <v>17.600000000000001</v>
      </c>
      <c r="C536" s="1">
        <v>8</v>
      </c>
      <c r="D536" s="1">
        <v>1</v>
      </c>
    </row>
    <row r="537" spans="1:4" x14ac:dyDescent="0.15">
      <c r="A537" s="2">
        <v>35257</v>
      </c>
      <c r="B537" s="1">
        <v>17.5</v>
      </c>
      <c r="C537" s="1">
        <v>8</v>
      </c>
      <c r="D537" s="1">
        <v>1</v>
      </c>
    </row>
    <row r="538" spans="1:4" x14ac:dyDescent="0.15">
      <c r="A538" s="2">
        <v>35258</v>
      </c>
      <c r="B538" s="1">
        <v>23</v>
      </c>
      <c r="C538" s="1">
        <v>8</v>
      </c>
      <c r="D538" s="1">
        <v>1</v>
      </c>
    </row>
    <row r="539" spans="1:4" x14ac:dyDescent="0.15">
      <c r="A539" s="2">
        <v>35259</v>
      </c>
      <c r="B539" s="1">
        <v>24.2</v>
      </c>
      <c r="C539" s="1">
        <v>8</v>
      </c>
      <c r="D539" s="1">
        <v>1</v>
      </c>
    </row>
    <row r="540" spans="1:4" x14ac:dyDescent="0.15">
      <c r="A540" s="2">
        <v>35260</v>
      </c>
      <c r="B540" s="1">
        <v>22.2</v>
      </c>
      <c r="C540" s="1">
        <v>8</v>
      </c>
      <c r="D540" s="1">
        <v>1</v>
      </c>
    </row>
    <row r="541" spans="1:4" x14ac:dyDescent="0.15">
      <c r="A541" s="2">
        <v>35261</v>
      </c>
      <c r="B541" s="1">
        <v>18.399999999999999</v>
      </c>
      <c r="C541" s="1">
        <v>8</v>
      </c>
      <c r="D541" s="1">
        <v>1</v>
      </c>
    </row>
    <row r="542" spans="1:4" x14ac:dyDescent="0.15">
      <c r="A542" s="2">
        <v>35262</v>
      </c>
      <c r="B542" s="1">
        <v>19.100000000000001</v>
      </c>
      <c r="C542" s="1">
        <v>8</v>
      </c>
      <c r="D542" s="1">
        <v>1</v>
      </c>
    </row>
    <row r="543" spans="1:4" x14ac:dyDescent="0.15">
      <c r="A543" s="2">
        <v>35263</v>
      </c>
      <c r="B543" s="1">
        <v>18.3</v>
      </c>
      <c r="C543" s="1">
        <v>8</v>
      </c>
      <c r="D543" s="1">
        <v>1</v>
      </c>
    </row>
    <row r="544" spans="1:4" x14ac:dyDescent="0.15">
      <c r="A544" s="2">
        <v>35264</v>
      </c>
      <c r="B544" s="1">
        <v>21.1</v>
      </c>
      <c r="C544" s="1">
        <v>8</v>
      </c>
      <c r="D544" s="1">
        <v>1</v>
      </c>
    </row>
    <row r="545" spans="1:4" x14ac:dyDescent="0.15">
      <c r="A545" s="2">
        <v>35265</v>
      </c>
      <c r="B545" s="1">
        <v>20.8</v>
      </c>
      <c r="C545" s="1">
        <v>8</v>
      </c>
      <c r="D545" s="1">
        <v>1</v>
      </c>
    </row>
    <row r="546" spans="1:4" x14ac:dyDescent="0.15">
      <c r="A546" s="2">
        <v>35266</v>
      </c>
      <c r="B546" s="1">
        <v>18.600000000000001</v>
      </c>
      <c r="C546" s="1">
        <v>8</v>
      </c>
      <c r="D546" s="1">
        <v>1</v>
      </c>
    </row>
    <row r="547" spans="1:4" x14ac:dyDescent="0.15">
      <c r="A547" s="2">
        <v>35267</v>
      </c>
      <c r="B547" s="1">
        <v>15.3</v>
      </c>
      <c r="C547" s="1">
        <v>8</v>
      </c>
      <c r="D547" s="1">
        <v>1</v>
      </c>
    </row>
    <row r="548" spans="1:4" x14ac:dyDescent="0.15">
      <c r="A548" s="2">
        <v>35268</v>
      </c>
      <c r="B548" s="1">
        <v>15.6</v>
      </c>
      <c r="C548" s="1">
        <v>8</v>
      </c>
      <c r="D548" s="1">
        <v>1</v>
      </c>
    </row>
    <row r="549" spans="1:4" x14ac:dyDescent="0.15">
      <c r="A549" s="2">
        <v>35269</v>
      </c>
      <c r="B549" s="1">
        <v>15.5</v>
      </c>
      <c r="C549" s="1">
        <v>8</v>
      </c>
      <c r="D549" s="1">
        <v>1</v>
      </c>
    </row>
    <row r="550" spans="1:4" x14ac:dyDescent="0.15">
      <c r="A550" s="2">
        <v>35270</v>
      </c>
      <c r="B550" s="1">
        <v>15.2</v>
      </c>
      <c r="C550" s="1">
        <v>8</v>
      </c>
      <c r="D550" s="1">
        <v>1</v>
      </c>
    </row>
    <row r="551" spans="1:4" x14ac:dyDescent="0.15">
      <c r="A551" s="2">
        <v>35271</v>
      </c>
      <c r="B551" s="1">
        <v>16.7</v>
      </c>
      <c r="C551" s="1">
        <v>8</v>
      </c>
      <c r="D551" s="1">
        <v>1</v>
      </c>
    </row>
    <row r="552" spans="1:4" x14ac:dyDescent="0.15">
      <c r="A552" s="2">
        <v>35272</v>
      </c>
      <c r="B552" s="1">
        <v>22.7</v>
      </c>
      <c r="C552" s="1">
        <v>8</v>
      </c>
      <c r="D552" s="1">
        <v>1</v>
      </c>
    </row>
    <row r="553" spans="1:4" x14ac:dyDescent="0.15">
      <c r="A553" s="2">
        <v>35273</v>
      </c>
      <c r="B553" s="1">
        <v>23.2</v>
      </c>
      <c r="C553" s="1">
        <v>8</v>
      </c>
      <c r="D553" s="1">
        <v>1</v>
      </c>
    </row>
    <row r="554" spans="1:4" x14ac:dyDescent="0.15">
      <c r="A554" s="2">
        <v>35274</v>
      </c>
      <c r="B554" s="1">
        <v>24.5</v>
      </c>
      <c r="C554" s="1">
        <v>8</v>
      </c>
      <c r="D554" s="1">
        <v>1</v>
      </c>
    </row>
    <row r="555" spans="1:4" x14ac:dyDescent="0.15">
      <c r="A555" s="2">
        <v>35275</v>
      </c>
      <c r="B555" s="1">
        <v>24.2</v>
      </c>
      <c r="C555" s="1">
        <v>8</v>
      </c>
      <c r="D555" s="1">
        <v>1</v>
      </c>
    </row>
    <row r="556" spans="1:4" x14ac:dyDescent="0.15">
      <c r="A556" s="2">
        <v>35276</v>
      </c>
      <c r="B556" s="1">
        <v>24.5</v>
      </c>
      <c r="C556" s="1">
        <v>8</v>
      </c>
      <c r="D556" s="1">
        <v>1</v>
      </c>
    </row>
    <row r="557" spans="1:4" x14ac:dyDescent="0.15">
      <c r="A557" s="2">
        <v>35277</v>
      </c>
      <c r="B557" s="1">
        <v>23.7</v>
      </c>
      <c r="C557" s="1">
        <v>8</v>
      </c>
      <c r="D557" s="1">
        <v>1</v>
      </c>
    </row>
    <row r="558" spans="1:4" x14ac:dyDescent="0.15">
      <c r="A558" s="2">
        <v>35278</v>
      </c>
      <c r="B558" s="1">
        <v>18.600000000000001</v>
      </c>
      <c r="C558" s="1">
        <v>8</v>
      </c>
      <c r="D558" s="1">
        <v>1</v>
      </c>
    </row>
    <row r="559" spans="1:4" x14ac:dyDescent="0.15">
      <c r="A559" s="2">
        <v>35279</v>
      </c>
      <c r="B559" s="1">
        <v>15.6</v>
      </c>
      <c r="C559" s="1">
        <v>8</v>
      </c>
      <c r="D559" s="1">
        <v>1</v>
      </c>
    </row>
    <row r="560" spans="1:4" x14ac:dyDescent="0.15">
      <c r="A560" s="2">
        <v>35280</v>
      </c>
      <c r="B560" s="1">
        <v>13.2</v>
      </c>
      <c r="C560" s="1">
        <v>8</v>
      </c>
      <c r="D560" s="1">
        <v>1</v>
      </c>
    </row>
    <row r="561" spans="1:4" x14ac:dyDescent="0.15">
      <c r="A561" s="2">
        <v>35281</v>
      </c>
      <c r="B561" s="1">
        <v>16.600000000000001</v>
      </c>
      <c r="C561" s="1">
        <v>8</v>
      </c>
      <c r="D561" s="1">
        <v>1</v>
      </c>
    </row>
    <row r="562" spans="1:4" x14ac:dyDescent="0.15">
      <c r="A562" s="2">
        <v>35282</v>
      </c>
      <c r="B562" s="1">
        <v>18.7</v>
      </c>
      <c r="C562" s="1">
        <v>8</v>
      </c>
      <c r="D562" s="1">
        <v>1</v>
      </c>
    </row>
    <row r="563" spans="1:4" x14ac:dyDescent="0.15">
      <c r="A563" s="2">
        <v>35283</v>
      </c>
      <c r="B563" s="1">
        <v>16.399999999999999</v>
      </c>
      <c r="C563" s="1">
        <v>8</v>
      </c>
      <c r="D563" s="1">
        <v>1</v>
      </c>
    </row>
    <row r="564" spans="1:4" x14ac:dyDescent="0.15">
      <c r="A564" s="2">
        <v>35284</v>
      </c>
      <c r="B564" s="1">
        <v>18</v>
      </c>
      <c r="C564" s="1">
        <v>8</v>
      </c>
      <c r="D564" s="1">
        <v>1</v>
      </c>
    </row>
    <row r="565" spans="1:4" x14ac:dyDescent="0.15">
      <c r="A565" s="2">
        <v>35285</v>
      </c>
      <c r="B565" s="1">
        <v>17.899999999999999</v>
      </c>
      <c r="C565" s="1">
        <v>8</v>
      </c>
      <c r="D565" s="1">
        <v>1</v>
      </c>
    </row>
    <row r="566" spans="1:4" x14ac:dyDescent="0.15">
      <c r="A566" s="2">
        <v>35286</v>
      </c>
      <c r="B566" s="1">
        <v>17.2</v>
      </c>
      <c r="C566" s="1">
        <v>8</v>
      </c>
      <c r="D566" s="1">
        <v>1</v>
      </c>
    </row>
    <row r="567" spans="1:4" x14ac:dyDescent="0.15">
      <c r="A567" s="2">
        <v>35287</v>
      </c>
      <c r="B567" s="1">
        <v>19.600000000000001</v>
      </c>
      <c r="C567" s="1">
        <v>8</v>
      </c>
      <c r="D567" s="1">
        <v>1</v>
      </c>
    </row>
    <row r="568" spans="1:4" x14ac:dyDescent="0.15">
      <c r="A568" s="2">
        <v>35288</v>
      </c>
      <c r="B568" s="1">
        <v>18.7</v>
      </c>
      <c r="C568" s="1">
        <v>8</v>
      </c>
      <c r="D568" s="1">
        <v>1</v>
      </c>
    </row>
    <row r="569" spans="1:4" x14ac:dyDescent="0.15">
      <c r="A569" s="2">
        <v>35289</v>
      </c>
      <c r="B569" s="1">
        <v>19.2</v>
      </c>
      <c r="C569" s="1">
        <v>8</v>
      </c>
      <c r="D569" s="1">
        <v>1</v>
      </c>
    </row>
    <row r="570" spans="1:4" x14ac:dyDescent="0.15">
      <c r="A570" s="2">
        <v>35290</v>
      </c>
      <c r="B570" s="1">
        <v>21.6</v>
      </c>
      <c r="C570" s="1">
        <v>8</v>
      </c>
      <c r="D570" s="1">
        <v>1</v>
      </c>
    </row>
    <row r="571" spans="1:4" x14ac:dyDescent="0.15">
      <c r="A571" s="2">
        <v>35291</v>
      </c>
      <c r="B571" s="1">
        <v>23.4</v>
      </c>
      <c r="C571" s="1">
        <v>8</v>
      </c>
      <c r="D571" s="1">
        <v>1</v>
      </c>
    </row>
    <row r="572" spans="1:4" x14ac:dyDescent="0.15">
      <c r="A572" s="2">
        <v>35292</v>
      </c>
      <c r="B572" s="1">
        <v>21.2</v>
      </c>
      <c r="C572" s="1">
        <v>8</v>
      </c>
      <c r="D572" s="1">
        <v>1</v>
      </c>
    </row>
    <row r="573" spans="1:4" x14ac:dyDescent="0.15">
      <c r="A573" s="2">
        <v>35293</v>
      </c>
      <c r="B573" s="1">
        <v>19.899999999999999</v>
      </c>
      <c r="C573" s="1">
        <v>8</v>
      </c>
      <c r="D573" s="1">
        <v>1</v>
      </c>
    </row>
    <row r="574" spans="1:4" x14ac:dyDescent="0.15">
      <c r="A574" s="2">
        <v>35294</v>
      </c>
      <c r="B574" s="1">
        <v>18.5</v>
      </c>
      <c r="C574" s="1">
        <v>8</v>
      </c>
      <c r="D574" s="1">
        <v>1</v>
      </c>
    </row>
    <row r="575" spans="1:4" x14ac:dyDescent="0.15">
      <c r="A575" s="2">
        <v>35295</v>
      </c>
      <c r="B575" s="1">
        <v>18.600000000000001</v>
      </c>
      <c r="C575" s="1">
        <v>8</v>
      </c>
      <c r="D575" s="1">
        <v>1</v>
      </c>
    </row>
    <row r="576" spans="1:4" x14ac:dyDescent="0.15">
      <c r="A576" s="2">
        <v>35296</v>
      </c>
      <c r="B576" s="1">
        <v>20.3</v>
      </c>
      <c r="C576" s="1">
        <v>8</v>
      </c>
      <c r="D576" s="1">
        <v>1</v>
      </c>
    </row>
    <row r="577" spans="1:4" x14ac:dyDescent="0.15">
      <c r="A577" s="2">
        <v>35297</v>
      </c>
      <c r="B577" s="1">
        <v>19.8</v>
      </c>
      <c r="C577" s="1">
        <v>8</v>
      </c>
      <c r="D577" s="1">
        <v>1</v>
      </c>
    </row>
    <row r="578" spans="1:4" x14ac:dyDescent="0.15">
      <c r="A578" s="2">
        <v>35298</v>
      </c>
      <c r="B578" s="1">
        <v>20.5</v>
      </c>
      <c r="C578" s="1">
        <v>8</v>
      </c>
      <c r="D578" s="1">
        <v>1</v>
      </c>
    </row>
    <row r="579" spans="1:4" x14ac:dyDescent="0.15">
      <c r="A579" s="2">
        <v>35299</v>
      </c>
      <c r="B579" s="1">
        <v>19.3</v>
      </c>
      <c r="C579" s="1">
        <v>8</v>
      </c>
      <c r="D579" s="1">
        <v>1</v>
      </c>
    </row>
    <row r="580" spans="1:4" x14ac:dyDescent="0.15">
      <c r="A580" s="2">
        <v>35300</v>
      </c>
      <c r="B580" s="1">
        <v>18.5</v>
      </c>
      <c r="C580" s="1">
        <v>8</v>
      </c>
      <c r="D580" s="1">
        <v>1</v>
      </c>
    </row>
    <row r="581" spans="1:4" x14ac:dyDescent="0.15">
      <c r="A581" s="2">
        <v>35301</v>
      </c>
      <c r="B581" s="1">
        <v>17.7</v>
      </c>
      <c r="C581" s="1">
        <v>8</v>
      </c>
      <c r="D581" s="1">
        <v>1</v>
      </c>
    </row>
    <row r="582" spans="1:4" x14ac:dyDescent="0.15">
      <c r="A582" s="2">
        <v>35302</v>
      </c>
      <c r="B582" s="1">
        <v>17.3</v>
      </c>
      <c r="C582" s="1">
        <v>8</v>
      </c>
      <c r="D582" s="1">
        <v>1</v>
      </c>
    </row>
    <row r="583" spans="1:4" x14ac:dyDescent="0.15">
      <c r="A583" s="2">
        <v>35303</v>
      </c>
      <c r="B583" s="1">
        <v>17.899999999999999</v>
      </c>
      <c r="C583" s="1">
        <v>8</v>
      </c>
      <c r="D583" s="1">
        <v>1</v>
      </c>
    </row>
    <row r="584" spans="1:4" x14ac:dyDescent="0.15">
      <c r="A584" s="2">
        <v>35304</v>
      </c>
      <c r="B584" s="1">
        <v>18.3</v>
      </c>
      <c r="C584" s="1">
        <v>8</v>
      </c>
      <c r="D584" s="1">
        <v>1</v>
      </c>
    </row>
    <row r="585" spans="1:4" x14ac:dyDescent="0.15">
      <c r="A585" s="2">
        <v>35305</v>
      </c>
      <c r="B585" s="1">
        <v>16.5</v>
      </c>
      <c r="C585" s="1">
        <v>8</v>
      </c>
      <c r="D585" s="1">
        <v>1</v>
      </c>
    </row>
    <row r="586" spans="1:4" x14ac:dyDescent="0.15">
      <c r="A586" s="2">
        <v>35306</v>
      </c>
      <c r="B586" s="1">
        <v>14.6</v>
      </c>
      <c r="C586" s="1">
        <v>8</v>
      </c>
      <c r="D586" s="1">
        <v>1</v>
      </c>
    </row>
    <row r="587" spans="1:4" x14ac:dyDescent="0.15">
      <c r="A587" s="2">
        <v>35307</v>
      </c>
      <c r="B587" s="1">
        <v>17.8</v>
      </c>
      <c r="C587" s="1">
        <v>8</v>
      </c>
      <c r="D587" s="1">
        <v>1</v>
      </c>
    </row>
    <row r="588" spans="1:4" x14ac:dyDescent="0.15">
      <c r="A588" s="2">
        <v>35308</v>
      </c>
      <c r="B588" s="1">
        <v>16.8</v>
      </c>
      <c r="C588" s="1">
        <v>8</v>
      </c>
      <c r="D588" s="1">
        <v>1</v>
      </c>
    </row>
    <row r="589" spans="1:4" x14ac:dyDescent="0.15">
      <c r="A589" s="2">
        <v>35309</v>
      </c>
      <c r="B589" s="1">
        <v>14.5</v>
      </c>
      <c r="C589" s="1">
        <v>8</v>
      </c>
      <c r="D589" s="1">
        <v>1</v>
      </c>
    </row>
    <row r="590" spans="1:4" x14ac:dyDescent="0.15">
      <c r="A590" s="2">
        <v>35310</v>
      </c>
      <c r="B590" s="1">
        <v>16.2</v>
      </c>
      <c r="C590" s="1">
        <v>8</v>
      </c>
      <c r="D590" s="1">
        <v>1</v>
      </c>
    </row>
    <row r="591" spans="1:4" x14ac:dyDescent="0.15">
      <c r="A591" s="2">
        <v>35311</v>
      </c>
      <c r="B591" s="1">
        <v>18.100000000000001</v>
      </c>
      <c r="C591" s="1">
        <v>8</v>
      </c>
      <c r="D591" s="1">
        <v>1</v>
      </c>
    </row>
    <row r="592" spans="1:4" x14ac:dyDescent="0.15">
      <c r="A592" s="2">
        <v>35312</v>
      </c>
      <c r="B592" s="1">
        <v>16.100000000000001</v>
      </c>
      <c r="C592" s="1">
        <v>8</v>
      </c>
      <c r="D592" s="1">
        <v>1</v>
      </c>
    </row>
    <row r="593" spans="1:4" x14ac:dyDescent="0.15">
      <c r="A593" s="2">
        <v>35313</v>
      </c>
      <c r="B593" s="1">
        <v>12.8</v>
      </c>
      <c r="C593" s="1">
        <v>8</v>
      </c>
      <c r="D593" s="1">
        <v>1</v>
      </c>
    </row>
    <row r="594" spans="1:4" x14ac:dyDescent="0.15">
      <c r="A594" s="2">
        <v>35314</v>
      </c>
      <c r="B594" s="1">
        <v>16.7</v>
      </c>
      <c r="C594" s="1">
        <v>8</v>
      </c>
      <c r="D594" s="1">
        <v>1</v>
      </c>
    </row>
    <row r="595" spans="1:4" x14ac:dyDescent="0.15">
      <c r="A595" s="2">
        <v>35315</v>
      </c>
      <c r="B595" s="1">
        <v>15.2</v>
      </c>
      <c r="C595" s="1">
        <v>8</v>
      </c>
      <c r="D595" s="1">
        <v>1</v>
      </c>
    </row>
    <row r="596" spans="1:4" x14ac:dyDescent="0.15">
      <c r="A596" s="2">
        <v>35316</v>
      </c>
      <c r="B596" s="1">
        <v>17.600000000000001</v>
      </c>
      <c r="C596" s="1">
        <v>8</v>
      </c>
      <c r="D596" s="1">
        <v>1</v>
      </c>
    </row>
    <row r="597" spans="1:4" x14ac:dyDescent="0.15">
      <c r="A597" s="2">
        <v>35317</v>
      </c>
      <c r="B597" s="1">
        <v>14.4</v>
      </c>
      <c r="C597" s="1">
        <v>8</v>
      </c>
      <c r="D597" s="1">
        <v>1</v>
      </c>
    </row>
    <row r="598" spans="1:4" x14ac:dyDescent="0.15">
      <c r="A598" s="2">
        <v>35318</v>
      </c>
      <c r="B598" s="1">
        <v>16.399999999999999</v>
      </c>
      <c r="C598" s="1">
        <v>8</v>
      </c>
      <c r="D598" s="1">
        <v>1</v>
      </c>
    </row>
    <row r="599" spans="1:4" x14ac:dyDescent="0.15">
      <c r="A599" s="2">
        <v>35319</v>
      </c>
      <c r="B599" s="1">
        <v>16.7</v>
      </c>
      <c r="C599" s="1">
        <v>8</v>
      </c>
      <c r="D599" s="1">
        <v>1</v>
      </c>
    </row>
    <row r="600" spans="1:4" x14ac:dyDescent="0.15">
      <c r="A600" s="2">
        <v>35320</v>
      </c>
      <c r="B600" s="1">
        <v>16.100000000000001</v>
      </c>
      <c r="C600" s="1">
        <v>8</v>
      </c>
      <c r="D600" s="1">
        <v>1</v>
      </c>
    </row>
    <row r="601" spans="1:4" x14ac:dyDescent="0.15">
      <c r="A601" s="2">
        <v>35321</v>
      </c>
      <c r="B601" s="1">
        <v>14.9</v>
      </c>
      <c r="C601" s="1">
        <v>8</v>
      </c>
      <c r="D601" s="1">
        <v>1</v>
      </c>
    </row>
    <row r="602" spans="1:4" x14ac:dyDescent="0.15">
      <c r="A602" s="2">
        <v>35322</v>
      </c>
      <c r="B602" s="1">
        <v>17.7</v>
      </c>
      <c r="C602" s="1">
        <v>8</v>
      </c>
      <c r="D602" s="1">
        <v>1</v>
      </c>
    </row>
    <row r="603" spans="1:4" x14ac:dyDescent="0.15">
      <c r="A603" s="2">
        <v>35323</v>
      </c>
      <c r="B603" s="1">
        <v>17.5</v>
      </c>
      <c r="C603" s="1">
        <v>8</v>
      </c>
      <c r="D603" s="1">
        <v>1</v>
      </c>
    </row>
    <row r="604" spans="1:4" x14ac:dyDescent="0.15">
      <c r="A604" s="2">
        <v>35324</v>
      </c>
      <c r="B604" s="1">
        <v>15.8</v>
      </c>
      <c r="C604" s="1">
        <v>8</v>
      </c>
      <c r="D604" s="1">
        <v>1</v>
      </c>
    </row>
    <row r="605" spans="1:4" x14ac:dyDescent="0.15">
      <c r="A605" s="2">
        <v>35325</v>
      </c>
      <c r="B605" s="1">
        <v>17.3</v>
      </c>
      <c r="C605" s="1">
        <v>8</v>
      </c>
      <c r="D605" s="1">
        <v>1</v>
      </c>
    </row>
    <row r="606" spans="1:4" x14ac:dyDescent="0.15">
      <c r="A606" s="2">
        <v>35326</v>
      </c>
      <c r="B606" s="1">
        <v>17.8</v>
      </c>
      <c r="C606" s="1">
        <v>8</v>
      </c>
      <c r="D606" s="1">
        <v>1</v>
      </c>
    </row>
    <row r="607" spans="1:4" x14ac:dyDescent="0.15">
      <c r="A607" s="2">
        <v>35327</v>
      </c>
      <c r="B607" s="1">
        <v>18</v>
      </c>
      <c r="C607" s="1">
        <v>8</v>
      </c>
      <c r="D607" s="1">
        <v>1</v>
      </c>
    </row>
    <row r="608" spans="1:4" x14ac:dyDescent="0.15">
      <c r="A608" s="2">
        <v>35328</v>
      </c>
      <c r="B608" s="1">
        <v>17.100000000000001</v>
      </c>
      <c r="C608" s="1">
        <v>8</v>
      </c>
      <c r="D608" s="1">
        <v>1</v>
      </c>
    </row>
    <row r="609" spans="1:4" x14ac:dyDescent="0.15">
      <c r="A609" s="2">
        <v>35329</v>
      </c>
      <c r="B609" s="1">
        <v>17.100000000000001</v>
      </c>
      <c r="C609" s="1">
        <v>8</v>
      </c>
      <c r="D609" s="1">
        <v>1</v>
      </c>
    </row>
    <row r="610" spans="1:4" x14ac:dyDescent="0.15">
      <c r="A610" s="2">
        <v>35330</v>
      </c>
      <c r="B610" s="1">
        <v>15</v>
      </c>
      <c r="C610" s="1">
        <v>8</v>
      </c>
      <c r="D610" s="1">
        <v>1</v>
      </c>
    </row>
    <row r="611" spans="1:4" x14ac:dyDescent="0.15">
      <c r="A611" s="2">
        <v>35331</v>
      </c>
      <c r="B611" s="1">
        <v>15.3</v>
      </c>
      <c r="C611" s="1">
        <v>8</v>
      </c>
      <c r="D611" s="1">
        <v>1</v>
      </c>
    </row>
    <row r="612" spans="1:4" x14ac:dyDescent="0.15">
      <c r="A612" s="2">
        <v>35332</v>
      </c>
      <c r="B612" s="1">
        <v>17.8</v>
      </c>
      <c r="C612" s="1">
        <v>8</v>
      </c>
      <c r="D612" s="1">
        <v>1</v>
      </c>
    </row>
    <row r="613" spans="1:4" x14ac:dyDescent="0.15">
      <c r="A613" s="2">
        <v>35333</v>
      </c>
      <c r="B613" s="1">
        <v>15.5</v>
      </c>
      <c r="C613" s="1">
        <v>8</v>
      </c>
      <c r="D613" s="1">
        <v>1</v>
      </c>
    </row>
    <row r="614" spans="1:4" x14ac:dyDescent="0.15">
      <c r="A614" s="2">
        <v>35334</v>
      </c>
      <c r="B614" s="1">
        <v>16.100000000000001</v>
      </c>
      <c r="C614" s="1">
        <v>8</v>
      </c>
      <c r="D614" s="1">
        <v>1</v>
      </c>
    </row>
    <row r="615" spans="1:4" x14ac:dyDescent="0.15">
      <c r="A615" s="2">
        <v>35335</v>
      </c>
      <c r="B615" s="1">
        <v>11.3</v>
      </c>
      <c r="C615" s="1">
        <v>8</v>
      </c>
      <c r="D615" s="1">
        <v>1</v>
      </c>
    </row>
    <row r="616" spans="1:4" x14ac:dyDescent="0.15">
      <c r="A616" s="2">
        <v>35336</v>
      </c>
      <c r="B616" s="1">
        <v>13</v>
      </c>
      <c r="C616" s="1">
        <v>8</v>
      </c>
      <c r="D616" s="1">
        <v>1</v>
      </c>
    </row>
    <row r="617" spans="1:4" x14ac:dyDescent="0.15">
      <c r="A617" s="2">
        <v>35337</v>
      </c>
      <c r="B617" s="1">
        <v>13</v>
      </c>
      <c r="C617" s="1">
        <v>8</v>
      </c>
      <c r="D617" s="1">
        <v>1</v>
      </c>
    </row>
    <row r="618" spans="1:4" x14ac:dyDescent="0.15">
      <c r="A618" s="2">
        <v>35338</v>
      </c>
      <c r="B618" s="1">
        <v>13.2</v>
      </c>
      <c r="C618" s="1">
        <v>8</v>
      </c>
      <c r="D618" s="1">
        <v>1</v>
      </c>
    </row>
    <row r="619" spans="1:4" x14ac:dyDescent="0.15">
      <c r="A619" s="2">
        <v>35339</v>
      </c>
      <c r="B619" s="1">
        <v>16.2</v>
      </c>
      <c r="C619" s="1">
        <v>8</v>
      </c>
      <c r="D619" s="1">
        <v>1</v>
      </c>
    </row>
    <row r="620" spans="1:4" x14ac:dyDescent="0.15">
      <c r="A620" s="2">
        <v>35340</v>
      </c>
      <c r="B620" s="1">
        <v>13.1</v>
      </c>
      <c r="C620" s="1">
        <v>8</v>
      </c>
      <c r="D620" s="1">
        <v>1</v>
      </c>
    </row>
    <row r="621" spans="1:4" x14ac:dyDescent="0.15">
      <c r="A621" s="2">
        <v>35341</v>
      </c>
      <c r="B621" s="1">
        <v>12.2</v>
      </c>
      <c r="C621" s="1">
        <v>8</v>
      </c>
      <c r="D621" s="1">
        <v>1</v>
      </c>
    </row>
    <row r="622" spans="1:4" x14ac:dyDescent="0.15">
      <c r="A622" s="2">
        <v>35342</v>
      </c>
      <c r="B622" s="1">
        <v>13.7</v>
      </c>
      <c r="C622" s="1">
        <v>8</v>
      </c>
      <c r="D622" s="1">
        <v>1</v>
      </c>
    </row>
    <row r="623" spans="1:4" x14ac:dyDescent="0.15">
      <c r="A623" s="2">
        <v>35343</v>
      </c>
      <c r="B623" s="1">
        <v>12</v>
      </c>
      <c r="C623" s="1">
        <v>8</v>
      </c>
      <c r="D623" s="1">
        <v>1</v>
      </c>
    </row>
    <row r="624" spans="1:4" x14ac:dyDescent="0.15">
      <c r="A624" s="2">
        <v>35344</v>
      </c>
      <c r="B624" s="1">
        <v>9.6</v>
      </c>
      <c r="C624" s="1">
        <v>8</v>
      </c>
      <c r="D624" s="1">
        <v>1</v>
      </c>
    </row>
    <row r="625" spans="1:4" x14ac:dyDescent="0.15">
      <c r="A625" s="2">
        <v>35345</v>
      </c>
      <c r="B625" s="1">
        <v>11.5</v>
      </c>
      <c r="C625" s="1">
        <v>8</v>
      </c>
      <c r="D625" s="1">
        <v>1</v>
      </c>
    </row>
    <row r="626" spans="1:4" x14ac:dyDescent="0.15">
      <c r="A626" s="2">
        <v>35346</v>
      </c>
      <c r="B626" s="1">
        <v>11.5</v>
      </c>
      <c r="C626" s="1">
        <v>8</v>
      </c>
      <c r="D626" s="1">
        <v>1</v>
      </c>
    </row>
    <row r="627" spans="1:4" x14ac:dyDescent="0.15">
      <c r="A627" s="2">
        <v>35347</v>
      </c>
      <c r="B627" s="1">
        <v>9.9</v>
      </c>
      <c r="C627" s="1">
        <v>8</v>
      </c>
      <c r="D627" s="1">
        <v>1</v>
      </c>
    </row>
    <row r="628" spans="1:4" x14ac:dyDescent="0.15">
      <c r="A628" s="2">
        <v>35348</v>
      </c>
      <c r="B628" s="1">
        <v>9.6999999999999993</v>
      </c>
      <c r="C628" s="1">
        <v>8</v>
      </c>
      <c r="D628" s="1">
        <v>1</v>
      </c>
    </row>
    <row r="629" spans="1:4" x14ac:dyDescent="0.15">
      <c r="A629" s="2">
        <v>35349</v>
      </c>
      <c r="B629" s="1">
        <v>9.6999999999999993</v>
      </c>
      <c r="C629" s="1">
        <v>8</v>
      </c>
      <c r="D629" s="1">
        <v>1</v>
      </c>
    </row>
    <row r="630" spans="1:4" x14ac:dyDescent="0.15">
      <c r="A630" s="2">
        <v>35350</v>
      </c>
      <c r="B630" s="1">
        <v>8.9</v>
      </c>
      <c r="C630" s="1">
        <v>8</v>
      </c>
      <c r="D630" s="1">
        <v>1</v>
      </c>
    </row>
    <row r="631" spans="1:4" x14ac:dyDescent="0.15">
      <c r="A631" s="2">
        <v>35351</v>
      </c>
      <c r="B631" s="1">
        <v>11.1</v>
      </c>
      <c r="C631" s="1">
        <v>8</v>
      </c>
      <c r="D631" s="1">
        <v>1</v>
      </c>
    </row>
    <row r="632" spans="1:4" x14ac:dyDescent="0.15">
      <c r="A632" s="2">
        <v>35352</v>
      </c>
      <c r="B632" s="1">
        <v>9</v>
      </c>
      <c r="C632" s="1">
        <v>8</v>
      </c>
      <c r="D632" s="1">
        <v>1</v>
      </c>
    </row>
    <row r="633" spans="1:4" x14ac:dyDescent="0.15">
      <c r="A633" s="2">
        <v>35353</v>
      </c>
      <c r="B633" s="1">
        <v>11.1</v>
      </c>
      <c r="C633" s="1">
        <v>8</v>
      </c>
      <c r="D633" s="1">
        <v>1</v>
      </c>
    </row>
    <row r="634" spans="1:4" x14ac:dyDescent="0.15">
      <c r="A634" s="2">
        <v>35354</v>
      </c>
      <c r="B634" s="1">
        <v>8.5</v>
      </c>
      <c r="C634" s="1">
        <v>8</v>
      </c>
      <c r="D634" s="1">
        <v>1</v>
      </c>
    </row>
    <row r="635" spans="1:4" x14ac:dyDescent="0.15">
      <c r="A635" s="2">
        <v>35355</v>
      </c>
      <c r="B635" s="1">
        <v>7.9</v>
      </c>
      <c r="C635" s="1">
        <v>8</v>
      </c>
      <c r="D635" s="1">
        <v>1</v>
      </c>
    </row>
    <row r="636" spans="1:4" x14ac:dyDescent="0.15">
      <c r="A636" s="2">
        <v>35356</v>
      </c>
      <c r="B636" s="1">
        <v>10.4</v>
      </c>
      <c r="C636" s="1">
        <v>8</v>
      </c>
      <c r="D636" s="1">
        <v>1</v>
      </c>
    </row>
    <row r="637" spans="1:4" x14ac:dyDescent="0.15">
      <c r="A637" s="2">
        <v>35357</v>
      </c>
      <c r="B637" s="1">
        <v>9.3000000000000007</v>
      </c>
      <c r="C637" s="1">
        <v>8</v>
      </c>
      <c r="D637" s="1">
        <v>1</v>
      </c>
    </row>
    <row r="638" spans="1:4" x14ac:dyDescent="0.15">
      <c r="A638" s="2">
        <v>35358</v>
      </c>
      <c r="B638" s="1">
        <v>6</v>
      </c>
      <c r="C638" s="1">
        <v>8</v>
      </c>
      <c r="D638" s="1">
        <v>1</v>
      </c>
    </row>
    <row r="639" spans="1:4" x14ac:dyDescent="0.15">
      <c r="A639" s="2">
        <v>35359</v>
      </c>
      <c r="B639" s="1">
        <v>6.9</v>
      </c>
      <c r="C639" s="1">
        <v>8</v>
      </c>
      <c r="D639" s="1">
        <v>1</v>
      </c>
    </row>
    <row r="640" spans="1:4" x14ac:dyDescent="0.15">
      <c r="A640" s="2">
        <v>35360</v>
      </c>
      <c r="B640" s="1">
        <v>9.1</v>
      </c>
      <c r="C640" s="1">
        <v>8</v>
      </c>
      <c r="D640" s="1">
        <v>1</v>
      </c>
    </row>
    <row r="641" spans="1:4" x14ac:dyDescent="0.15">
      <c r="A641" s="2">
        <v>35361</v>
      </c>
      <c r="B641" s="1">
        <v>7.1</v>
      </c>
      <c r="C641" s="1">
        <v>8</v>
      </c>
      <c r="D641" s="1">
        <v>1</v>
      </c>
    </row>
    <row r="642" spans="1:4" x14ac:dyDescent="0.15">
      <c r="A642" s="2">
        <v>35362</v>
      </c>
      <c r="B642" s="1">
        <v>7.7</v>
      </c>
      <c r="C642" s="1">
        <v>8</v>
      </c>
      <c r="D642" s="1">
        <v>1</v>
      </c>
    </row>
    <row r="643" spans="1:4" x14ac:dyDescent="0.15">
      <c r="A643" s="2">
        <v>35363</v>
      </c>
      <c r="B643" s="1">
        <v>10.1</v>
      </c>
      <c r="C643" s="1">
        <v>8</v>
      </c>
      <c r="D643" s="1">
        <v>1</v>
      </c>
    </row>
    <row r="644" spans="1:4" x14ac:dyDescent="0.15">
      <c r="A644" s="2">
        <v>35364</v>
      </c>
      <c r="B644" s="1">
        <v>9.4</v>
      </c>
      <c r="C644" s="1">
        <v>8</v>
      </c>
      <c r="D644" s="1">
        <v>1</v>
      </c>
    </row>
    <row r="645" spans="1:4" x14ac:dyDescent="0.15">
      <c r="A645" s="2">
        <v>35365</v>
      </c>
      <c r="B645" s="1">
        <v>3.7</v>
      </c>
      <c r="C645" s="1">
        <v>8</v>
      </c>
      <c r="D645" s="1">
        <v>1</v>
      </c>
    </row>
    <row r="646" spans="1:4" x14ac:dyDescent="0.15">
      <c r="A646" s="2">
        <v>35366</v>
      </c>
      <c r="B646" s="1">
        <v>7.3</v>
      </c>
      <c r="C646" s="1">
        <v>8</v>
      </c>
      <c r="D646" s="1">
        <v>1</v>
      </c>
    </row>
    <row r="647" spans="1:4" x14ac:dyDescent="0.15">
      <c r="A647" s="2">
        <v>35367</v>
      </c>
      <c r="B647" s="1">
        <v>9.8000000000000007</v>
      </c>
      <c r="C647" s="1">
        <v>8</v>
      </c>
      <c r="D647" s="1">
        <v>1</v>
      </c>
    </row>
    <row r="648" spans="1:4" x14ac:dyDescent="0.15">
      <c r="A648" s="2">
        <v>35368</v>
      </c>
      <c r="B648" s="1">
        <v>10.7</v>
      </c>
      <c r="C648" s="1">
        <v>8</v>
      </c>
      <c r="D648" s="1">
        <v>1</v>
      </c>
    </row>
    <row r="649" spans="1:4" x14ac:dyDescent="0.15">
      <c r="A649" s="2">
        <v>35369</v>
      </c>
      <c r="B649" s="1">
        <v>4.0999999999999996</v>
      </c>
      <c r="C649" s="1">
        <v>8</v>
      </c>
      <c r="D649" s="1">
        <v>1</v>
      </c>
    </row>
    <row r="650" spans="1:4" x14ac:dyDescent="0.15">
      <c r="A650" s="2">
        <v>35370</v>
      </c>
      <c r="B650" s="1">
        <v>1.5</v>
      </c>
      <c r="C650" s="1">
        <v>8</v>
      </c>
      <c r="D650" s="1">
        <v>1</v>
      </c>
    </row>
    <row r="651" spans="1:4" x14ac:dyDescent="0.15">
      <c r="A651" s="2">
        <v>35521</v>
      </c>
      <c r="B651" s="1">
        <v>2.4</v>
      </c>
      <c r="C651" s="1">
        <v>8</v>
      </c>
      <c r="D651" s="1">
        <v>1</v>
      </c>
    </row>
    <row r="652" spans="1:4" x14ac:dyDescent="0.15">
      <c r="A652" s="2">
        <v>35522</v>
      </c>
      <c r="B652" s="1">
        <v>3.9</v>
      </c>
      <c r="C652" s="1">
        <v>8</v>
      </c>
      <c r="D652" s="1">
        <v>1</v>
      </c>
    </row>
    <row r="653" spans="1:4" x14ac:dyDescent="0.15">
      <c r="A653" s="2">
        <v>35523</v>
      </c>
      <c r="B653" s="1">
        <v>3.8</v>
      </c>
      <c r="C653" s="1">
        <v>8</v>
      </c>
      <c r="D653" s="1">
        <v>1</v>
      </c>
    </row>
    <row r="654" spans="1:4" x14ac:dyDescent="0.15">
      <c r="A654" s="2">
        <v>35524</v>
      </c>
      <c r="B654" s="1">
        <v>3.7</v>
      </c>
      <c r="C654" s="1">
        <v>8</v>
      </c>
      <c r="D654" s="1">
        <v>1</v>
      </c>
    </row>
    <row r="655" spans="1:4" x14ac:dyDescent="0.15">
      <c r="A655" s="2">
        <v>35525</v>
      </c>
      <c r="B655" s="1">
        <v>3.5</v>
      </c>
      <c r="C655" s="1">
        <v>8</v>
      </c>
      <c r="D655" s="1">
        <v>1</v>
      </c>
    </row>
    <row r="656" spans="1:4" x14ac:dyDescent="0.15">
      <c r="A656" s="2">
        <v>35526</v>
      </c>
      <c r="B656" s="1">
        <v>6.5</v>
      </c>
      <c r="C656" s="1">
        <v>8</v>
      </c>
      <c r="D656" s="1">
        <v>1</v>
      </c>
    </row>
    <row r="657" spans="1:4" x14ac:dyDescent="0.15">
      <c r="A657" s="2">
        <v>35527</v>
      </c>
      <c r="B657" s="1">
        <v>5.3</v>
      </c>
      <c r="C657" s="1">
        <v>8</v>
      </c>
      <c r="D657" s="1">
        <v>1</v>
      </c>
    </row>
    <row r="658" spans="1:4" x14ac:dyDescent="0.15">
      <c r="A658" s="2">
        <v>35528</v>
      </c>
      <c r="B658" s="1">
        <v>6.4</v>
      </c>
      <c r="C658" s="1">
        <v>8</v>
      </c>
      <c r="D658" s="1">
        <v>1</v>
      </c>
    </row>
    <row r="659" spans="1:4" x14ac:dyDescent="0.15">
      <c r="A659" s="2">
        <v>35529</v>
      </c>
      <c r="B659" s="1">
        <v>9.6999999999999993</v>
      </c>
      <c r="C659" s="1">
        <v>8</v>
      </c>
      <c r="D659" s="1">
        <v>1</v>
      </c>
    </row>
    <row r="660" spans="1:4" x14ac:dyDescent="0.15">
      <c r="A660" s="2">
        <v>35530</v>
      </c>
      <c r="B660" s="1">
        <v>7.1</v>
      </c>
      <c r="C660" s="1">
        <v>8</v>
      </c>
      <c r="D660" s="1">
        <v>1</v>
      </c>
    </row>
    <row r="661" spans="1:4" x14ac:dyDescent="0.15">
      <c r="A661" s="2">
        <v>35531</v>
      </c>
      <c r="B661" s="1">
        <v>3.2</v>
      </c>
      <c r="C661" s="1">
        <v>8</v>
      </c>
      <c r="D661" s="1">
        <v>1</v>
      </c>
    </row>
    <row r="662" spans="1:4" x14ac:dyDescent="0.15">
      <c r="A662" s="2">
        <v>35532</v>
      </c>
      <c r="B662" s="1">
        <v>2.5</v>
      </c>
      <c r="C662" s="1">
        <v>8</v>
      </c>
      <c r="D662" s="1">
        <v>1</v>
      </c>
    </row>
    <row r="663" spans="1:4" x14ac:dyDescent="0.15">
      <c r="A663" s="2">
        <v>35533</v>
      </c>
      <c r="B663" s="1">
        <v>3.4</v>
      </c>
      <c r="C663" s="1">
        <v>8</v>
      </c>
      <c r="D663" s="1">
        <v>1</v>
      </c>
    </row>
    <row r="664" spans="1:4" x14ac:dyDescent="0.15">
      <c r="A664" s="2">
        <v>35534</v>
      </c>
      <c r="B664" s="1">
        <v>3.5</v>
      </c>
      <c r="C664" s="1">
        <v>8</v>
      </c>
      <c r="D664" s="1">
        <v>1</v>
      </c>
    </row>
    <row r="665" spans="1:4" x14ac:dyDescent="0.15">
      <c r="A665" s="2">
        <v>35535</v>
      </c>
      <c r="B665" s="1">
        <v>2</v>
      </c>
      <c r="C665" s="1">
        <v>8</v>
      </c>
      <c r="D665" s="1">
        <v>1</v>
      </c>
    </row>
    <row r="666" spans="1:4" x14ac:dyDescent="0.15">
      <c r="A666" s="2">
        <v>35536</v>
      </c>
      <c r="B666" s="1">
        <v>2.7</v>
      </c>
      <c r="C666" s="1">
        <v>8</v>
      </c>
      <c r="D666" s="1">
        <v>1</v>
      </c>
    </row>
    <row r="667" spans="1:4" x14ac:dyDescent="0.15">
      <c r="A667" s="2">
        <v>35537</v>
      </c>
      <c r="B667" s="1">
        <v>5.8</v>
      </c>
      <c r="C667" s="1">
        <v>8</v>
      </c>
      <c r="D667" s="1">
        <v>1</v>
      </c>
    </row>
    <row r="668" spans="1:4" x14ac:dyDescent="0.15">
      <c r="A668" s="2">
        <v>35538</v>
      </c>
      <c r="B668" s="1">
        <v>6.3</v>
      </c>
      <c r="C668" s="1">
        <v>8</v>
      </c>
      <c r="D668" s="1">
        <v>1</v>
      </c>
    </row>
    <row r="669" spans="1:4" x14ac:dyDescent="0.15">
      <c r="A669" s="2">
        <v>35539</v>
      </c>
      <c r="B669" s="1">
        <v>7.4</v>
      </c>
      <c r="C669" s="1">
        <v>8</v>
      </c>
      <c r="D669" s="1">
        <v>1</v>
      </c>
    </row>
    <row r="670" spans="1:4" x14ac:dyDescent="0.15">
      <c r="A670" s="2">
        <v>35540</v>
      </c>
      <c r="B670" s="1">
        <v>7.4</v>
      </c>
      <c r="C670" s="1">
        <v>8</v>
      </c>
      <c r="D670" s="1">
        <v>1</v>
      </c>
    </row>
    <row r="671" spans="1:4" x14ac:dyDescent="0.15">
      <c r="A671" s="2">
        <v>35541</v>
      </c>
      <c r="B671" s="1">
        <v>6.1</v>
      </c>
      <c r="C671" s="1">
        <v>8</v>
      </c>
      <c r="D671" s="1">
        <v>1</v>
      </c>
    </row>
    <row r="672" spans="1:4" x14ac:dyDescent="0.15">
      <c r="A672" s="2">
        <v>35542</v>
      </c>
      <c r="B672" s="1">
        <v>5.0999999999999996</v>
      </c>
      <c r="C672" s="1">
        <v>8</v>
      </c>
      <c r="D672" s="1">
        <v>1</v>
      </c>
    </row>
    <row r="673" spans="1:4" x14ac:dyDescent="0.15">
      <c r="A673" s="2">
        <v>35543</v>
      </c>
      <c r="B673" s="1">
        <v>5.9</v>
      </c>
      <c r="C673" s="1">
        <v>8</v>
      </c>
      <c r="D673" s="1">
        <v>1</v>
      </c>
    </row>
    <row r="674" spans="1:4" x14ac:dyDescent="0.15">
      <c r="A674" s="2">
        <v>35544</v>
      </c>
      <c r="B674" s="1">
        <v>3.9</v>
      </c>
      <c r="C674" s="1">
        <v>8</v>
      </c>
      <c r="D674" s="1">
        <v>1</v>
      </c>
    </row>
    <row r="675" spans="1:4" x14ac:dyDescent="0.15">
      <c r="A675" s="2">
        <v>35545</v>
      </c>
      <c r="B675" s="1">
        <v>8.5</v>
      </c>
      <c r="C675" s="1">
        <v>8</v>
      </c>
      <c r="D675" s="1">
        <v>1</v>
      </c>
    </row>
    <row r="676" spans="1:4" x14ac:dyDescent="0.15">
      <c r="A676" s="2">
        <v>35546</v>
      </c>
      <c r="B676" s="1">
        <v>12</v>
      </c>
      <c r="C676" s="1">
        <v>8</v>
      </c>
      <c r="D676" s="1">
        <v>1</v>
      </c>
    </row>
    <row r="677" spans="1:4" x14ac:dyDescent="0.15">
      <c r="A677" s="2">
        <v>35547</v>
      </c>
      <c r="B677" s="1">
        <v>14.5</v>
      </c>
      <c r="C677" s="1">
        <v>8</v>
      </c>
      <c r="D677" s="1">
        <v>1</v>
      </c>
    </row>
    <row r="678" spans="1:4" x14ac:dyDescent="0.15">
      <c r="A678" s="2">
        <v>35548</v>
      </c>
      <c r="B678" s="1">
        <v>15.3</v>
      </c>
      <c r="C678" s="1">
        <v>8</v>
      </c>
      <c r="D678" s="1">
        <v>1</v>
      </c>
    </row>
    <row r="679" spans="1:4" x14ac:dyDescent="0.15">
      <c r="A679" s="2">
        <v>35549</v>
      </c>
      <c r="B679" s="1">
        <v>14.9</v>
      </c>
      <c r="C679" s="1">
        <v>8</v>
      </c>
      <c r="D679" s="1">
        <v>1</v>
      </c>
    </row>
    <row r="680" spans="1:4" x14ac:dyDescent="0.15">
      <c r="A680" s="2">
        <v>35550</v>
      </c>
      <c r="B680" s="1">
        <v>13.3</v>
      </c>
      <c r="C680" s="1">
        <v>8</v>
      </c>
      <c r="D680" s="1">
        <v>1</v>
      </c>
    </row>
    <row r="681" spans="1:4" x14ac:dyDescent="0.15">
      <c r="A681" s="2">
        <v>35551</v>
      </c>
      <c r="B681" s="1">
        <v>6.7</v>
      </c>
      <c r="C681" s="1">
        <v>8</v>
      </c>
      <c r="D681" s="1">
        <v>1</v>
      </c>
    </row>
    <row r="682" spans="1:4" x14ac:dyDescent="0.15">
      <c r="A682" s="2">
        <v>35552</v>
      </c>
      <c r="B682" s="1">
        <v>11.7</v>
      </c>
      <c r="C682" s="1">
        <v>8</v>
      </c>
      <c r="D682" s="1">
        <v>1</v>
      </c>
    </row>
    <row r="683" spans="1:4" x14ac:dyDescent="0.15">
      <c r="A683" s="2">
        <v>35553</v>
      </c>
      <c r="B683" s="1">
        <v>12.8</v>
      </c>
      <c r="C683" s="1">
        <v>8</v>
      </c>
      <c r="D683" s="1">
        <v>1</v>
      </c>
    </row>
    <row r="684" spans="1:4" x14ac:dyDescent="0.15">
      <c r="A684" s="2">
        <v>35554</v>
      </c>
      <c r="B684" s="1">
        <v>8.3000000000000007</v>
      </c>
      <c r="C684" s="1">
        <v>8</v>
      </c>
      <c r="D684" s="1">
        <v>1</v>
      </c>
    </row>
    <row r="685" spans="1:4" x14ac:dyDescent="0.15">
      <c r="A685" s="2">
        <v>35555</v>
      </c>
      <c r="B685" s="1">
        <v>13.6</v>
      </c>
      <c r="C685" s="1">
        <v>8</v>
      </c>
      <c r="D685" s="1">
        <v>1</v>
      </c>
    </row>
    <row r="686" spans="1:4" x14ac:dyDescent="0.15">
      <c r="A686" s="2">
        <v>35556</v>
      </c>
      <c r="B686" s="1">
        <v>11.6</v>
      </c>
      <c r="C686" s="1">
        <v>8</v>
      </c>
      <c r="D686" s="1">
        <v>1</v>
      </c>
    </row>
    <row r="687" spans="1:4" x14ac:dyDescent="0.15">
      <c r="A687" s="2">
        <v>35557</v>
      </c>
      <c r="B687" s="1">
        <v>9.3000000000000007</v>
      </c>
      <c r="C687" s="1">
        <v>8</v>
      </c>
      <c r="D687" s="1">
        <v>1</v>
      </c>
    </row>
    <row r="688" spans="1:4" x14ac:dyDescent="0.15">
      <c r="A688" s="2">
        <v>35558</v>
      </c>
      <c r="B688" s="1">
        <v>6.2</v>
      </c>
      <c r="C688" s="1">
        <v>8</v>
      </c>
      <c r="D688" s="1">
        <v>1</v>
      </c>
    </row>
    <row r="689" spans="1:4" x14ac:dyDescent="0.15">
      <c r="A689" s="2">
        <v>35559</v>
      </c>
      <c r="B689" s="1">
        <v>8.8000000000000007</v>
      </c>
      <c r="C689" s="1">
        <v>8</v>
      </c>
      <c r="D689" s="1">
        <v>1</v>
      </c>
    </row>
    <row r="690" spans="1:4" x14ac:dyDescent="0.15">
      <c r="A690" s="2">
        <v>35560</v>
      </c>
      <c r="B690" s="1">
        <v>9.6</v>
      </c>
      <c r="C690" s="1">
        <v>8</v>
      </c>
      <c r="D690" s="1">
        <v>1</v>
      </c>
    </row>
    <row r="691" spans="1:4" x14ac:dyDescent="0.15">
      <c r="A691" s="2">
        <v>35561</v>
      </c>
      <c r="B691" s="1">
        <v>6.6</v>
      </c>
      <c r="C691" s="1">
        <v>8</v>
      </c>
      <c r="D691" s="1">
        <v>1</v>
      </c>
    </row>
    <row r="692" spans="1:4" x14ac:dyDescent="0.15">
      <c r="A692" s="2">
        <v>35562</v>
      </c>
      <c r="B692" s="1">
        <v>7.4</v>
      </c>
      <c r="C692" s="1">
        <v>8</v>
      </c>
      <c r="D692" s="1">
        <v>1</v>
      </c>
    </row>
    <row r="693" spans="1:4" x14ac:dyDescent="0.15">
      <c r="A693" s="2">
        <v>35563</v>
      </c>
      <c r="B693" s="1">
        <v>14.5</v>
      </c>
      <c r="C693" s="1">
        <v>8</v>
      </c>
      <c r="D693" s="1">
        <v>1</v>
      </c>
    </row>
    <row r="694" spans="1:4" x14ac:dyDescent="0.15">
      <c r="A694" s="2">
        <v>35564</v>
      </c>
      <c r="B694" s="1">
        <v>13.2</v>
      </c>
      <c r="C694" s="1">
        <v>8</v>
      </c>
      <c r="D694" s="1">
        <v>1</v>
      </c>
    </row>
    <row r="695" spans="1:4" x14ac:dyDescent="0.15">
      <c r="A695" s="2">
        <v>35565</v>
      </c>
      <c r="B695" s="1">
        <v>10.199999999999999</v>
      </c>
      <c r="C695" s="1">
        <v>8</v>
      </c>
      <c r="D695" s="1">
        <v>1</v>
      </c>
    </row>
    <row r="696" spans="1:4" x14ac:dyDescent="0.15">
      <c r="A696" s="2">
        <v>35566</v>
      </c>
      <c r="B696" s="1">
        <v>12.8</v>
      </c>
      <c r="C696" s="1">
        <v>8</v>
      </c>
      <c r="D696" s="1">
        <v>1</v>
      </c>
    </row>
    <row r="697" spans="1:4" x14ac:dyDescent="0.15">
      <c r="A697" s="2">
        <v>35567</v>
      </c>
      <c r="B697" s="1">
        <v>8.1</v>
      </c>
      <c r="C697" s="1">
        <v>8</v>
      </c>
      <c r="D697" s="1">
        <v>1</v>
      </c>
    </row>
    <row r="698" spans="1:4" x14ac:dyDescent="0.15">
      <c r="A698" s="2">
        <v>35568</v>
      </c>
      <c r="B698" s="1">
        <v>7.1</v>
      </c>
      <c r="C698" s="1">
        <v>8</v>
      </c>
      <c r="D698" s="1">
        <v>1</v>
      </c>
    </row>
    <row r="699" spans="1:4" x14ac:dyDescent="0.15">
      <c r="A699" s="2">
        <v>35569</v>
      </c>
      <c r="B699" s="1">
        <v>7.1</v>
      </c>
      <c r="C699" s="1">
        <v>8</v>
      </c>
      <c r="D699" s="1">
        <v>1</v>
      </c>
    </row>
    <row r="700" spans="1:4" x14ac:dyDescent="0.15">
      <c r="A700" s="2">
        <v>35570</v>
      </c>
      <c r="B700" s="1">
        <v>9.5</v>
      </c>
      <c r="C700" s="1">
        <v>8</v>
      </c>
      <c r="D700" s="1">
        <v>1</v>
      </c>
    </row>
    <row r="701" spans="1:4" x14ac:dyDescent="0.15">
      <c r="A701" s="2">
        <v>35571</v>
      </c>
      <c r="B701" s="1">
        <v>8.8000000000000007</v>
      </c>
      <c r="C701" s="1">
        <v>8</v>
      </c>
      <c r="D701" s="1">
        <v>1</v>
      </c>
    </row>
    <row r="702" spans="1:4" x14ac:dyDescent="0.15">
      <c r="A702" s="2">
        <v>35572</v>
      </c>
      <c r="B702" s="1">
        <v>6.6</v>
      </c>
      <c r="C702" s="1">
        <v>8</v>
      </c>
      <c r="D702" s="1">
        <v>1</v>
      </c>
    </row>
    <row r="703" spans="1:4" x14ac:dyDescent="0.15">
      <c r="A703" s="2">
        <v>35573</v>
      </c>
      <c r="B703" s="1">
        <v>5.7</v>
      </c>
      <c r="C703" s="1">
        <v>8</v>
      </c>
      <c r="D703" s="1">
        <v>1</v>
      </c>
    </row>
    <row r="704" spans="1:4" x14ac:dyDescent="0.15">
      <c r="A704" s="2">
        <v>35574</v>
      </c>
      <c r="B704" s="1">
        <v>7.2</v>
      </c>
      <c r="C704" s="1">
        <v>8</v>
      </c>
      <c r="D704" s="1">
        <v>1</v>
      </c>
    </row>
    <row r="705" spans="1:4" x14ac:dyDescent="0.15">
      <c r="A705" s="2">
        <v>35575</v>
      </c>
      <c r="B705" s="1">
        <v>10.199999999999999</v>
      </c>
      <c r="C705" s="1">
        <v>8</v>
      </c>
      <c r="D705" s="1">
        <v>1</v>
      </c>
    </row>
    <row r="706" spans="1:4" x14ac:dyDescent="0.15">
      <c r="A706" s="2">
        <v>35576</v>
      </c>
      <c r="B706" s="1">
        <v>10.1</v>
      </c>
      <c r="C706" s="1">
        <v>8</v>
      </c>
      <c r="D706" s="1">
        <v>1</v>
      </c>
    </row>
    <row r="707" spans="1:4" x14ac:dyDescent="0.15">
      <c r="A707" s="2">
        <v>35577</v>
      </c>
      <c r="B707" s="1">
        <v>12.1</v>
      </c>
      <c r="C707" s="1">
        <v>8</v>
      </c>
      <c r="D707" s="1">
        <v>1</v>
      </c>
    </row>
    <row r="708" spans="1:4" x14ac:dyDescent="0.15">
      <c r="A708" s="2">
        <v>35578</v>
      </c>
      <c r="B708" s="1">
        <v>13</v>
      </c>
      <c r="C708" s="1">
        <v>8</v>
      </c>
      <c r="D708" s="1">
        <v>1</v>
      </c>
    </row>
    <row r="709" spans="1:4" x14ac:dyDescent="0.15">
      <c r="A709" s="2">
        <v>35579</v>
      </c>
      <c r="B709" s="1">
        <v>9.5</v>
      </c>
      <c r="C709" s="1">
        <v>8</v>
      </c>
      <c r="D709" s="1">
        <v>1</v>
      </c>
    </row>
    <row r="710" spans="1:4" x14ac:dyDescent="0.15">
      <c r="A710" s="2">
        <v>35580</v>
      </c>
      <c r="B710" s="1">
        <v>9.3000000000000007</v>
      </c>
      <c r="C710" s="1">
        <v>8</v>
      </c>
      <c r="D710" s="1">
        <v>1</v>
      </c>
    </row>
    <row r="711" spans="1:4" x14ac:dyDescent="0.15">
      <c r="A711" s="2">
        <v>35581</v>
      </c>
      <c r="B711" s="1">
        <v>6.9</v>
      </c>
      <c r="C711" s="1">
        <v>8</v>
      </c>
      <c r="D711" s="1">
        <v>1</v>
      </c>
    </row>
    <row r="712" spans="1:4" x14ac:dyDescent="0.15">
      <c r="A712" s="2">
        <v>35582</v>
      </c>
      <c r="B712" s="1">
        <v>5.8</v>
      </c>
      <c r="C712" s="1">
        <v>8</v>
      </c>
      <c r="D712" s="1">
        <v>1</v>
      </c>
    </row>
    <row r="713" spans="1:4" x14ac:dyDescent="0.15">
      <c r="A713" s="2">
        <v>35583</v>
      </c>
      <c r="B713" s="1">
        <v>7.2</v>
      </c>
      <c r="C713" s="1">
        <v>8</v>
      </c>
      <c r="D713" s="1">
        <v>1</v>
      </c>
    </row>
    <row r="714" spans="1:4" x14ac:dyDescent="0.15">
      <c r="A714" s="2">
        <v>35584</v>
      </c>
      <c r="B714" s="1">
        <v>8.6999999999999993</v>
      </c>
      <c r="C714" s="1">
        <v>8</v>
      </c>
      <c r="D714" s="1">
        <v>1</v>
      </c>
    </row>
    <row r="715" spans="1:4" x14ac:dyDescent="0.15">
      <c r="A715" s="2">
        <v>35585</v>
      </c>
      <c r="B715" s="1">
        <v>9.6999999999999993</v>
      </c>
      <c r="C715" s="1">
        <v>8</v>
      </c>
      <c r="D715" s="1">
        <v>1</v>
      </c>
    </row>
    <row r="716" spans="1:4" x14ac:dyDescent="0.15">
      <c r="A716" s="2">
        <v>35586</v>
      </c>
      <c r="B716" s="1">
        <v>12.8</v>
      </c>
      <c r="C716" s="1">
        <v>8</v>
      </c>
      <c r="D716" s="1">
        <v>1</v>
      </c>
    </row>
    <row r="717" spans="1:4" x14ac:dyDescent="0.15">
      <c r="A717" s="2">
        <v>35587</v>
      </c>
      <c r="B717" s="1">
        <v>12.6</v>
      </c>
      <c r="C717" s="1">
        <v>8</v>
      </c>
      <c r="D717" s="1">
        <v>1</v>
      </c>
    </row>
    <row r="718" spans="1:4" x14ac:dyDescent="0.15">
      <c r="A718" s="2">
        <v>35588</v>
      </c>
      <c r="B718" s="1">
        <v>10.3</v>
      </c>
      <c r="C718" s="1">
        <v>8</v>
      </c>
      <c r="D718" s="1">
        <v>1</v>
      </c>
    </row>
    <row r="719" spans="1:4" x14ac:dyDescent="0.15">
      <c r="A719" s="2">
        <v>35589</v>
      </c>
      <c r="B719" s="1">
        <v>10.7</v>
      </c>
      <c r="C719" s="1">
        <v>8</v>
      </c>
      <c r="D719" s="1">
        <v>1</v>
      </c>
    </row>
    <row r="720" spans="1:4" x14ac:dyDescent="0.15">
      <c r="A720" s="2">
        <v>35590</v>
      </c>
      <c r="B720" s="1">
        <v>6.7</v>
      </c>
      <c r="C720" s="1">
        <v>8</v>
      </c>
      <c r="D720" s="1">
        <v>1</v>
      </c>
    </row>
    <row r="721" spans="1:4" x14ac:dyDescent="0.15">
      <c r="A721" s="2">
        <v>35591</v>
      </c>
      <c r="B721" s="1">
        <v>9.6</v>
      </c>
      <c r="C721" s="1">
        <v>8</v>
      </c>
      <c r="D721" s="1">
        <v>1</v>
      </c>
    </row>
    <row r="722" spans="1:4" x14ac:dyDescent="0.15">
      <c r="A722" s="2">
        <v>35592</v>
      </c>
      <c r="B722" s="1">
        <v>14.4</v>
      </c>
      <c r="C722" s="1">
        <v>8</v>
      </c>
      <c r="D722" s="1">
        <v>1</v>
      </c>
    </row>
    <row r="723" spans="1:4" x14ac:dyDescent="0.15">
      <c r="A723" s="2">
        <v>35593</v>
      </c>
      <c r="B723" s="1">
        <v>12.2</v>
      </c>
      <c r="C723" s="1">
        <v>8</v>
      </c>
      <c r="D723" s="1">
        <v>1</v>
      </c>
    </row>
    <row r="724" spans="1:4" x14ac:dyDescent="0.15">
      <c r="A724" s="2">
        <v>35594</v>
      </c>
      <c r="B724" s="1">
        <v>13.1</v>
      </c>
      <c r="C724" s="1">
        <v>8</v>
      </c>
      <c r="D724" s="1">
        <v>1</v>
      </c>
    </row>
    <row r="725" spans="1:4" x14ac:dyDescent="0.15">
      <c r="A725" s="2">
        <v>35595</v>
      </c>
      <c r="B725" s="1">
        <v>16.5</v>
      </c>
      <c r="C725" s="1">
        <v>8</v>
      </c>
      <c r="D725" s="1">
        <v>1</v>
      </c>
    </row>
    <row r="726" spans="1:4" x14ac:dyDescent="0.15">
      <c r="A726" s="2">
        <v>35596</v>
      </c>
      <c r="B726" s="1">
        <v>15.1</v>
      </c>
      <c r="C726" s="1">
        <v>8</v>
      </c>
      <c r="D726" s="1">
        <v>1</v>
      </c>
    </row>
    <row r="727" spans="1:4" x14ac:dyDescent="0.15">
      <c r="A727" s="2">
        <v>35597</v>
      </c>
      <c r="B727" s="1">
        <v>12</v>
      </c>
      <c r="C727" s="1">
        <v>8</v>
      </c>
      <c r="D727" s="1">
        <v>1</v>
      </c>
    </row>
    <row r="728" spans="1:4" x14ac:dyDescent="0.15">
      <c r="A728" s="2">
        <v>35598</v>
      </c>
      <c r="B728" s="1">
        <v>11</v>
      </c>
      <c r="C728" s="1">
        <v>8</v>
      </c>
      <c r="D728" s="1">
        <v>1</v>
      </c>
    </row>
    <row r="729" spans="1:4" x14ac:dyDescent="0.15">
      <c r="A729" s="2">
        <v>35599</v>
      </c>
      <c r="B729" s="1">
        <v>14.5</v>
      </c>
      <c r="C729" s="1">
        <v>8</v>
      </c>
      <c r="D729" s="1">
        <v>1</v>
      </c>
    </row>
    <row r="730" spans="1:4" x14ac:dyDescent="0.15">
      <c r="A730" s="2">
        <v>35600</v>
      </c>
      <c r="B730" s="1">
        <v>15.8</v>
      </c>
      <c r="C730" s="1">
        <v>8</v>
      </c>
      <c r="D730" s="1">
        <v>1</v>
      </c>
    </row>
    <row r="731" spans="1:4" x14ac:dyDescent="0.15">
      <c r="A731" s="2">
        <v>35601</v>
      </c>
      <c r="B731" s="1">
        <v>19.3</v>
      </c>
      <c r="C731" s="1">
        <v>8</v>
      </c>
      <c r="D731" s="1">
        <v>1</v>
      </c>
    </row>
    <row r="732" spans="1:4" x14ac:dyDescent="0.15">
      <c r="A732" s="2">
        <v>35602</v>
      </c>
      <c r="B732" s="1">
        <v>18.399999999999999</v>
      </c>
      <c r="C732" s="1">
        <v>8</v>
      </c>
      <c r="D732" s="1">
        <v>1</v>
      </c>
    </row>
    <row r="733" spans="1:4" x14ac:dyDescent="0.15">
      <c r="A733" s="2">
        <v>35603</v>
      </c>
      <c r="B733" s="1">
        <v>16.899999999999999</v>
      </c>
      <c r="C733" s="1">
        <v>8</v>
      </c>
      <c r="D733" s="1">
        <v>1</v>
      </c>
    </row>
    <row r="734" spans="1:4" x14ac:dyDescent="0.15">
      <c r="A734" s="2">
        <v>35604</v>
      </c>
      <c r="B734" s="1">
        <v>15.4</v>
      </c>
      <c r="C734" s="1">
        <v>8</v>
      </c>
      <c r="D734" s="1">
        <v>1</v>
      </c>
    </row>
    <row r="735" spans="1:4" x14ac:dyDescent="0.15">
      <c r="A735" s="2">
        <v>35605</v>
      </c>
      <c r="B735" s="1">
        <v>20.399999999999999</v>
      </c>
      <c r="C735" s="1">
        <v>8</v>
      </c>
      <c r="D735" s="1">
        <v>1</v>
      </c>
    </row>
    <row r="736" spans="1:4" x14ac:dyDescent="0.15">
      <c r="A736" s="2">
        <v>35606</v>
      </c>
      <c r="B736" s="1">
        <v>21.4</v>
      </c>
      <c r="C736" s="1">
        <v>8</v>
      </c>
      <c r="D736" s="1">
        <v>1</v>
      </c>
    </row>
    <row r="737" spans="1:4" x14ac:dyDescent="0.15">
      <c r="A737" s="2">
        <v>35607</v>
      </c>
      <c r="B737" s="1">
        <v>16.7</v>
      </c>
      <c r="C737" s="1">
        <v>8</v>
      </c>
      <c r="D737" s="1">
        <v>1</v>
      </c>
    </row>
    <row r="738" spans="1:4" x14ac:dyDescent="0.15">
      <c r="A738" s="2">
        <v>35608</v>
      </c>
      <c r="B738" s="1">
        <v>20.100000000000001</v>
      </c>
      <c r="C738" s="1">
        <v>8</v>
      </c>
      <c r="D738" s="1">
        <v>1</v>
      </c>
    </row>
    <row r="739" spans="1:4" x14ac:dyDescent="0.15">
      <c r="A739" s="2">
        <v>35609</v>
      </c>
      <c r="B739" s="1">
        <v>17.3</v>
      </c>
      <c r="C739" s="1">
        <v>8</v>
      </c>
      <c r="D739" s="1">
        <v>1</v>
      </c>
    </row>
    <row r="740" spans="1:4" x14ac:dyDescent="0.15">
      <c r="A740" s="2">
        <v>35610</v>
      </c>
      <c r="B740" s="1">
        <v>17.399999999999999</v>
      </c>
      <c r="C740" s="1">
        <v>8</v>
      </c>
      <c r="D740" s="1">
        <v>1</v>
      </c>
    </row>
    <row r="741" spans="1:4" x14ac:dyDescent="0.15">
      <c r="A741" s="2">
        <v>35611</v>
      </c>
      <c r="B741" s="1">
        <v>19.100000000000001</v>
      </c>
      <c r="C741" s="1">
        <v>8</v>
      </c>
      <c r="D741" s="1">
        <v>1</v>
      </c>
    </row>
    <row r="742" spans="1:4" x14ac:dyDescent="0.15">
      <c r="A742" s="2">
        <v>35612</v>
      </c>
      <c r="B742" s="1">
        <v>17.2</v>
      </c>
      <c r="C742" s="1">
        <v>8</v>
      </c>
      <c r="D742" s="1">
        <v>1</v>
      </c>
    </row>
    <row r="743" spans="1:4" x14ac:dyDescent="0.15">
      <c r="A743" s="2">
        <v>35613</v>
      </c>
      <c r="B743" s="1">
        <v>14.6</v>
      </c>
      <c r="C743" s="1">
        <v>8</v>
      </c>
      <c r="D743" s="1">
        <v>1</v>
      </c>
    </row>
    <row r="744" spans="1:4" x14ac:dyDescent="0.15">
      <c r="A744" s="2">
        <v>35614</v>
      </c>
      <c r="B744" s="1">
        <v>23.6</v>
      </c>
      <c r="C744" s="1">
        <v>8</v>
      </c>
      <c r="D744" s="1">
        <v>1</v>
      </c>
    </row>
    <row r="745" spans="1:4" x14ac:dyDescent="0.15">
      <c r="A745" s="2">
        <v>35615</v>
      </c>
      <c r="B745" s="1">
        <v>21.7</v>
      </c>
      <c r="C745" s="1">
        <v>8</v>
      </c>
      <c r="D745" s="1">
        <v>1</v>
      </c>
    </row>
    <row r="746" spans="1:4" x14ac:dyDescent="0.15">
      <c r="A746" s="2">
        <v>35616</v>
      </c>
      <c r="B746" s="1">
        <v>23.4</v>
      </c>
      <c r="C746" s="1">
        <v>8</v>
      </c>
      <c r="D746" s="1">
        <v>1</v>
      </c>
    </row>
    <row r="747" spans="1:4" x14ac:dyDescent="0.15">
      <c r="A747" s="2">
        <v>35617</v>
      </c>
      <c r="B747" s="1">
        <v>20.100000000000001</v>
      </c>
      <c r="C747" s="1">
        <v>8</v>
      </c>
      <c r="D747" s="1">
        <v>1</v>
      </c>
    </row>
    <row r="748" spans="1:4" x14ac:dyDescent="0.15">
      <c r="A748" s="2">
        <v>35618</v>
      </c>
      <c r="B748" s="1">
        <v>14.3</v>
      </c>
      <c r="C748" s="1">
        <v>8</v>
      </c>
      <c r="D748" s="1">
        <v>1</v>
      </c>
    </row>
    <row r="749" spans="1:4" x14ac:dyDescent="0.15">
      <c r="A749" s="2">
        <v>35619</v>
      </c>
      <c r="B749" s="1">
        <v>19.100000000000001</v>
      </c>
      <c r="C749" s="1">
        <v>8</v>
      </c>
      <c r="D749" s="1">
        <v>1</v>
      </c>
    </row>
    <row r="750" spans="1:4" x14ac:dyDescent="0.15">
      <c r="A750" s="2">
        <v>35620</v>
      </c>
      <c r="B750" s="1">
        <v>15.7</v>
      </c>
      <c r="C750" s="1">
        <v>8</v>
      </c>
      <c r="D750" s="1">
        <v>1</v>
      </c>
    </row>
    <row r="751" spans="1:4" x14ac:dyDescent="0.15">
      <c r="A751" s="2">
        <v>35621</v>
      </c>
      <c r="B751" s="1">
        <v>17</v>
      </c>
      <c r="C751" s="1">
        <v>8</v>
      </c>
      <c r="D751" s="1">
        <v>1</v>
      </c>
    </row>
    <row r="752" spans="1:4" x14ac:dyDescent="0.15">
      <c r="A752" s="2">
        <v>35622</v>
      </c>
      <c r="B752" s="1">
        <v>15.3</v>
      </c>
      <c r="C752" s="1">
        <v>8</v>
      </c>
      <c r="D752" s="1">
        <v>1</v>
      </c>
    </row>
    <row r="753" spans="1:4" x14ac:dyDescent="0.15">
      <c r="A753" s="2">
        <v>35623</v>
      </c>
      <c r="B753" s="1">
        <v>20.9</v>
      </c>
      <c r="C753" s="1">
        <v>8</v>
      </c>
      <c r="D753" s="1">
        <v>1</v>
      </c>
    </row>
    <row r="754" spans="1:4" x14ac:dyDescent="0.15">
      <c r="A754" s="2">
        <v>35624</v>
      </c>
      <c r="B754" s="1">
        <v>20.6</v>
      </c>
      <c r="C754" s="1">
        <v>8</v>
      </c>
      <c r="D754" s="1">
        <v>1</v>
      </c>
    </row>
    <row r="755" spans="1:4" x14ac:dyDescent="0.15">
      <c r="A755" s="2">
        <v>35625</v>
      </c>
      <c r="B755" s="1">
        <v>19.3</v>
      </c>
      <c r="C755" s="1">
        <v>8</v>
      </c>
      <c r="D755" s="1">
        <v>1</v>
      </c>
    </row>
    <row r="756" spans="1:4" x14ac:dyDescent="0.15">
      <c r="A756" s="2">
        <v>35626</v>
      </c>
      <c r="B756" s="1">
        <v>20.5</v>
      </c>
      <c r="C756" s="1">
        <v>8</v>
      </c>
      <c r="D756" s="1">
        <v>1</v>
      </c>
    </row>
    <row r="757" spans="1:4" x14ac:dyDescent="0.15">
      <c r="A757" s="2">
        <v>35627</v>
      </c>
      <c r="B757" s="1">
        <v>20.399999999999999</v>
      </c>
      <c r="C757" s="1">
        <v>8</v>
      </c>
      <c r="D757" s="1">
        <v>1</v>
      </c>
    </row>
    <row r="758" spans="1:4" x14ac:dyDescent="0.15">
      <c r="A758" s="2">
        <v>35628</v>
      </c>
      <c r="B758" s="1">
        <v>16.399999999999999</v>
      </c>
      <c r="C758" s="1">
        <v>8</v>
      </c>
      <c r="D758" s="1">
        <v>1</v>
      </c>
    </row>
    <row r="759" spans="1:4" x14ac:dyDescent="0.15">
      <c r="A759" s="2">
        <v>35629</v>
      </c>
      <c r="B759" s="1">
        <v>17.399999999999999</v>
      </c>
      <c r="C759" s="1">
        <v>8</v>
      </c>
      <c r="D759" s="1">
        <v>1</v>
      </c>
    </row>
    <row r="760" spans="1:4" x14ac:dyDescent="0.15">
      <c r="A760" s="2">
        <v>35630</v>
      </c>
      <c r="B760" s="1">
        <v>18.2</v>
      </c>
      <c r="C760" s="1">
        <v>8</v>
      </c>
      <c r="D760" s="1">
        <v>1</v>
      </c>
    </row>
    <row r="761" spans="1:4" x14ac:dyDescent="0.15">
      <c r="A761" s="2">
        <v>35631</v>
      </c>
      <c r="B761" s="1">
        <v>20.9</v>
      </c>
      <c r="C761" s="1">
        <v>8</v>
      </c>
      <c r="D761" s="1">
        <v>1</v>
      </c>
    </row>
    <row r="762" spans="1:4" x14ac:dyDescent="0.15">
      <c r="A762" s="2">
        <v>35632</v>
      </c>
      <c r="B762" s="1">
        <v>21.7</v>
      </c>
      <c r="C762" s="1">
        <v>8</v>
      </c>
      <c r="D762" s="1">
        <v>1</v>
      </c>
    </row>
    <row r="763" spans="1:4" x14ac:dyDescent="0.15">
      <c r="A763" s="2">
        <v>35633</v>
      </c>
      <c r="B763" s="1">
        <v>20.100000000000001</v>
      </c>
      <c r="C763" s="1">
        <v>8</v>
      </c>
      <c r="D763" s="1">
        <v>1</v>
      </c>
    </row>
    <row r="764" spans="1:4" x14ac:dyDescent="0.15">
      <c r="A764" s="2">
        <v>35634</v>
      </c>
      <c r="B764" s="1">
        <v>20.399999999999999</v>
      </c>
      <c r="C764" s="1">
        <v>8</v>
      </c>
      <c r="D764" s="1">
        <v>1</v>
      </c>
    </row>
    <row r="765" spans="1:4" x14ac:dyDescent="0.15">
      <c r="A765" s="2">
        <v>35635</v>
      </c>
      <c r="B765" s="1">
        <v>21.7</v>
      </c>
      <c r="C765" s="1">
        <v>8</v>
      </c>
      <c r="D765" s="1">
        <v>1</v>
      </c>
    </row>
    <row r="766" spans="1:4" x14ac:dyDescent="0.15">
      <c r="A766" s="2">
        <v>35636</v>
      </c>
      <c r="B766" s="1">
        <v>20.9</v>
      </c>
      <c r="C766" s="1">
        <v>8</v>
      </c>
      <c r="D766" s="1">
        <v>1</v>
      </c>
    </row>
    <row r="767" spans="1:4" x14ac:dyDescent="0.15">
      <c r="A767" s="2">
        <v>35637</v>
      </c>
      <c r="B767" s="1">
        <v>21.4</v>
      </c>
      <c r="C767" s="1">
        <v>8</v>
      </c>
      <c r="D767" s="1">
        <v>1</v>
      </c>
    </row>
    <row r="768" spans="1:4" x14ac:dyDescent="0.15">
      <c r="A768" s="2">
        <v>35638</v>
      </c>
      <c r="B768" s="1">
        <v>21.2</v>
      </c>
      <c r="C768" s="1">
        <v>8</v>
      </c>
      <c r="D768" s="1">
        <v>1</v>
      </c>
    </row>
    <row r="769" spans="1:4" x14ac:dyDescent="0.15">
      <c r="A769" s="2">
        <v>35639</v>
      </c>
      <c r="B769" s="1">
        <v>21.7</v>
      </c>
      <c r="C769" s="1">
        <v>8</v>
      </c>
      <c r="D769" s="1">
        <v>1</v>
      </c>
    </row>
    <row r="770" spans="1:4" x14ac:dyDescent="0.15">
      <c r="A770" s="2">
        <v>35640</v>
      </c>
      <c r="B770" s="1">
        <v>21.1</v>
      </c>
      <c r="C770" s="1">
        <v>8</v>
      </c>
      <c r="D770" s="1">
        <v>1</v>
      </c>
    </row>
    <row r="771" spans="1:4" x14ac:dyDescent="0.15">
      <c r="A771" s="2">
        <v>35641</v>
      </c>
      <c r="B771" s="1">
        <v>20.7</v>
      </c>
      <c r="C771" s="1">
        <v>8</v>
      </c>
      <c r="D771" s="1">
        <v>1</v>
      </c>
    </row>
    <row r="772" spans="1:4" x14ac:dyDescent="0.15">
      <c r="A772" s="2">
        <v>35642</v>
      </c>
      <c r="B772" s="1">
        <v>22.9</v>
      </c>
      <c r="C772" s="1">
        <v>8</v>
      </c>
      <c r="D772" s="1">
        <v>1</v>
      </c>
    </row>
    <row r="773" spans="1:4" x14ac:dyDescent="0.15">
      <c r="A773" s="2">
        <v>35643</v>
      </c>
      <c r="B773" s="1">
        <v>21.1</v>
      </c>
      <c r="C773" s="1">
        <v>8</v>
      </c>
      <c r="D773" s="1">
        <v>1</v>
      </c>
    </row>
    <row r="774" spans="1:4" x14ac:dyDescent="0.15">
      <c r="A774" s="2">
        <v>35644</v>
      </c>
      <c r="B774" s="1">
        <v>15.8</v>
      </c>
      <c r="C774" s="1">
        <v>8</v>
      </c>
      <c r="D774" s="1">
        <v>1</v>
      </c>
    </row>
    <row r="775" spans="1:4" x14ac:dyDescent="0.15">
      <c r="A775" s="2">
        <v>35645</v>
      </c>
      <c r="B775" s="1">
        <v>21</v>
      </c>
      <c r="C775" s="1">
        <v>8</v>
      </c>
      <c r="D775" s="1">
        <v>1</v>
      </c>
    </row>
    <row r="776" spans="1:4" x14ac:dyDescent="0.15">
      <c r="A776" s="2">
        <v>35646</v>
      </c>
      <c r="B776" s="1">
        <v>24.8</v>
      </c>
      <c r="C776" s="1">
        <v>8</v>
      </c>
      <c r="D776" s="1">
        <v>1</v>
      </c>
    </row>
    <row r="777" spans="1:4" x14ac:dyDescent="0.15">
      <c r="A777" s="2">
        <v>35647</v>
      </c>
      <c r="B777" s="1">
        <v>22</v>
      </c>
      <c r="C777" s="1">
        <v>8</v>
      </c>
      <c r="D777" s="1">
        <v>1</v>
      </c>
    </row>
    <row r="778" spans="1:4" x14ac:dyDescent="0.15">
      <c r="A778" s="2">
        <v>35648</v>
      </c>
      <c r="B778" s="1">
        <v>24</v>
      </c>
      <c r="C778" s="1">
        <v>8</v>
      </c>
      <c r="D778" s="1">
        <v>1</v>
      </c>
    </row>
    <row r="779" spans="1:4" x14ac:dyDescent="0.15">
      <c r="A779" s="2">
        <v>35649</v>
      </c>
      <c r="B779" s="1">
        <v>21.9</v>
      </c>
      <c r="C779" s="1">
        <v>8</v>
      </c>
      <c r="D779" s="1">
        <v>1</v>
      </c>
    </row>
    <row r="780" spans="1:4" x14ac:dyDescent="0.15">
      <c r="A780" s="2">
        <v>35650</v>
      </c>
      <c r="B780" s="1">
        <v>19.3</v>
      </c>
      <c r="C780" s="1">
        <v>8</v>
      </c>
      <c r="D780" s="1">
        <v>1</v>
      </c>
    </row>
    <row r="781" spans="1:4" x14ac:dyDescent="0.15">
      <c r="A781" s="2">
        <v>35651</v>
      </c>
      <c r="B781" s="1">
        <v>18.399999999999999</v>
      </c>
      <c r="C781" s="1">
        <v>8</v>
      </c>
      <c r="D781" s="1">
        <v>1</v>
      </c>
    </row>
    <row r="782" spans="1:4" x14ac:dyDescent="0.15">
      <c r="A782" s="2">
        <v>35652</v>
      </c>
      <c r="B782" s="1">
        <v>18.5</v>
      </c>
      <c r="C782" s="1">
        <v>8</v>
      </c>
      <c r="D782" s="1">
        <v>1</v>
      </c>
    </row>
    <row r="783" spans="1:4" x14ac:dyDescent="0.15">
      <c r="A783" s="2">
        <v>35653</v>
      </c>
      <c r="B783" s="1">
        <v>14.3</v>
      </c>
      <c r="C783" s="1">
        <v>8</v>
      </c>
      <c r="D783" s="1">
        <v>1</v>
      </c>
    </row>
    <row r="784" spans="1:4" x14ac:dyDescent="0.15">
      <c r="A784" s="2">
        <v>35654</v>
      </c>
      <c r="B784" s="1">
        <v>12</v>
      </c>
      <c r="C784" s="1">
        <v>8</v>
      </c>
      <c r="D784" s="1">
        <v>1</v>
      </c>
    </row>
    <row r="785" spans="1:4" x14ac:dyDescent="0.15">
      <c r="A785" s="2">
        <v>35655</v>
      </c>
      <c r="B785" s="1">
        <v>14</v>
      </c>
      <c r="C785" s="1">
        <v>8</v>
      </c>
      <c r="D785" s="1">
        <v>1</v>
      </c>
    </row>
    <row r="786" spans="1:4" x14ac:dyDescent="0.15">
      <c r="A786" s="2">
        <v>35656</v>
      </c>
      <c r="B786" s="1">
        <v>14.3</v>
      </c>
      <c r="C786" s="1">
        <v>8</v>
      </c>
      <c r="D786" s="1">
        <v>1</v>
      </c>
    </row>
    <row r="787" spans="1:4" x14ac:dyDescent="0.15">
      <c r="A787" s="2">
        <v>35657</v>
      </c>
      <c r="B787" s="1">
        <v>13.2</v>
      </c>
      <c r="C787" s="1">
        <v>8</v>
      </c>
      <c r="D787" s="1">
        <v>1</v>
      </c>
    </row>
    <row r="788" spans="1:4" x14ac:dyDescent="0.15">
      <c r="A788" s="2">
        <v>35658</v>
      </c>
      <c r="B788" s="1">
        <v>13.6</v>
      </c>
      <c r="C788" s="1">
        <v>8</v>
      </c>
      <c r="D788" s="1">
        <v>1</v>
      </c>
    </row>
    <row r="789" spans="1:4" x14ac:dyDescent="0.15">
      <c r="A789" s="2">
        <v>35659</v>
      </c>
      <c r="B789" s="1">
        <v>11.6</v>
      </c>
      <c r="C789" s="1">
        <v>8</v>
      </c>
      <c r="D789" s="1">
        <v>1</v>
      </c>
    </row>
    <row r="790" spans="1:4" x14ac:dyDescent="0.15">
      <c r="A790" s="2">
        <v>35660</v>
      </c>
      <c r="B790" s="1">
        <v>12.4</v>
      </c>
      <c r="C790" s="1">
        <v>8</v>
      </c>
      <c r="D790" s="1">
        <v>1</v>
      </c>
    </row>
    <row r="791" spans="1:4" x14ac:dyDescent="0.15">
      <c r="A791" s="2">
        <v>35661</v>
      </c>
      <c r="B791" s="1">
        <v>14.3</v>
      </c>
      <c r="C791" s="1">
        <v>8</v>
      </c>
      <c r="D791" s="1">
        <v>1</v>
      </c>
    </row>
    <row r="792" spans="1:4" x14ac:dyDescent="0.15">
      <c r="A792" s="2">
        <v>35662</v>
      </c>
      <c r="B792" s="1">
        <v>18.7</v>
      </c>
      <c r="C792" s="1">
        <v>8</v>
      </c>
      <c r="D792" s="1">
        <v>1</v>
      </c>
    </row>
    <row r="793" spans="1:4" x14ac:dyDescent="0.15">
      <c r="A793" s="2">
        <v>35663</v>
      </c>
      <c r="B793" s="1">
        <v>19.2</v>
      </c>
      <c r="C793" s="1">
        <v>8</v>
      </c>
      <c r="D793" s="1">
        <v>1</v>
      </c>
    </row>
    <row r="794" spans="1:4" x14ac:dyDescent="0.15">
      <c r="A794" s="2">
        <v>35664</v>
      </c>
      <c r="B794" s="1">
        <v>15</v>
      </c>
      <c r="C794" s="1">
        <v>8</v>
      </c>
      <c r="D794" s="1">
        <v>1</v>
      </c>
    </row>
    <row r="795" spans="1:4" x14ac:dyDescent="0.15">
      <c r="A795" s="2">
        <v>35665</v>
      </c>
      <c r="B795" s="1">
        <v>16</v>
      </c>
      <c r="C795" s="1">
        <v>8</v>
      </c>
      <c r="D795" s="1">
        <v>1</v>
      </c>
    </row>
    <row r="796" spans="1:4" x14ac:dyDescent="0.15">
      <c r="A796" s="2">
        <v>35666</v>
      </c>
      <c r="B796" s="1">
        <v>15.5</v>
      </c>
      <c r="C796" s="1">
        <v>8</v>
      </c>
      <c r="D796" s="1">
        <v>1</v>
      </c>
    </row>
    <row r="797" spans="1:4" x14ac:dyDescent="0.15">
      <c r="A797" s="2">
        <v>35667</v>
      </c>
      <c r="B797" s="1">
        <v>13.5</v>
      </c>
      <c r="C797" s="1">
        <v>8</v>
      </c>
      <c r="D797" s="1">
        <v>1</v>
      </c>
    </row>
    <row r="798" spans="1:4" x14ac:dyDescent="0.15">
      <c r="A798" s="2">
        <v>35668</v>
      </c>
      <c r="B798" s="1">
        <v>15.8</v>
      </c>
      <c r="C798" s="1">
        <v>8</v>
      </c>
      <c r="D798" s="1">
        <v>1</v>
      </c>
    </row>
    <row r="799" spans="1:4" x14ac:dyDescent="0.15">
      <c r="A799" s="2">
        <v>35669</v>
      </c>
      <c r="B799" s="1">
        <v>16</v>
      </c>
      <c r="C799" s="1">
        <v>8</v>
      </c>
      <c r="D799" s="1">
        <v>1</v>
      </c>
    </row>
    <row r="800" spans="1:4" x14ac:dyDescent="0.15">
      <c r="A800" s="2">
        <v>35670</v>
      </c>
      <c r="B800" s="1">
        <v>19.399999999999999</v>
      </c>
      <c r="C800" s="1">
        <v>8</v>
      </c>
      <c r="D800" s="1">
        <v>1</v>
      </c>
    </row>
    <row r="801" spans="1:4" x14ac:dyDescent="0.15">
      <c r="A801" s="2">
        <v>35671</v>
      </c>
      <c r="B801" s="1">
        <v>17.399999999999999</v>
      </c>
      <c r="C801" s="1">
        <v>8</v>
      </c>
      <c r="D801" s="1">
        <v>1</v>
      </c>
    </row>
    <row r="802" spans="1:4" x14ac:dyDescent="0.15">
      <c r="A802" s="2">
        <v>35672</v>
      </c>
      <c r="B802" s="1">
        <v>21</v>
      </c>
      <c r="C802" s="1">
        <v>8</v>
      </c>
      <c r="D802" s="1">
        <v>1</v>
      </c>
    </row>
    <row r="803" spans="1:4" x14ac:dyDescent="0.15">
      <c r="A803" s="2">
        <v>35673</v>
      </c>
      <c r="B803" s="1">
        <v>18.399999999999999</v>
      </c>
      <c r="C803" s="1">
        <v>8</v>
      </c>
      <c r="D803" s="1">
        <v>1</v>
      </c>
    </row>
    <row r="804" spans="1:4" x14ac:dyDescent="0.15">
      <c r="A804" s="2">
        <v>35674</v>
      </c>
      <c r="B804" s="1">
        <v>17.5</v>
      </c>
      <c r="C804" s="1">
        <v>8</v>
      </c>
      <c r="D804" s="1">
        <v>1</v>
      </c>
    </row>
    <row r="805" spans="1:4" x14ac:dyDescent="0.15">
      <c r="A805" s="2">
        <v>35675</v>
      </c>
      <c r="B805" s="1">
        <v>20.8</v>
      </c>
      <c r="C805" s="1">
        <v>8</v>
      </c>
      <c r="D805" s="1">
        <v>1</v>
      </c>
    </row>
    <row r="806" spans="1:4" x14ac:dyDescent="0.15">
      <c r="A806" s="2">
        <v>35676</v>
      </c>
      <c r="B806" s="1">
        <v>15.9</v>
      </c>
      <c r="C806" s="1">
        <v>8</v>
      </c>
      <c r="D806" s="1">
        <v>1</v>
      </c>
    </row>
    <row r="807" spans="1:4" x14ac:dyDescent="0.15">
      <c r="A807" s="2">
        <v>35677</v>
      </c>
      <c r="B807" s="1">
        <v>17.3</v>
      </c>
      <c r="C807" s="1">
        <v>8</v>
      </c>
      <c r="D807" s="1">
        <v>1</v>
      </c>
    </row>
    <row r="808" spans="1:4" x14ac:dyDescent="0.15">
      <c r="A808" s="2">
        <v>35678</v>
      </c>
      <c r="B808" s="1">
        <v>18.100000000000001</v>
      </c>
      <c r="C808" s="1">
        <v>8</v>
      </c>
      <c r="D808" s="1">
        <v>1</v>
      </c>
    </row>
    <row r="809" spans="1:4" x14ac:dyDescent="0.15">
      <c r="A809" s="2">
        <v>35679</v>
      </c>
      <c r="B809" s="1">
        <v>16.899999999999999</v>
      </c>
      <c r="C809" s="1">
        <v>8</v>
      </c>
      <c r="D809" s="1">
        <v>1</v>
      </c>
    </row>
    <row r="810" spans="1:4" x14ac:dyDescent="0.15">
      <c r="A810" s="2">
        <v>35680</v>
      </c>
      <c r="B810" s="1">
        <v>17</v>
      </c>
      <c r="C810" s="1">
        <v>8</v>
      </c>
      <c r="D810" s="1">
        <v>1</v>
      </c>
    </row>
    <row r="811" spans="1:4" x14ac:dyDescent="0.15">
      <c r="A811" s="2">
        <v>35681</v>
      </c>
      <c r="B811" s="1">
        <v>19</v>
      </c>
      <c r="C811" s="1">
        <v>8</v>
      </c>
      <c r="D811" s="1">
        <v>1</v>
      </c>
    </row>
    <row r="812" spans="1:4" x14ac:dyDescent="0.15">
      <c r="A812" s="2">
        <v>35682</v>
      </c>
      <c r="B812" s="1">
        <v>17.600000000000001</v>
      </c>
      <c r="C812" s="1">
        <v>8</v>
      </c>
      <c r="D812" s="1">
        <v>1</v>
      </c>
    </row>
    <row r="813" spans="1:4" x14ac:dyDescent="0.15">
      <c r="A813" s="2">
        <v>35683</v>
      </c>
      <c r="B813" s="1">
        <v>18.600000000000001</v>
      </c>
      <c r="C813" s="1">
        <v>8</v>
      </c>
      <c r="D813" s="1">
        <v>1</v>
      </c>
    </row>
    <row r="814" spans="1:4" x14ac:dyDescent="0.15">
      <c r="A814" s="2">
        <v>35684</v>
      </c>
      <c r="B814" s="1">
        <v>14.6</v>
      </c>
      <c r="C814" s="1">
        <v>8</v>
      </c>
      <c r="D814" s="1">
        <v>1</v>
      </c>
    </row>
    <row r="815" spans="1:4" x14ac:dyDescent="0.15">
      <c r="A815" s="2">
        <v>35685</v>
      </c>
      <c r="B815" s="1">
        <v>15.6</v>
      </c>
      <c r="C815" s="1">
        <v>8</v>
      </c>
      <c r="D815" s="1">
        <v>1</v>
      </c>
    </row>
    <row r="816" spans="1:4" x14ac:dyDescent="0.15">
      <c r="A816" s="2">
        <v>35686</v>
      </c>
      <c r="B816" s="1">
        <v>13</v>
      </c>
      <c r="C816" s="1">
        <v>8</v>
      </c>
      <c r="D816" s="1">
        <v>1</v>
      </c>
    </row>
    <row r="817" spans="1:4" x14ac:dyDescent="0.15">
      <c r="A817" s="2">
        <v>35687</v>
      </c>
      <c r="B817" s="1">
        <v>15.4</v>
      </c>
      <c r="C817" s="1">
        <v>8</v>
      </c>
      <c r="D817" s="1">
        <v>1</v>
      </c>
    </row>
    <row r="818" spans="1:4" x14ac:dyDescent="0.15">
      <c r="A818" s="2">
        <v>35688</v>
      </c>
      <c r="B818" s="1">
        <v>14.1</v>
      </c>
      <c r="C818" s="1">
        <v>8</v>
      </c>
      <c r="D818" s="1">
        <v>1</v>
      </c>
    </row>
    <row r="819" spans="1:4" x14ac:dyDescent="0.15">
      <c r="A819" s="2">
        <v>35689</v>
      </c>
      <c r="B819" s="1">
        <v>11</v>
      </c>
      <c r="C819" s="1">
        <v>8</v>
      </c>
      <c r="D819" s="1">
        <v>1</v>
      </c>
    </row>
    <row r="820" spans="1:4" x14ac:dyDescent="0.15">
      <c r="A820" s="2">
        <v>35690</v>
      </c>
      <c r="B820" s="1">
        <v>12.4</v>
      </c>
      <c r="C820" s="1">
        <v>8</v>
      </c>
      <c r="D820" s="1">
        <v>1</v>
      </c>
    </row>
    <row r="821" spans="1:4" x14ac:dyDescent="0.15">
      <c r="A821" s="2">
        <v>35691</v>
      </c>
      <c r="B821" s="1">
        <v>18.100000000000001</v>
      </c>
      <c r="C821" s="1">
        <v>8</v>
      </c>
      <c r="D821" s="1">
        <v>1</v>
      </c>
    </row>
    <row r="822" spans="1:4" x14ac:dyDescent="0.15">
      <c r="A822" s="2">
        <v>35692</v>
      </c>
      <c r="B822" s="1">
        <v>14.1</v>
      </c>
      <c r="C822" s="1">
        <v>8</v>
      </c>
      <c r="D822" s="1">
        <v>1</v>
      </c>
    </row>
    <row r="823" spans="1:4" x14ac:dyDescent="0.15">
      <c r="A823" s="2">
        <v>35693</v>
      </c>
      <c r="B823" s="1">
        <v>17</v>
      </c>
      <c r="C823" s="1">
        <v>8</v>
      </c>
      <c r="D823" s="1">
        <v>1</v>
      </c>
    </row>
    <row r="824" spans="1:4" x14ac:dyDescent="0.15">
      <c r="A824" s="2">
        <v>35694</v>
      </c>
      <c r="B824" s="1">
        <v>16.2</v>
      </c>
      <c r="C824" s="1">
        <v>8</v>
      </c>
      <c r="D824" s="1">
        <v>1</v>
      </c>
    </row>
    <row r="825" spans="1:4" x14ac:dyDescent="0.15">
      <c r="A825" s="2">
        <v>35695</v>
      </c>
      <c r="B825" s="1">
        <v>16.399999999999999</v>
      </c>
      <c r="C825" s="1">
        <v>8</v>
      </c>
      <c r="D825" s="1">
        <v>1</v>
      </c>
    </row>
    <row r="826" spans="1:4" x14ac:dyDescent="0.15">
      <c r="A826" s="2">
        <v>35696</v>
      </c>
      <c r="B826" s="1">
        <v>13.8</v>
      </c>
      <c r="C826" s="1">
        <v>8</v>
      </c>
      <c r="D826" s="1">
        <v>1</v>
      </c>
    </row>
    <row r="827" spans="1:4" x14ac:dyDescent="0.15">
      <c r="A827" s="2">
        <v>35697</v>
      </c>
      <c r="B827" s="1">
        <v>12.5</v>
      </c>
      <c r="C827" s="1">
        <v>8</v>
      </c>
      <c r="D827" s="1">
        <v>1</v>
      </c>
    </row>
    <row r="828" spans="1:4" x14ac:dyDescent="0.15">
      <c r="A828" s="2">
        <v>35698</v>
      </c>
      <c r="B828" s="1">
        <v>12.1</v>
      </c>
      <c r="C828" s="1">
        <v>8</v>
      </c>
      <c r="D828" s="1">
        <v>1</v>
      </c>
    </row>
    <row r="829" spans="1:4" x14ac:dyDescent="0.15">
      <c r="A829" s="2">
        <v>35699</v>
      </c>
      <c r="B829" s="1">
        <v>11.4</v>
      </c>
      <c r="C829" s="1">
        <v>8</v>
      </c>
      <c r="D829" s="1">
        <v>1</v>
      </c>
    </row>
    <row r="830" spans="1:4" x14ac:dyDescent="0.15">
      <c r="A830" s="2">
        <v>35700</v>
      </c>
      <c r="B830" s="1">
        <v>12.4</v>
      </c>
      <c r="C830" s="1">
        <v>8</v>
      </c>
      <c r="D830" s="1">
        <v>1</v>
      </c>
    </row>
    <row r="831" spans="1:4" x14ac:dyDescent="0.15">
      <c r="A831" s="2">
        <v>35701</v>
      </c>
      <c r="B831" s="1">
        <v>12.8</v>
      </c>
      <c r="C831" s="1">
        <v>8</v>
      </c>
      <c r="D831" s="1">
        <v>1</v>
      </c>
    </row>
    <row r="832" spans="1:4" x14ac:dyDescent="0.15">
      <c r="A832" s="2">
        <v>35702</v>
      </c>
      <c r="B832" s="1">
        <v>13.8</v>
      </c>
      <c r="C832" s="1">
        <v>8</v>
      </c>
      <c r="D832" s="1">
        <v>1</v>
      </c>
    </row>
    <row r="833" spans="1:4" x14ac:dyDescent="0.15">
      <c r="A833" s="2">
        <v>35703</v>
      </c>
      <c r="B833" s="1">
        <v>13.4</v>
      </c>
      <c r="C833" s="1">
        <v>8</v>
      </c>
      <c r="D833" s="1">
        <v>1</v>
      </c>
    </row>
    <row r="834" spans="1:4" x14ac:dyDescent="0.15">
      <c r="A834" s="2">
        <v>35704</v>
      </c>
      <c r="B834" s="1">
        <v>12.4</v>
      </c>
      <c r="C834" s="1">
        <v>8</v>
      </c>
      <c r="D834" s="1">
        <v>1</v>
      </c>
    </row>
    <row r="835" spans="1:4" x14ac:dyDescent="0.15">
      <c r="A835" s="2">
        <v>35705</v>
      </c>
      <c r="B835" s="1">
        <v>13.9</v>
      </c>
      <c r="C835" s="1">
        <v>8</v>
      </c>
      <c r="D835" s="1">
        <v>1</v>
      </c>
    </row>
    <row r="836" spans="1:4" x14ac:dyDescent="0.15">
      <c r="A836" s="2">
        <v>35706</v>
      </c>
      <c r="B836" s="1">
        <v>13.1</v>
      </c>
      <c r="C836" s="1">
        <v>8</v>
      </c>
      <c r="D836" s="1">
        <v>1</v>
      </c>
    </row>
    <row r="837" spans="1:4" x14ac:dyDescent="0.15">
      <c r="A837" s="2">
        <v>35707</v>
      </c>
      <c r="B837" s="1">
        <v>13.1</v>
      </c>
      <c r="C837" s="1">
        <v>8</v>
      </c>
      <c r="D837" s="1">
        <v>1</v>
      </c>
    </row>
    <row r="838" spans="1:4" x14ac:dyDescent="0.15">
      <c r="A838" s="2">
        <v>35708</v>
      </c>
      <c r="B838" s="1">
        <v>14.4</v>
      </c>
      <c r="C838" s="1">
        <v>8</v>
      </c>
      <c r="D838" s="1">
        <v>1</v>
      </c>
    </row>
    <row r="839" spans="1:4" x14ac:dyDescent="0.15">
      <c r="A839" s="2">
        <v>35709</v>
      </c>
      <c r="B839" s="1">
        <v>10.3</v>
      </c>
      <c r="C839" s="1">
        <v>8</v>
      </c>
      <c r="D839" s="1">
        <v>1</v>
      </c>
    </row>
    <row r="840" spans="1:4" x14ac:dyDescent="0.15">
      <c r="A840" s="2">
        <v>35710</v>
      </c>
      <c r="B840" s="1">
        <v>8.9</v>
      </c>
      <c r="C840" s="1">
        <v>8</v>
      </c>
      <c r="D840" s="1">
        <v>1</v>
      </c>
    </row>
    <row r="841" spans="1:4" x14ac:dyDescent="0.15">
      <c r="A841" s="2">
        <v>35711</v>
      </c>
      <c r="B841" s="1">
        <v>11.9</v>
      </c>
      <c r="C841" s="1">
        <v>8</v>
      </c>
      <c r="D841" s="1">
        <v>1</v>
      </c>
    </row>
    <row r="842" spans="1:4" x14ac:dyDescent="0.15">
      <c r="A842" s="2">
        <v>35712</v>
      </c>
      <c r="B842" s="1">
        <v>7.9</v>
      </c>
      <c r="C842" s="1">
        <v>8</v>
      </c>
      <c r="D842" s="1">
        <v>1</v>
      </c>
    </row>
    <row r="843" spans="1:4" x14ac:dyDescent="0.15">
      <c r="A843" s="2">
        <v>35713</v>
      </c>
      <c r="B843" s="1">
        <v>12.4</v>
      </c>
      <c r="C843" s="1">
        <v>8</v>
      </c>
      <c r="D843" s="1">
        <v>1</v>
      </c>
    </row>
    <row r="844" spans="1:4" x14ac:dyDescent="0.15">
      <c r="A844" s="2">
        <v>35714</v>
      </c>
      <c r="B844" s="1">
        <v>10.8</v>
      </c>
      <c r="C844" s="1">
        <v>8</v>
      </c>
      <c r="D844" s="1">
        <v>1</v>
      </c>
    </row>
    <row r="845" spans="1:4" x14ac:dyDescent="0.15">
      <c r="A845" s="2">
        <v>35715</v>
      </c>
      <c r="B845" s="1">
        <v>6.5</v>
      </c>
      <c r="C845" s="1">
        <v>8</v>
      </c>
      <c r="D845" s="1">
        <v>1</v>
      </c>
    </row>
    <row r="846" spans="1:4" x14ac:dyDescent="0.15">
      <c r="A846" s="2">
        <v>35716</v>
      </c>
      <c r="B846" s="1">
        <v>6.3</v>
      </c>
      <c r="C846" s="1">
        <v>8</v>
      </c>
      <c r="D846" s="1">
        <v>1</v>
      </c>
    </row>
    <row r="847" spans="1:4" x14ac:dyDescent="0.15">
      <c r="A847" s="2">
        <v>35717</v>
      </c>
      <c r="B847" s="1">
        <v>8.6</v>
      </c>
      <c r="C847" s="1">
        <v>8</v>
      </c>
      <c r="D847" s="1">
        <v>1</v>
      </c>
    </row>
    <row r="848" spans="1:4" x14ac:dyDescent="0.15">
      <c r="A848" s="2">
        <v>35718</v>
      </c>
      <c r="B848" s="1">
        <v>7.3</v>
      </c>
      <c r="C848" s="1">
        <v>8</v>
      </c>
      <c r="D848" s="1">
        <v>1</v>
      </c>
    </row>
    <row r="849" spans="1:4" x14ac:dyDescent="0.15">
      <c r="A849" s="2">
        <v>35719</v>
      </c>
      <c r="B849" s="1">
        <v>8.4</v>
      </c>
      <c r="C849" s="1">
        <v>8</v>
      </c>
      <c r="D849" s="1">
        <v>1</v>
      </c>
    </row>
    <row r="850" spans="1:4" x14ac:dyDescent="0.15">
      <c r="A850" s="2">
        <v>35720</v>
      </c>
      <c r="B850" s="1">
        <v>7.6</v>
      </c>
      <c r="C850" s="1">
        <v>8</v>
      </c>
      <c r="D850" s="1">
        <v>1</v>
      </c>
    </row>
    <row r="851" spans="1:4" x14ac:dyDescent="0.15">
      <c r="A851" s="2">
        <v>35721</v>
      </c>
      <c r="B851" s="1">
        <v>10.5</v>
      </c>
      <c r="C851" s="1">
        <v>8</v>
      </c>
      <c r="D851" s="1">
        <v>1</v>
      </c>
    </row>
    <row r="852" spans="1:4" x14ac:dyDescent="0.15">
      <c r="A852" s="2">
        <v>35722</v>
      </c>
      <c r="B852" s="1">
        <v>9.6</v>
      </c>
      <c r="C852" s="1">
        <v>8</v>
      </c>
      <c r="D852" s="1">
        <v>1</v>
      </c>
    </row>
    <row r="853" spans="1:4" x14ac:dyDescent="0.15">
      <c r="A853" s="2">
        <v>35723</v>
      </c>
      <c r="B853" s="1">
        <v>9.6</v>
      </c>
      <c r="C853" s="1">
        <v>8</v>
      </c>
      <c r="D853" s="1">
        <v>1</v>
      </c>
    </row>
    <row r="854" spans="1:4" x14ac:dyDescent="0.15">
      <c r="A854" s="2">
        <v>35724</v>
      </c>
      <c r="B854" s="1">
        <v>8.8000000000000007</v>
      </c>
      <c r="C854" s="1">
        <v>8</v>
      </c>
      <c r="D854" s="1">
        <v>1</v>
      </c>
    </row>
    <row r="855" spans="1:4" x14ac:dyDescent="0.15">
      <c r="A855" s="2">
        <v>35725</v>
      </c>
      <c r="B855" s="1">
        <v>10.3</v>
      </c>
      <c r="C855" s="1">
        <v>8</v>
      </c>
      <c r="D855" s="1">
        <v>1</v>
      </c>
    </row>
    <row r="856" spans="1:4" x14ac:dyDescent="0.15">
      <c r="A856" s="2">
        <v>35726</v>
      </c>
      <c r="B856" s="1">
        <v>7.3</v>
      </c>
      <c r="C856" s="1">
        <v>8</v>
      </c>
      <c r="D856" s="1">
        <v>1</v>
      </c>
    </row>
    <row r="857" spans="1:4" x14ac:dyDescent="0.15">
      <c r="A857" s="2">
        <v>35727</v>
      </c>
      <c r="B857" s="1">
        <v>7.7</v>
      </c>
      <c r="C857" s="1">
        <v>8</v>
      </c>
      <c r="D857" s="1">
        <v>1</v>
      </c>
    </row>
    <row r="858" spans="1:4" x14ac:dyDescent="0.15">
      <c r="A858" s="2">
        <v>35728</v>
      </c>
      <c r="B858" s="1">
        <v>7.6</v>
      </c>
      <c r="C858" s="1">
        <v>8</v>
      </c>
      <c r="D858" s="1">
        <v>1</v>
      </c>
    </row>
    <row r="859" spans="1:4" x14ac:dyDescent="0.15">
      <c r="A859" s="2">
        <v>35729</v>
      </c>
      <c r="B859" s="1">
        <v>3.3</v>
      </c>
      <c r="C859" s="1">
        <v>8</v>
      </c>
      <c r="D859" s="1">
        <v>1</v>
      </c>
    </row>
    <row r="860" spans="1:4" x14ac:dyDescent="0.15">
      <c r="A860" s="2">
        <v>35730</v>
      </c>
      <c r="B860" s="1">
        <v>4.3</v>
      </c>
      <c r="C860" s="1">
        <v>8</v>
      </c>
      <c r="D860" s="1">
        <v>1</v>
      </c>
    </row>
    <row r="861" spans="1:4" x14ac:dyDescent="0.15">
      <c r="A861" s="2">
        <v>35731</v>
      </c>
      <c r="B861" s="1">
        <v>7.4</v>
      </c>
      <c r="C861" s="1">
        <v>8</v>
      </c>
      <c r="D861" s="1">
        <v>1</v>
      </c>
    </row>
    <row r="862" spans="1:4" x14ac:dyDescent="0.15">
      <c r="A862" s="2">
        <v>35732</v>
      </c>
      <c r="B862" s="1">
        <v>5.3</v>
      </c>
      <c r="C862" s="1">
        <v>8</v>
      </c>
      <c r="D862" s="1">
        <v>1</v>
      </c>
    </row>
    <row r="863" spans="1:4" x14ac:dyDescent="0.15">
      <c r="A863" s="2">
        <v>35733</v>
      </c>
      <c r="B863" s="1">
        <v>7.7</v>
      </c>
      <c r="C863" s="1">
        <v>8</v>
      </c>
      <c r="D863" s="1">
        <v>1</v>
      </c>
    </row>
    <row r="864" spans="1:4" x14ac:dyDescent="0.15">
      <c r="A864" s="2">
        <v>35734</v>
      </c>
      <c r="B864" s="1">
        <v>5.3</v>
      </c>
      <c r="C864" s="1">
        <v>8</v>
      </c>
      <c r="D864" s="1">
        <v>1</v>
      </c>
    </row>
    <row r="865" spans="1:4" x14ac:dyDescent="0.15">
      <c r="A865" s="2">
        <v>35735</v>
      </c>
      <c r="B865" s="1">
        <v>3.5</v>
      </c>
      <c r="C865" s="1">
        <v>8</v>
      </c>
      <c r="D865" s="1">
        <v>1</v>
      </c>
    </row>
    <row r="866" spans="1:4" x14ac:dyDescent="0.15">
      <c r="A866" s="2">
        <v>35886</v>
      </c>
      <c r="B866" s="1">
        <v>1.5</v>
      </c>
      <c r="C866" s="1">
        <v>8</v>
      </c>
      <c r="D866" s="1">
        <v>1</v>
      </c>
    </row>
    <row r="867" spans="1:4" x14ac:dyDescent="0.15">
      <c r="A867" s="2">
        <v>35887</v>
      </c>
      <c r="B867" s="1">
        <v>-0.1</v>
      </c>
      <c r="C867" s="1">
        <v>8</v>
      </c>
      <c r="D867" s="1">
        <v>1</v>
      </c>
    </row>
    <row r="868" spans="1:4" x14ac:dyDescent="0.15">
      <c r="A868" s="2">
        <v>35888</v>
      </c>
      <c r="B868" s="1">
        <v>4.5999999999999996</v>
      </c>
      <c r="C868" s="1">
        <v>8</v>
      </c>
      <c r="D868" s="1">
        <v>1</v>
      </c>
    </row>
    <row r="869" spans="1:4" x14ac:dyDescent="0.15">
      <c r="A869" s="2">
        <v>35889</v>
      </c>
      <c r="B869" s="1">
        <v>6.8</v>
      </c>
      <c r="C869" s="1">
        <v>8</v>
      </c>
      <c r="D869" s="1">
        <v>1</v>
      </c>
    </row>
    <row r="870" spans="1:4" x14ac:dyDescent="0.15">
      <c r="A870" s="2">
        <v>35890</v>
      </c>
      <c r="B870" s="1">
        <v>8</v>
      </c>
      <c r="C870" s="1">
        <v>8</v>
      </c>
      <c r="D870" s="1">
        <v>1</v>
      </c>
    </row>
    <row r="871" spans="1:4" x14ac:dyDescent="0.15">
      <c r="A871" s="2">
        <v>35891</v>
      </c>
      <c r="B871" s="1">
        <v>4.7</v>
      </c>
      <c r="C871" s="1">
        <v>8</v>
      </c>
      <c r="D871" s="1">
        <v>1</v>
      </c>
    </row>
    <row r="872" spans="1:4" x14ac:dyDescent="0.15">
      <c r="A872" s="2">
        <v>35892</v>
      </c>
      <c r="B872" s="1">
        <v>10.6</v>
      </c>
      <c r="C872" s="1">
        <v>8</v>
      </c>
      <c r="D872" s="1">
        <v>1</v>
      </c>
    </row>
    <row r="873" spans="1:4" x14ac:dyDescent="0.15">
      <c r="A873" s="2">
        <v>35893</v>
      </c>
      <c r="B873" s="1">
        <v>6.9</v>
      </c>
      <c r="C873" s="1">
        <v>8</v>
      </c>
      <c r="D873" s="1">
        <v>1</v>
      </c>
    </row>
    <row r="874" spans="1:4" x14ac:dyDescent="0.15">
      <c r="A874" s="2">
        <v>35894</v>
      </c>
      <c r="B874" s="1">
        <v>2.8</v>
      </c>
      <c r="C874" s="1">
        <v>8</v>
      </c>
      <c r="D874" s="1">
        <v>1</v>
      </c>
    </row>
    <row r="875" spans="1:4" x14ac:dyDescent="0.15">
      <c r="A875" s="2">
        <v>35895</v>
      </c>
      <c r="B875" s="1">
        <v>6.6</v>
      </c>
      <c r="C875" s="1">
        <v>8</v>
      </c>
      <c r="D875" s="1">
        <v>1</v>
      </c>
    </row>
    <row r="876" spans="1:4" x14ac:dyDescent="0.15">
      <c r="A876" s="2">
        <v>35896</v>
      </c>
      <c r="B876" s="1">
        <v>8</v>
      </c>
      <c r="C876" s="1">
        <v>8</v>
      </c>
      <c r="D876" s="1">
        <v>1</v>
      </c>
    </row>
    <row r="877" spans="1:4" x14ac:dyDescent="0.15">
      <c r="A877" s="2">
        <v>35897</v>
      </c>
      <c r="B877" s="1">
        <v>4.2</v>
      </c>
      <c r="C877" s="1">
        <v>8</v>
      </c>
      <c r="D877" s="1">
        <v>1</v>
      </c>
    </row>
    <row r="878" spans="1:4" x14ac:dyDescent="0.15">
      <c r="A878" s="2">
        <v>35898</v>
      </c>
      <c r="B878" s="1">
        <v>8.1999999999999993</v>
      </c>
      <c r="C878" s="1">
        <v>8</v>
      </c>
      <c r="D878" s="1">
        <v>1</v>
      </c>
    </row>
    <row r="879" spans="1:4" x14ac:dyDescent="0.15">
      <c r="A879" s="2">
        <v>35899</v>
      </c>
      <c r="B879" s="1">
        <v>10.7</v>
      </c>
      <c r="C879" s="1">
        <v>8</v>
      </c>
      <c r="D879" s="1">
        <v>1</v>
      </c>
    </row>
    <row r="880" spans="1:4" x14ac:dyDescent="0.15">
      <c r="A880" s="2">
        <v>35900</v>
      </c>
      <c r="B880" s="1">
        <v>6.6</v>
      </c>
      <c r="C880" s="1">
        <v>8</v>
      </c>
      <c r="D880" s="1">
        <v>1</v>
      </c>
    </row>
    <row r="881" spans="1:4" x14ac:dyDescent="0.15">
      <c r="A881" s="2">
        <v>35901</v>
      </c>
      <c r="B881" s="1">
        <v>5.5</v>
      </c>
      <c r="C881" s="1">
        <v>8</v>
      </c>
      <c r="D881" s="1">
        <v>1</v>
      </c>
    </row>
    <row r="882" spans="1:4" x14ac:dyDescent="0.15">
      <c r="A882" s="2">
        <v>35902</v>
      </c>
      <c r="B882" s="1">
        <v>5.0999999999999996</v>
      </c>
      <c r="C882" s="1">
        <v>8</v>
      </c>
      <c r="D882" s="1">
        <v>1</v>
      </c>
    </row>
    <row r="883" spans="1:4" x14ac:dyDescent="0.15">
      <c r="A883" s="2">
        <v>35903</v>
      </c>
      <c r="B883" s="1">
        <v>4.5</v>
      </c>
      <c r="C883" s="1">
        <v>8</v>
      </c>
      <c r="D883" s="1">
        <v>1</v>
      </c>
    </row>
    <row r="884" spans="1:4" x14ac:dyDescent="0.15">
      <c r="A884" s="2">
        <v>35904</v>
      </c>
      <c r="B884" s="1">
        <v>10.6</v>
      </c>
      <c r="C884" s="1">
        <v>8</v>
      </c>
      <c r="D884" s="1">
        <v>1</v>
      </c>
    </row>
    <row r="885" spans="1:4" x14ac:dyDescent="0.15">
      <c r="A885" s="2">
        <v>35905</v>
      </c>
      <c r="B885" s="1">
        <v>16.2</v>
      </c>
      <c r="C885" s="1">
        <v>8</v>
      </c>
      <c r="D885" s="1">
        <v>1</v>
      </c>
    </row>
    <row r="886" spans="1:4" x14ac:dyDescent="0.15">
      <c r="A886" s="2">
        <v>35906</v>
      </c>
      <c r="B886" s="1">
        <v>20.3</v>
      </c>
      <c r="C886" s="1">
        <v>8</v>
      </c>
      <c r="D886" s="1">
        <v>1</v>
      </c>
    </row>
    <row r="887" spans="1:4" x14ac:dyDescent="0.15">
      <c r="A887" s="2">
        <v>35907</v>
      </c>
      <c r="B887" s="1">
        <v>16.899999999999999</v>
      </c>
      <c r="C887" s="1">
        <v>8</v>
      </c>
      <c r="D887" s="1">
        <v>1</v>
      </c>
    </row>
    <row r="888" spans="1:4" x14ac:dyDescent="0.15">
      <c r="A888" s="2">
        <v>35908</v>
      </c>
      <c r="B888" s="1">
        <v>11.3</v>
      </c>
      <c r="C888" s="1">
        <v>8</v>
      </c>
      <c r="D888" s="1">
        <v>1</v>
      </c>
    </row>
    <row r="889" spans="1:4" x14ac:dyDescent="0.15">
      <c r="A889" s="2">
        <v>35909</v>
      </c>
      <c r="B889" s="1">
        <v>10.199999999999999</v>
      </c>
      <c r="C889" s="1">
        <v>8</v>
      </c>
      <c r="D889" s="1">
        <v>1</v>
      </c>
    </row>
    <row r="890" spans="1:4" x14ac:dyDescent="0.15">
      <c r="A890" s="2">
        <v>35910</v>
      </c>
      <c r="B890" s="1">
        <v>7.1</v>
      </c>
      <c r="C890" s="1">
        <v>8</v>
      </c>
      <c r="D890" s="1">
        <v>1</v>
      </c>
    </row>
    <row r="891" spans="1:4" x14ac:dyDescent="0.15">
      <c r="A891" s="2">
        <v>35911</v>
      </c>
      <c r="B891" s="1">
        <v>5.0999999999999996</v>
      </c>
      <c r="C891" s="1">
        <v>8</v>
      </c>
      <c r="D891" s="1">
        <v>1</v>
      </c>
    </row>
    <row r="892" spans="1:4" x14ac:dyDescent="0.15">
      <c r="A892" s="2">
        <v>35912</v>
      </c>
      <c r="B892" s="1">
        <v>4.5</v>
      </c>
      <c r="C892" s="1">
        <v>8</v>
      </c>
      <c r="D892" s="1">
        <v>1</v>
      </c>
    </row>
    <row r="893" spans="1:4" x14ac:dyDescent="0.15">
      <c r="A893" s="2">
        <v>35913</v>
      </c>
      <c r="B893" s="1">
        <v>9.1999999999999993</v>
      </c>
      <c r="C893" s="1">
        <v>8</v>
      </c>
      <c r="D893" s="1">
        <v>1</v>
      </c>
    </row>
    <row r="894" spans="1:4" x14ac:dyDescent="0.15">
      <c r="A894" s="2">
        <v>35914</v>
      </c>
      <c r="B894" s="1">
        <v>15.2</v>
      </c>
      <c r="C894" s="1">
        <v>8</v>
      </c>
      <c r="D894" s="1">
        <v>1</v>
      </c>
    </row>
    <row r="895" spans="1:4" x14ac:dyDescent="0.15">
      <c r="A895" s="2">
        <v>35915</v>
      </c>
      <c r="B895" s="1">
        <v>9.1</v>
      </c>
      <c r="C895" s="1">
        <v>8</v>
      </c>
      <c r="D895" s="1">
        <v>1</v>
      </c>
    </row>
    <row r="896" spans="1:4" x14ac:dyDescent="0.15">
      <c r="A896" s="2">
        <v>35916</v>
      </c>
      <c r="B896" s="1">
        <v>7</v>
      </c>
      <c r="C896" s="1">
        <v>8</v>
      </c>
      <c r="D896" s="1">
        <v>1</v>
      </c>
    </row>
    <row r="897" spans="1:4" x14ac:dyDescent="0.15">
      <c r="A897" s="2">
        <v>35917</v>
      </c>
      <c r="B897" s="1">
        <v>11</v>
      </c>
      <c r="C897" s="1">
        <v>8</v>
      </c>
      <c r="D897" s="1">
        <v>1</v>
      </c>
    </row>
    <row r="898" spans="1:4" x14ac:dyDescent="0.15">
      <c r="A898" s="2">
        <v>35918</v>
      </c>
      <c r="B898" s="1">
        <v>9.9</v>
      </c>
      <c r="C898" s="1">
        <v>8</v>
      </c>
      <c r="D898" s="1">
        <v>1</v>
      </c>
    </row>
    <row r="899" spans="1:4" x14ac:dyDescent="0.15">
      <c r="A899" s="2">
        <v>35919</v>
      </c>
      <c r="B899" s="1">
        <v>7.3</v>
      </c>
      <c r="C899" s="1">
        <v>8</v>
      </c>
      <c r="D899" s="1">
        <v>1</v>
      </c>
    </row>
    <row r="900" spans="1:4" x14ac:dyDescent="0.15">
      <c r="A900" s="2">
        <v>35920</v>
      </c>
      <c r="B900" s="1">
        <v>8.6999999999999993</v>
      </c>
      <c r="C900" s="1">
        <v>8</v>
      </c>
      <c r="D900" s="1">
        <v>1</v>
      </c>
    </row>
    <row r="901" spans="1:4" x14ac:dyDescent="0.15">
      <c r="A901" s="2">
        <v>35921</v>
      </c>
      <c r="B901" s="1">
        <v>15.6</v>
      </c>
      <c r="C901" s="1">
        <v>8</v>
      </c>
      <c r="D901" s="1">
        <v>1</v>
      </c>
    </row>
    <row r="902" spans="1:4" x14ac:dyDescent="0.15">
      <c r="A902" s="2">
        <v>35922</v>
      </c>
      <c r="B902" s="1">
        <v>10.7</v>
      </c>
      <c r="C902" s="1">
        <v>8</v>
      </c>
      <c r="D902" s="1">
        <v>1</v>
      </c>
    </row>
    <row r="903" spans="1:4" x14ac:dyDescent="0.15">
      <c r="A903" s="2">
        <v>35923</v>
      </c>
      <c r="B903" s="1">
        <v>6.5</v>
      </c>
      <c r="C903" s="1">
        <v>8</v>
      </c>
      <c r="D903" s="1">
        <v>1</v>
      </c>
    </row>
    <row r="904" spans="1:4" x14ac:dyDescent="0.15">
      <c r="A904" s="2">
        <v>35924</v>
      </c>
      <c r="B904" s="1">
        <v>12.8</v>
      </c>
      <c r="C904" s="1">
        <v>8</v>
      </c>
      <c r="D904" s="1">
        <v>1</v>
      </c>
    </row>
    <row r="905" spans="1:4" x14ac:dyDescent="0.15">
      <c r="A905" s="2">
        <v>35925</v>
      </c>
      <c r="B905" s="1">
        <v>10.9</v>
      </c>
      <c r="C905" s="1">
        <v>8</v>
      </c>
      <c r="D905" s="1">
        <v>1</v>
      </c>
    </row>
    <row r="906" spans="1:4" x14ac:dyDescent="0.15">
      <c r="A906" s="2">
        <v>35926</v>
      </c>
      <c r="B906" s="1">
        <v>9.5</v>
      </c>
      <c r="C906" s="1">
        <v>8</v>
      </c>
      <c r="D906" s="1">
        <v>1</v>
      </c>
    </row>
    <row r="907" spans="1:4" x14ac:dyDescent="0.15">
      <c r="A907" s="2">
        <v>35927</v>
      </c>
      <c r="B907" s="1">
        <v>11.2</v>
      </c>
      <c r="C907" s="1">
        <v>8</v>
      </c>
      <c r="D907" s="1">
        <v>1</v>
      </c>
    </row>
    <row r="908" spans="1:4" x14ac:dyDescent="0.15">
      <c r="A908" s="2">
        <v>35928</v>
      </c>
      <c r="B908" s="1">
        <v>12.2</v>
      </c>
      <c r="C908" s="1">
        <v>8</v>
      </c>
      <c r="D908" s="1">
        <v>1</v>
      </c>
    </row>
    <row r="909" spans="1:4" x14ac:dyDescent="0.15">
      <c r="A909" s="2">
        <v>35929</v>
      </c>
      <c r="B909" s="1">
        <v>7.8</v>
      </c>
      <c r="C909" s="1">
        <v>8</v>
      </c>
      <c r="D909" s="1">
        <v>1</v>
      </c>
    </row>
    <row r="910" spans="1:4" x14ac:dyDescent="0.15">
      <c r="A910" s="2">
        <v>35930</v>
      </c>
      <c r="B910" s="1">
        <v>9.6999999999999993</v>
      </c>
      <c r="C910" s="1">
        <v>8</v>
      </c>
      <c r="D910" s="1">
        <v>1</v>
      </c>
    </row>
    <row r="911" spans="1:4" x14ac:dyDescent="0.15">
      <c r="A911" s="2">
        <v>35931</v>
      </c>
      <c r="B911" s="1">
        <v>21.4</v>
      </c>
      <c r="C911" s="1">
        <v>8</v>
      </c>
      <c r="D911" s="1">
        <v>1</v>
      </c>
    </row>
    <row r="912" spans="1:4" x14ac:dyDescent="0.15">
      <c r="A912" s="2">
        <v>35932</v>
      </c>
      <c r="B912" s="1">
        <v>14.1</v>
      </c>
      <c r="C912" s="1">
        <v>8</v>
      </c>
      <c r="D912" s="1">
        <v>1</v>
      </c>
    </row>
    <row r="913" spans="1:4" x14ac:dyDescent="0.15">
      <c r="A913" s="2">
        <v>35933</v>
      </c>
      <c r="B913" s="1">
        <v>17.7</v>
      </c>
      <c r="C913" s="1">
        <v>8</v>
      </c>
      <c r="D913" s="1">
        <v>1</v>
      </c>
    </row>
    <row r="914" spans="1:4" x14ac:dyDescent="0.15">
      <c r="A914" s="2">
        <v>35934</v>
      </c>
      <c r="B914" s="1">
        <v>15.5</v>
      </c>
      <c r="C914" s="1">
        <v>8</v>
      </c>
      <c r="D914" s="1">
        <v>1</v>
      </c>
    </row>
    <row r="915" spans="1:4" x14ac:dyDescent="0.15">
      <c r="A915" s="2">
        <v>35935</v>
      </c>
      <c r="B915" s="1">
        <v>10.9</v>
      </c>
      <c r="C915" s="1">
        <v>8</v>
      </c>
      <c r="D915" s="1">
        <v>1</v>
      </c>
    </row>
    <row r="916" spans="1:4" x14ac:dyDescent="0.15">
      <c r="A916" s="2">
        <v>35936</v>
      </c>
      <c r="B916" s="1">
        <v>14.6</v>
      </c>
      <c r="C916" s="1">
        <v>8</v>
      </c>
      <c r="D916" s="1">
        <v>1</v>
      </c>
    </row>
    <row r="917" spans="1:4" x14ac:dyDescent="0.15">
      <c r="A917" s="2">
        <v>35937</v>
      </c>
      <c r="B917" s="1">
        <v>10.9</v>
      </c>
      <c r="C917" s="1">
        <v>8</v>
      </c>
      <c r="D917" s="1">
        <v>1</v>
      </c>
    </row>
    <row r="918" spans="1:4" x14ac:dyDescent="0.15">
      <c r="A918" s="2">
        <v>35938</v>
      </c>
      <c r="B918" s="1">
        <v>10.199999999999999</v>
      </c>
      <c r="C918" s="1">
        <v>8</v>
      </c>
      <c r="D918" s="1">
        <v>1</v>
      </c>
    </row>
    <row r="919" spans="1:4" x14ac:dyDescent="0.15">
      <c r="A919" s="2">
        <v>35939</v>
      </c>
      <c r="B919" s="1">
        <v>12.1</v>
      </c>
      <c r="C919" s="1">
        <v>8</v>
      </c>
      <c r="D919" s="1">
        <v>1</v>
      </c>
    </row>
    <row r="920" spans="1:4" x14ac:dyDescent="0.15">
      <c r="A920" s="2">
        <v>35940</v>
      </c>
      <c r="B920" s="1">
        <v>10.8</v>
      </c>
      <c r="C920" s="1">
        <v>8</v>
      </c>
      <c r="D920" s="1">
        <v>1</v>
      </c>
    </row>
    <row r="921" spans="1:4" x14ac:dyDescent="0.15">
      <c r="A921" s="2">
        <v>35941</v>
      </c>
      <c r="B921" s="1">
        <v>18.2</v>
      </c>
      <c r="C921" s="1">
        <v>8</v>
      </c>
      <c r="D921" s="1">
        <v>1</v>
      </c>
    </row>
    <row r="922" spans="1:4" x14ac:dyDescent="0.15">
      <c r="A922" s="2">
        <v>35942</v>
      </c>
      <c r="B922" s="1">
        <v>11.1</v>
      </c>
      <c r="C922" s="1">
        <v>8</v>
      </c>
      <c r="D922" s="1">
        <v>1</v>
      </c>
    </row>
    <row r="923" spans="1:4" x14ac:dyDescent="0.15">
      <c r="A923" s="2">
        <v>35943</v>
      </c>
      <c r="B923" s="1">
        <v>10.5</v>
      </c>
      <c r="C923" s="1">
        <v>8</v>
      </c>
      <c r="D923" s="1">
        <v>1</v>
      </c>
    </row>
    <row r="924" spans="1:4" x14ac:dyDescent="0.15">
      <c r="A924" s="2">
        <v>35944</v>
      </c>
      <c r="B924" s="1">
        <v>11.8</v>
      </c>
      <c r="C924" s="1">
        <v>8</v>
      </c>
      <c r="D924" s="1">
        <v>1</v>
      </c>
    </row>
    <row r="925" spans="1:4" x14ac:dyDescent="0.15">
      <c r="A925" s="2">
        <v>35945</v>
      </c>
      <c r="B925" s="1">
        <v>12.5</v>
      </c>
      <c r="C925" s="1">
        <v>8</v>
      </c>
      <c r="D925" s="1">
        <v>1</v>
      </c>
    </row>
    <row r="926" spans="1:4" x14ac:dyDescent="0.15">
      <c r="A926" s="2">
        <v>35946</v>
      </c>
      <c r="B926" s="1">
        <v>15.1</v>
      </c>
      <c r="C926" s="1">
        <v>8</v>
      </c>
      <c r="D926" s="1">
        <v>1</v>
      </c>
    </row>
    <row r="927" spans="1:4" x14ac:dyDescent="0.15">
      <c r="A927" s="2">
        <v>35947</v>
      </c>
      <c r="B927" s="1">
        <v>13.3</v>
      </c>
      <c r="C927" s="1">
        <v>8</v>
      </c>
      <c r="D927" s="1">
        <v>1</v>
      </c>
    </row>
    <row r="928" spans="1:4" x14ac:dyDescent="0.15">
      <c r="A928" s="2">
        <v>35948</v>
      </c>
      <c r="B928" s="1">
        <v>9.1</v>
      </c>
      <c r="C928" s="1">
        <v>8</v>
      </c>
      <c r="D928" s="1">
        <v>1</v>
      </c>
    </row>
    <row r="929" spans="1:4" x14ac:dyDescent="0.15">
      <c r="A929" s="2">
        <v>35949</v>
      </c>
      <c r="B929" s="1">
        <v>9.1</v>
      </c>
      <c r="C929" s="1">
        <v>8</v>
      </c>
      <c r="D929" s="1">
        <v>1</v>
      </c>
    </row>
    <row r="930" spans="1:4" x14ac:dyDescent="0.15">
      <c r="A930" s="2">
        <v>35950</v>
      </c>
      <c r="B930" s="1">
        <v>6.8</v>
      </c>
      <c r="C930" s="1">
        <v>8</v>
      </c>
      <c r="D930" s="1">
        <v>1</v>
      </c>
    </row>
    <row r="931" spans="1:4" x14ac:dyDescent="0.15">
      <c r="A931" s="2">
        <v>35951</v>
      </c>
      <c r="B931" s="1">
        <v>9</v>
      </c>
      <c r="C931" s="1">
        <v>8</v>
      </c>
      <c r="D931" s="1">
        <v>1</v>
      </c>
    </row>
    <row r="932" spans="1:4" x14ac:dyDescent="0.15">
      <c r="A932" s="2">
        <v>35952</v>
      </c>
      <c r="B932" s="1">
        <v>10.8</v>
      </c>
      <c r="C932" s="1">
        <v>8</v>
      </c>
      <c r="D932" s="1">
        <v>1</v>
      </c>
    </row>
    <row r="933" spans="1:4" x14ac:dyDescent="0.15">
      <c r="A933" s="2">
        <v>35953</v>
      </c>
      <c r="B933" s="1">
        <v>9.6</v>
      </c>
      <c r="C933" s="1">
        <v>8</v>
      </c>
      <c r="D933" s="1">
        <v>1</v>
      </c>
    </row>
    <row r="934" spans="1:4" x14ac:dyDescent="0.15">
      <c r="A934" s="2">
        <v>35954</v>
      </c>
      <c r="B934" s="1">
        <v>10.6</v>
      </c>
      <c r="C934" s="1">
        <v>8</v>
      </c>
      <c r="D934" s="1">
        <v>1</v>
      </c>
    </row>
    <row r="935" spans="1:4" x14ac:dyDescent="0.15">
      <c r="A935" s="2">
        <v>35955</v>
      </c>
      <c r="B935" s="1">
        <v>10.6</v>
      </c>
      <c r="C935" s="1">
        <v>8</v>
      </c>
      <c r="D935" s="1">
        <v>1</v>
      </c>
    </row>
    <row r="936" spans="1:4" x14ac:dyDescent="0.15">
      <c r="A936" s="2">
        <v>35956</v>
      </c>
      <c r="B936" s="1">
        <v>13.3</v>
      </c>
      <c r="C936" s="1">
        <v>8</v>
      </c>
      <c r="D936" s="1">
        <v>1</v>
      </c>
    </row>
    <row r="937" spans="1:4" x14ac:dyDescent="0.15">
      <c r="A937" s="2">
        <v>35957</v>
      </c>
      <c r="B937" s="1">
        <v>14.8</v>
      </c>
      <c r="C937" s="1">
        <v>8</v>
      </c>
      <c r="D937" s="1">
        <v>1</v>
      </c>
    </row>
    <row r="938" spans="1:4" x14ac:dyDescent="0.15">
      <c r="A938" s="2">
        <v>35958</v>
      </c>
      <c r="B938" s="1">
        <v>14.2</v>
      </c>
      <c r="C938" s="1">
        <v>8</v>
      </c>
      <c r="D938" s="1">
        <v>1</v>
      </c>
    </row>
    <row r="939" spans="1:4" x14ac:dyDescent="0.15">
      <c r="A939" s="2">
        <v>35959</v>
      </c>
      <c r="B939" s="1">
        <v>12.4</v>
      </c>
      <c r="C939" s="1">
        <v>8</v>
      </c>
      <c r="D939" s="1">
        <v>1</v>
      </c>
    </row>
    <row r="940" spans="1:4" x14ac:dyDescent="0.15">
      <c r="A940" s="2">
        <v>35960</v>
      </c>
      <c r="B940" s="1">
        <v>13.8</v>
      </c>
      <c r="C940" s="1">
        <v>8</v>
      </c>
      <c r="D940" s="1">
        <v>1</v>
      </c>
    </row>
    <row r="941" spans="1:4" x14ac:dyDescent="0.15">
      <c r="A941" s="2">
        <v>35961</v>
      </c>
      <c r="B941" s="1">
        <v>14</v>
      </c>
      <c r="C941" s="1">
        <v>8</v>
      </c>
      <c r="D941" s="1">
        <v>1</v>
      </c>
    </row>
    <row r="942" spans="1:4" x14ac:dyDescent="0.15">
      <c r="A942" s="2">
        <v>35962</v>
      </c>
      <c r="B942" s="1">
        <v>14.9</v>
      </c>
      <c r="C942" s="1">
        <v>8</v>
      </c>
      <c r="D942" s="1">
        <v>1</v>
      </c>
    </row>
    <row r="943" spans="1:4" x14ac:dyDescent="0.15">
      <c r="A943" s="2">
        <v>35963</v>
      </c>
      <c r="B943" s="1">
        <v>15.8</v>
      </c>
      <c r="C943" s="1">
        <v>8</v>
      </c>
      <c r="D943" s="1">
        <v>1</v>
      </c>
    </row>
    <row r="944" spans="1:4" x14ac:dyDescent="0.15">
      <c r="A944" s="2">
        <v>35964</v>
      </c>
      <c r="B944" s="1">
        <v>16.399999999999999</v>
      </c>
      <c r="C944" s="1">
        <v>8</v>
      </c>
      <c r="D944" s="1">
        <v>1</v>
      </c>
    </row>
    <row r="945" spans="1:4" x14ac:dyDescent="0.15">
      <c r="A945" s="2">
        <v>35965</v>
      </c>
      <c r="B945" s="1">
        <v>16.7</v>
      </c>
      <c r="C945" s="1">
        <v>8</v>
      </c>
      <c r="D945" s="1">
        <v>1</v>
      </c>
    </row>
    <row r="946" spans="1:4" x14ac:dyDescent="0.15">
      <c r="A946" s="2">
        <v>35966</v>
      </c>
      <c r="B946" s="1">
        <v>13</v>
      </c>
      <c r="C946" s="1">
        <v>8</v>
      </c>
      <c r="D946" s="1">
        <v>1</v>
      </c>
    </row>
    <row r="947" spans="1:4" x14ac:dyDescent="0.15">
      <c r="A947" s="2">
        <v>35967</v>
      </c>
      <c r="B947" s="1">
        <v>12.9</v>
      </c>
      <c r="C947" s="1">
        <v>8</v>
      </c>
      <c r="D947" s="1">
        <v>1</v>
      </c>
    </row>
    <row r="948" spans="1:4" x14ac:dyDescent="0.15">
      <c r="A948" s="2">
        <v>35968</v>
      </c>
      <c r="B948" s="1">
        <v>13.3</v>
      </c>
      <c r="C948" s="1">
        <v>8</v>
      </c>
      <c r="D948" s="1">
        <v>1</v>
      </c>
    </row>
    <row r="949" spans="1:4" x14ac:dyDescent="0.15">
      <c r="A949" s="2">
        <v>35969</v>
      </c>
      <c r="B949" s="1">
        <v>13</v>
      </c>
      <c r="C949" s="1">
        <v>8</v>
      </c>
      <c r="D949" s="1">
        <v>1</v>
      </c>
    </row>
    <row r="950" spans="1:4" x14ac:dyDescent="0.15">
      <c r="A950" s="2">
        <v>35970</v>
      </c>
      <c r="B950" s="1">
        <v>11.6</v>
      </c>
      <c r="C950" s="1">
        <v>8</v>
      </c>
      <c r="D950" s="1">
        <v>1</v>
      </c>
    </row>
    <row r="951" spans="1:4" x14ac:dyDescent="0.15">
      <c r="A951" s="2">
        <v>35971</v>
      </c>
      <c r="B951" s="1">
        <v>15.2</v>
      </c>
      <c r="C951" s="1">
        <v>8</v>
      </c>
      <c r="D951" s="1">
        <v>1</v>
      </c>
    </row>
    <row r="952" spans="1:4" x14ac:dyDescent="0.15">
      <c r="A952" s="2">
        <v>35972</v>
      </c>
      <c r="B952" s="1">
        <v>17.7</v>
      </c>
      <c r="C952" s="1">
        <v>8</v>
      </c>
      <c r="D952" s="1">
        <v>1</v>
      </c>
    </row>
    <row r="953" spans="1:4" x14ac:dyDescent="0.15">
      <c r="A953" s="2">
        <v>35973</v>
      </c>
      <c r="B953" s="1">
        <v>17.8</v>
      </c>
      <c r="C953" s="1">
        <v>8</v>
      </c>
      <c r="D953" s="1">
        <v>1</v>
      </c>
    </row>
    <row r="954" spans="1:4" x14ac:dyDescent="0.15">
      <c r="A954" s="2">
        <v>35974</v>
      </c>
      <c r="B954" s="1">
        <v>19.2</v>
      </c>
      <c r="C954" s="1">
        <v>8</v>
      </c>
      <c r="D954" s="1">
        <v>1</v>
      </c>
    </row>
    <row r="955" spans="1:4" x14ac:dyDescent="0.15">
      <c r="A955" s="2">
        <v>35975</v>
      </c>
      <c r="B955" s="1">
        <v>16.600000000000001</v>
      </c>
      <c r="C955" s="1">
        <v>8</v>
      </c>
      <c r="D955" s="1">
        <v>1</v>
      </c>
    </row>
    <row r="956" spans="1:4" x14ac:dyDescent="0.15">
      <c r="A956" s="2">
        <v>35976</v>
      </c>
      <c r="B956" s="1">
        <v>17.5</v>
      </c>
      <c r="C956" s="1">
        <v>8</v>
      </c>
      <c r="D956" s="1">
        <v>1</v>
      </c>
    </row>
    <row r="957" spans="1:4" x14ac:dyDescent="0.15">
      <c r="A957" s="2">
        <v>35977</v>
      </c>
      <c r="B957" s="1">
        <v>18.2</v>
      </c>
      <c r="C957" s="1">
        <v>8</v>
      </c>
      <c r="D957" s="1">
        <v>1</v>
      </c>
    </row>
    <row r="958" spans="1:4" x14ac:dyDescent="0.15">
      <c r="A958" s="2">
        <v>35978</v>
      </c>
      <c r="B958" s="1">
        <v>15.5</v>
      </c>
      <c r="C958" s="1">
        <v>8</v>
      </c>
      <c r="D958" s="1">
        <v>1</v>
      </c>
    </row>
    <row r="959" spans="1:4" x14ac:dyDescent="0.15">
      <c r="A959" s="2">
        <v>35979</v>
      </c>
      <c r="B959" s="1">
        <v>20.2</v>
      </c>
      <c r="C959" s="1">
        <v>8</v>
      </c>
      <c r="D959" s="1">
        <v>1</v>
      </c>
    </row>
    <row r="960" spans="1:4" x14ac:dyDescent="0.15">
      <c r="A960" s="2">
        <v>35980</v>
      </c>
      <c r="B960" s="1">
        <v>17.600000000000001</v>
      </c>
      <c r="C960" s="1">
        <v>8</v>
      </c>
      <c r="D960" s="1">
        <v>1</v>
      </c>
    </row>
    <row r="961" spans="1:4" x14ac:dyDescent="0.15">
      <c r="A961" s="2">
        <v>35981</v>
      </c>
      <c r="B961" s="1">
        <v>17.8</v>
      </c>
      <c r="C961" s="1">
        <v>8</v>
      </c>
      <c r="D961" s="1">
        <v>1</v>
      </c>
    </row>
    <row r="962" spans="1:4" x14ac:dyDescent="0.15">
      <c r="A962" s="2">
        <v>35982</v>
      </c>
      <c r="B962" s="1">
        <v>19.3</v>
      </c>
      <c r="C962" s="1">
        <v>8</v>
      </c>
      <c r="D962" s="1">
        <v>1</v>
      </c>
    </row>
    <row r="963" spans="1:4" x14ac:dyDescent="0.15">
      <c r="A963" s="2">
        <v>35983</v>
      </c>
      <c r="B963" s="1">
        <v>19</v>
      </c>
      <c r="C963" s="1">
        <v>8</v>
      </c>
      <c r="D963" s="1">
        <v>1</v>
      </c>
    </row>
    <row r="964" spans="1:4" x14ac:dyDescent="0.15">
      <c r="A964" s="2">
        <v>35984</v>
      </c>
      <c r="B964" s="1">
        <v>15.5</v>
      </c>
      <c r="C964" s="1">
        <v>8</v>
      </c>
      <c r="D964" s="1">
        <v>1</v>
      </c>
    </row>
    <row r="965" spans="1:4" x14ac:dyDescent="0.15">
      <c r="A965" s="2">
        <v>35985</v>
      </c>
      <c r="B965" s="1">
        <v>20.6</v>
      </c>
      <c r="C965" s="1">
        <v>8</v>
      </c>
      <c r="D965" s="1">
        <v>1</v>
      </c>
    </row>
    <row r="966" spans="1:4" x14ac:dyDescent="0.15">
      <c r="A966" s="2">
        <v>35986</v>
      </c>
      <c r="B966" s="1">
        <v>16.899999999999999</v>
      </c>
      <c r="C966" s="1">
        <v>8</v>
      </c>
      <c r="D966" s="1">
        <v>1</v>
      </c>
    </row>
    <row r="967" spans="1:4" x14ac:dyDescent="0.15">
      <c r="A967" s="2">
        <v>35987</v>
      </c>
      <c r="B967" s="1">
        <v>15</v>
      </c>
      <c r="C967" s="1">
        <v>8</v>
      </c>
      <c r="D967" s="1">
        <v>1</v>
      </c>
    </row>
    <row r="968" spans="1:4" x14ac:dyDescent="0.15">
      <c r="A968" s="2">
        <v>35988</v>
      </c>
      <c r="B968" s="1">
        <v>12.6</v>
      </c>
      <c r="C968" s="1">
        <v>8</v>
      </c>
      <c r="D968" s="1">
        <v>1</v>
      </c>
    </row>
    <row r="969" spans="1:4" x14ac:dyDescent="0.15">
      <c r="A969" s="2">
        <v>35989</v>
      </c>
      <c r="B969" s="1">
        <v>14.2</v>
      </c>
      <c r="C969" s="1">
        <v>8</v>
      </c>
      <c r="D969" s="1">
        <v>1</v>
      </c>
    </row>
    <row r="970" spans="1:4" x14ac:dyDescent="0.15">
      <c r="A970" s="2">
        <v>35990</v>
      </c>
      <c r="B970" s="1">
        <v>14.8</v>
      </c>
      <c r="C970" s="1">
        <v>8</v>
      </c>
      <c r="D970" s="1">
        <v>1</v>
      </c>
    </row>
    <row r="971" spans="1:4" x14ac:dyDescent="0.15">
      <c r="A971" s="2">
        <v>35991</v>
      </c>
      <c r="B971" s="1">
        <v>16.600000000000001</v>
      </c>
      <c r="C971" s="1">
        <v>8</v>
      </c>
      <c r="D971" s="1">
        <v>1</v>
      </c>
    </row>
    <row r="972" spans="1:4" x14ac:dyDescent="0.15">
      <c r="A972" s="2">
        <v>35992</v>
      </c>
      <c r="B972" s="1">
        <v>16.899999999999999</v>
      </c>
      <c r="C972" s="1">
        <v>8</v>
      </c>
      <c r="D972" s="1">
        <v>1</v>
      </c>
    </row>
    <row r="973" spans="1:4" x14ac:dyDescent="0.15">
      <c r="A973" s="2">
        <v>35993</v>
      </c>
      <c r="B973" s="1">
        <v>16.100000000000001</v>
      </c>
      <c r="C973" s="1">
        <v>8</v>
      </c>
      <c r="D973" s="1">
        <v>1</v>
      </c>
    </row>
    <row r="974" spans="1:4" x14ac:dyDescent="0.15">
      <c r="A974" s="2">
        <v>35994</v>
      </c>
      <c r="B974" s="1">
        <v>17.399999999999999</v>
      </c>
      <c r="C974" s="1">
        <v>8</v>
      </c>
      <c r="D974" s="1">
        <v>1</v>
      </c>
    </row>
    <row r="975" spans="1:4" x14ac:dyDescent="0.15">
      <c r="A975" s="2">
        <v>35995</v>
      </c>
      <c r="B975" s="1">
        <v>21</v>
      </c>
      <c r="C975" s="1">
        <v>8</v>
      </c>
      <c r="D975" s="1">
        <v>1</v>
      </c>
    </row>
    <row r="976" spans="1:4" x14ac:dyDescent="0.15">
      <c r="A976" s="2">
        <v>35996</v>
      </c>
      <c r="B976" s="1">
        <v>18.899999999999999</v>
      </c>
      <c r="C976" s="1">
        <v>8</v>
      </c>
      <c r="D976" s="1">
        <v>1</v>
      </c>
    </row>
    <row r="977" spans="1:4" x14ac:dyDescent="0.15">
      <c r="A977" s="2">
        <v>35997</v>
      </c>
      <c r="B977" s="1">
        <v>20.8</v>
      </c>
      <c r="C977" s="1">
        <v>8</v>
      </c>
      <c r="D977" s="1">
        <v>1</v>
      </c>
    </row>
    <row r="978" spans="1:4" x14ac:dyDescent="0.15">
      <c r="A978" s="2">
        <v>35998</v>
      </c>
      <c r="B978" s="1">
        <v>18.8</v>
      </c>
      <c r="C978" s="1">
        <v>8</v>
      </c>
      <c r="D978" s="1">
        <v>1</v>
      </c>
    </row>
    <row r="979" spans="1:4" x14ac:dyDescent="0.15">
      <c r="A979" s="2">
        <v>35999</v>
      </c>
      <c r="B979" s="1">
        <v>17.5</v>
      </c>
      <c r="C979" s="1">
        <v>8</v>
      </c>
      <c r="D979" s="1">
        <v>1</v>
      </c>
    </row>
    <row r="980" spans="1:4" x14ac:dyDescent="0.15">
      <c r="A980" s="2">
        <v>36000</v>
      </c>
      <c r="B980" s="1">
        <v>18.5</v>
      </c>
      <c r="C980" s="1">
        <v>8</v>
      </c>
      <c r="D980" s="1">
        <v>1</v>
      </c>
    </row>
    <row r="981" spans="1:4" x14ac:dyDescent="0.15">
      <c r="A981" s="2">
        <v>36001</v>
      </c>
      <c r="B981" s="1">
        <v>19.7</v>
      </c>
      <c r="C981" s="1">
        <v>8</v>
      </c>
      <c r="D981" s="1">
        <v>1</v>
      </c>
    </row>
    <row r="982" spans="1:4" x14ac:dyDescent="0.15">
      <c r="A982" s="2">
        <v>36002</v>
      </c>
      <c r="B982" s="1">
        <v>21.5</v>
      </c>
      <c r="C982" s="1">
        <v>8</v>
      </c>
      <c r="D982" s="1">
        <v>1</v>
      </c>
    </row>
    <row r="983" spans="1:4" x14ac:dyDescent="0.15">
      <c r="A983" s="2">
        <v>36003</v>
      </c>
      <c r="B983" s="1">
        <v>23.3</v>
      </c>
      <c r="C983" s="1">
        <v>8</v>
      </c>
      <c r="D983" s="1">
        <v>1</v>
      </c>
    </row>
    <row r="984" spans="1:4" x14ac:dyDescent="0.15">
      <c r="A984" s="2">
        <v>36004</v>
      </c>
      <c r="B984" s="1">
        <v>19.7</v>
      </c>
      <c r="C984" s="1">
        <v>8</v>
      </c>
      <c r="D984" s="1">
        <v>1</v>
      </c>
    </row>
    <row r="985" spans="1:4" x14ac:dyDescent="0.15">
      <c r="A985" s="2">
        <v>36005</v>
      </c>
      <c r="B985" s="1">
        <v>17.899999999999999</v>
      </c>
      <c r="C985" s="1">
        <v>8</v>
      </c>
      <c r="D985" s="1">
        <v>1</v>
      </c>
    </row>
    <row r="986" spans="1:4" x14ac:dyDescent="0.15">
      <c r="A986" s="2">
        <v>36006</v>
      </c>
      <c r="B986" s="1">
        <v>17.3</v>
      </c>
      <c r="C986" s="1">
        <v>8</v>
      </c>
      <c r="D986" s="1">
        <v>1</v>
      </c>
    </row>
    <row r="987" spans="1:4" x14ac:dyDescent="0.15">
      <c r="A987" s="2">
        <v>36007</v>
      </c>
      <c r="B987" s="1">
        <v>15.9</v>
      </c>
      <c r="C987" s="1">
        <v>8</v>
      </c>
      <c r="D987" s="1">
        <v>1</v>
      </c>
    </row>
    <row r="988" spans="1:4" x14ac:dyDescent="0.15">
      <c r="A988" s="2">
        <v>36008</v>
      </c>
      <c r="B988" s="1">
        <v>18.100000000000001</v>
      </c>
      <c r="C988" s="1">
        <v>8</v>
      </c>
      <c r="D988" s="1">
        <v>1</v>
      </c>
    </row>
    <row r="989" spans="1:4" x14ac:dyDescent="0.15">
      <c r="A989" s="2">
        <v>36009</v>
      </c>
      <c r="B989" s="1">
        <v>18.399999999999999</v>
      </c>
      <c r="C989" s="1">
        <v>8</v>
      </c>
      <c r="D989" s="1">
        <v>1</v>
      </c>
    </row>
    <row r="990" spans="1:4" x14ac:dyDescent="0.15">
      <c r="A990" s="2">
        <v>36010</v>
      </c>
      <c r="B990" s="1">
        <v>17.5</v>
      </c>
      <c r="C990" s="1">
        <v>8</v>
      </c>
      <c r="D990" s="1">
        <v>1</v>
      </c>
    </row>
    <row r="991" spans="1:4" x14ac:dyDescent="0.15">
      <c r="A991" s="2">
        <v>36011</v>
      </c>
      <c r="B991" s="1">
        <v>19.3</v>
      </c>
      <c r="C991" s="1">
        <v>8</v>
      </c>
      <c r="D991" s="1">
        <v>1</v>
      </c>
    </row>
    <row r="992" spans="1:4" x14ac:dyDescent="0.15">
      <c r="A992" s="2">
        <v>36012</v>
      </c>
      <c r="B992" s="1">
        <v>20.9</v>
      </c>
      <c r="C992" s="1">
        <v>8</v>
      </c>
      <c r="D992" s="1">
        <v>1</v>
      </c>
    </row>
    <row r="993" spans="1:4" x14ac:dyDescent="0.15">
      <c r="A993" s="2">
        <v>36013</v>
      </c>
      <c r="B993" s="1">
        <v>18.5</v>
      </c>
      <c r="C993" s="1">
        <v>8</v>
      </c>
      <c r="D993" s="1">
        <v>1</v>
      </c>
    </row>
    <row r="994" spans="1:4" x14ac:dyDescent="0.15">
      <c r="A994" s="2">
        <v>36014</v>
      </c>
      <c r="B994" s="1">
        <v>17.3</v>
      </c>
      <c r="C994" s="1">
        <v>8</v>
      </c>
      <c r="D994" s="1">
        <v>1</v>
      </c>
    </row>
    <row r="995" spans="1:4" x14ac:dyDescent="0.15">
      <c r="A995" s="2">
        <v>36015</v>
      </c>
      <c r="B995" s="1">
        <v>17.2</v>
      </c>
      <c r="C995" s="1">
        <v>8</v>
      </c>
      <c r="D995" s="1">
        <v>1</v>
      </c>
    </row>
    <row r="996" spans="1:4" x14ac:dyDescent="0.15">
      <c r="A996" s="2">
        <v>36016</v>
      </c>
      <c r="B996" s="1">
        <v>17.600000000000001</v>
      </c>
      <c r="C996" s="1">
        <v>8</v>
      </c>
      <c r="D996" s="1">
        <v>1</v>
      </c>
    </row>
    <row r="997" spans="1:4" x14ac:dyDescent="0.15">
      <c r="A997" s="2">
        <v>36017</v>
      </c>
      <c r="B997" s="1">
        <v>17.7</v>
      </c>
      <c r="C997" s="1">
        <v>8</v>
      </c>
      <c r="D997" s="1">
        <v>1</v>
      </c>
    </row>
    <row r="998" spans="1:4" x14ac:dyDescent="0.15">
      <c r="A998" s="2">
        <v>36018</v>
      </c>
      <c r="B998" s="1">
        <v>18.8</v>
      </c>
      <c r="C998" s="1">
        <v>8</v>
      </c>
      <c r="D998" s="1">
        <v>1</v>
      </c>
    </row>
    <row r="999" spans="1:4" x14ac:dyDescent="0.15">
      <c r="A999" s="2">
        <v>36019</v>
      </c>
      <c r="B999" s="1">
        <v>18.5</v>
      </c>
      <c r="C999" s="1">
        <v>8</v>
      </c>
      <c r="D999" s="1">
        <v>1</v>
      </c>
    </row>
    <row r="1000" spans="1:4" x14ac:dyDescent="0.15">
      <c r="A1000" s="2">
        <v>36020</v>
      </c>
      <c r="B1000" s="1">
        <v>18.600000000000001</v>
      </c>
      <c r="C1000" s="1">
        <v>8</v>
      </c>
      <c r="D1000" s="1">
        <v>1</v>
      </c>
    </row>
    <row r="1001" spans="1:4" x14ac:dyDescent="0.15">
      <c r="A1001" s="2">
        <v>36021</v>
      </c>
      <c r="B1001" s="1">
        <v>20.5</v>
      </c>
      <c r="C1001" s="1">
        <v>8</v>
      </c>
      <c r="D1001" s="1">
        <v>1</v>
      </c>
    </row>
    <row r="1002" spans="1:4" x14ac:dyDescent="0.15">
      <c r="A1002" s="2">
        <v>36022</v>
      </c>
      <c r="B1002" s="1">
        <v>17.3</v>
      </c>
      <c r="C1002" s="1">
        <v>8</v>
      </c>
      <c r="D1002" s="1">
        <v>1</v>
      </c>
    </row>
    <row r="1003" spans="1:4" x14ac:dyDescent="0.15">
      <c r="A1003" s="2">
        <v>36023</v>
      </c>
      <c r="B1003" s="1">
        <v>15.9</v>
      </c>
      <c r="C1003" s="1">
        <v>8</v>
      </c>
      <c r="D1003" s="1">
        <v>1</v>
      </c>
    </row>
    <row r="1004" spans="1:4" x14ac:dyDescent="0.15">
      <c r="A1004" s="2">
        <v>36024</v>
      </c>
      <c r="B1004" s="1">
        <v>20.399999999999999</v>
      </c>
      <c r="C1004" s="1">
        <v>8</v>
      </c>
      <c r="D1004" s="1">
        <v>1</v>
      </c>
    </row>
    <row r="1005" spans="1:4" x14ac:dyDescent="0.15">
      <c r="A1005" s="2">
        <v>36025</v>
      </c>
      <c r="B1005" s="1">
        <v>17.899999999999999</v>
      </c>
      <c r="C1005" s="1">
        <v>8</v>
      </c>
      <c r="D1005" s="1">
        <v>1</v>
      </c>
    </row>
    <row r="1006" spans="1:4" x14ac:dyDescent="0.15">
      <c r="A1006" s="2">
        <v>36026</v>
      </c>
      <c r="B1006" s="1">
        <v>17.8</v>
      </c>
      <c r="C1006" s="1">
        <v>8</v>
      </c>
      <c r="D1006" s="1">
        <v>1</v>
      </c>
    </row>
    <row r="1007" spans="1:4" x14ac:dyDescent="0.15">
      <c r="A1007" s="2">
        <v>36027</v>
      </c>
      <c r="B1007" s="1">
        <v>21.4</v>
      </c>
      <c r="C1007" s="1">
        <v>8</v>
      </c>
      <c r="D1007" s="1">
        <v>1</v>
      </c>
    </row>
    <row r="1008" spans="1:4" x14ac:dyDescent="0.15">
      <c r="A1008" s="2">
        <v>36028</v>
      </c>
      <c r="B1008" s="1">
        <v>21.8</v>
      </c>
      <c r="C1008" s="1">
        <v>8</v>
      </c>
      <c r="D1008" s="1">
        <v>1</v>
      </c>
    </row>
    <row r="1009" spans="1:4" x14ac:dyDescent="0.15">
      <c r="A1009" s="2">
        <v>36029</v>
      </c>
      <c r="B1009" s="1">
        <v>20.6</v>
      </c>
      <c r="C1009" s="1">
        <v>8</v>
      </c>
      <c r="D1009" s="1">
        <v>1</v>
      </c>
    </row>
    <row r="1010" spans="1:4" x14ac:dyDescent="0.15">
      <c r="A1010" s="2">
        <v>36030</v>
      </c>
      <c r="B1010" s="1">
        <v>18</v>
      </c>
      <c r="C1010" s="1">
        <v>8</v>
      </c>
      <c r="D1010" s="1">
        <v>1</v>
      </c>
    </row>
    <row r="1011" spans="1:4" x14ac:dyDescent="0.15">
      <c r="A1011" s="2">
        <v>36031</v>
      </c>
      <c r="B1011" s="1">
        <v>19.2</v>
      </c>
      <c r="C1011" s="1">
        <v>8</v>
      </c>
      <c r="D1011" s="1">
        <v>1</v>
      </c>
    </row>
    <row r="1012" spans="1:4" x14ac:dyDescent="0.15">
      <c r="A1012" s="2">
        <v>36032</v>
      </c>
      <c r="B1012" s="1">
        <v>21.3</v>
      </c>
      <c r="C1012" s="1">
        <v>8</v>
      </c>
      <c r="D1012" s="1">
        <v>1</v>
      </c>
    </row>
    <row r="1013" spans="1:4" x14ac:dyDescent="0.15">
      <c r="A1013" s="2">
        <v>36033</v>
      </c>
      <c r="B1013" s="1">
        <v>21.5</v>
      </c>
      <c r="C1013" s="1">
        <v>8</v>
      </c>
      <c r="D1013" s="1">
        <v>1</v>
      </c>
    </row>
    <row r="1014" spans="1:4" x14ac:dyDescent="0.15">
      <c r="A1014" s="2">
        <v>36034</v>
      </c>
      <c r="B1014" s="1">
        <v>20.8</v>
      </c>
      <c r="C1014" s="1">
        <v>8</v>
      </c>
      <c r="D1014" s="1">
        <v>1</v>
      </c>
    </row>
    <row r="1015" spans="1:4" x14ac:dyDescent="0.15">
      <c r="A1015" s="2">
        <v>36035</v>
      </c>
      <c r="B1015" s="1">
        <v>21</v>
      </c>
      <c r="C1015" s="1">
        <v>8</v>
      </c>
      <c r="D1015" s="1">
        <v>1</v>
      </c>
    </row>
    <row r="1016" spans="1:4" x14ac:dyDescent="0.15">
      <c r="A1016" s="2">
        <v>36036</v>
      </c>
      <c r="B1016" s="1">
        <v>20.3</v>
      </c>
      <c r="C1016" s="1">
        <v>8</v>
      </c>
      <c r="D1016" s="1">
        <v>1</v>
      </c>
    </row>
    <row r="1017" spans="1:4" x14ac:dyDescent="0.15">
      <c r="A1017" s="2">
        <v>36037</v>
      </c>
      <c r="B1017" s="1">
        <v>19.2</v>
      </c>
      <c r="C1017" s="1">
        <v>8</v>
      </c>
      <c r="D1017" s="1">
        <v>1</v>
      </c>
    </row>
    <row r="1018" spans="1:4" x14ac:dyDescent="0.15">
      <c r="A1018" s="2">
        <v>36038</v>
      </c>
      <c r="B1018" s="1">
        <v>18.600000000000001</v>
      </c>
      <c r="C1018" s="1">
        <v>8</v>
      </c>
      <c r="D1018" s="1">
        <v>1</v>
      </c>
    </row>
    <row r="1019" spans="1:4" x14ac:dyDescent="0.15">
      <c r="A1019" s="2">
        <v>36039</v>
      </c>
      <c r="B1019" s="1">
        <v>18</v>
      </c>
      <c r="C1019" s="1">
        <v>8</v>
      </c>
      <c r="D1019" s="1">
        <v>1</v>
      </c>
    </row>
    <row r="1020" spans="1:4" x14ac:dyDescent="0.15">
      <c r="A1020" s="2">
        <v>36040</v>
      </c>
      <c r="B1020" s="1">
        <v>17.899999999999999</v>
      </c>
      <c r="C1020" s="1">
        <v>8</v>
      </c>
      <c r="D1020" s="1">
        <v>1</v>
      </c>
    </row>
    <row r="1021" spans="1:4" x14ac:dyDescent="0.15">
      <c r="A1021" s="2">
        <v>36041</v>
      </c>
      <c r="B1021" s="1">
        <v>16.7</v>
      </c>
      <c r="C1021" s="1">
        <v>8</v>
      </c>
      <c r="D1021" s="1">
        <v>1</v>
      </c>
    </row>
    <row r="1022" spans="1:4" x14ac:dyDescent="0.15">
      <c r="A1022" s="2">
        <v>36042</v>
      </c>
      <c r="B1022" s="1">
        <v>17.2</v>
      </c>
      <c r="C1022" s="1">
        <v>8</v>
      </c>
      <c r="D1022" s="1">
        <v>1</v>
      </c>
    </row>
    <row r="1023" spans="1:4" x14ac:dyDescent="0.15">
      <c r="A1023" s="2">
        <v>36043</v>
      </c>
      <c r="B1023" s="1">
        <v>19</v>
      </c>
      <c r="C1023" s="1">
        <v>8</v>
      </c>
      <c r="D1023" s="1">
        <v>1</v>
      </c>
    </row>
    <row r="1024" spans="1:4" x14ac:dyDescent="0.15">
      <c r="A1024" s="2">
        <v>36044</v>
      </c>
      <c r="B1024" s="1">
        <v>18.5</v>
      </c>
      <c r="C1024" s="1">
        <v>8</v>
      </c>
      <c r="D1024" s="1">
        <v>1</v>
      </c>
    </row>
    <row r="1025" spans="1:4" x14ac:dyDescent="0.15">
      <c r="A1025" s="2">
        <v>36045</v>
      </c>
      <c r="B1025" s="1">
        <v>18.2</v>
      </c>
      <c r="C1025" s="1">
        <v>8</v>
      </c>
      <c r="D1025" s="1">
        <v>1</v>
      </c>
    </row>
    <row r="1026" spans="1:4" x14ac:dyDescent="0.15">
      <c r="A1026" s="2">
        <v>36046</v>
      </c>
      <c r="B1026" s="1">
        <v>19.5</v>
      </c>
      <c r="C1026" s="1">
        <v>8</v>
      </c>
      <c r="D1026" s="1">
        <v>1</v>
      </c>
    </row>
    <row r="1027" spans="1:4" x14ac:dyDescent="0.15">
      <c r="A1027" s="2">
        <v>36047</v>
      </c>
      <c r="B1027" s="1">
        <v>20.2</v>
      </c>
      <c r="C1027" s="1">
        <v>8</v>
      </c>
      <c r="D1027" s="1">
        <v>1</v>
      </c>
    </row>
    <row r="1028" spans="1:4" x14ac:dyDescent="0.15">
      <c r="A1028" s="2">
        <v>36048</v>
      </c>
      <c r="B1028" s="1">
        <v>20.7</v>
      </c>
      <c r="C1028" s="1">
        <v>8</v>
      </c>
      <c r="D1028" s="1">
        <v>1</v>
      </c>
    </row>
    <row r="1029" spans="1:4" x14ac:dyDescent="0.15">
      <c r="A1029" s="2">
        <v>36049</v>
      </c>
      <c r="B1029" s="1">
        <v>20.9</v>
      </c>
      <c r="C1029" s="1">
        <v>8</v>
      </c>
      <c r="D1029" s="1">
        <v>1</v>
      </c>
    </row>
    <row r="1030" spans="1:4" x14ac:dyDescent="0.15">
      <c r="A1030" s="2">
        <v>36050</v>
      </c>
      <c r="B1030" s="1">
        <v>20.399999999999999</v>
      </c>
      <c r="C1030" s="1">
        <v>8</v>
      </c>
      <c r="D1030" s="1">
        <v>1</v>
      </c>
    </row>
    <row r="1031" spans="1:4" x14ac:dyDescent="0.15">
      <c r="A1031" s="2">
        <v>36051</v>
      </c>
      <c r="B1031" s="1">
        <v>19.600000000000001</v>
      </c>
      <c r="C1031" s="1">
        <v>8</v>
      </c>
      <c r="D1031" s="1">
        <v>1</v>
      </c>
    </row>
    <row r="1032" spans="1:4" x14ac:dyDescent="0.15">
      <c r="A1032" s="2">
        <v>36052</v>
      </c>
      <c r="B1032" s="1">
        <v>16.600000000000001</v>
      </c>
      <c r="C1032" s="1">
        <v>8</v>
      </c>
      <c r="D1032" s="1">
        <v>1</v>
      </c>
    </row>
    <row r="1033" spans="1:4" x14ac:dyDescent="0.15">
      <c r="A1033" s="2">
        <v>36053</v>
      </c>
      <c r="B1033" s="1">
        <v>20.399999999999999</v>
      </c>
      <c r="C1033" s="1">
        <v>8</v>
      </c>
      <c r="D1033" s="1">
        <v>1</v>
      </c>
    </row>
    <row r="1034" spans="1:4" x14ac:dyDescent="0.15">
      <c r="A1034" s="2">
        <v>36054</v>
      </c>
      <c r="B1034" s="1">
        <v>16.899999999999999</v>
      </c>
      <c r="C1034" s="1">
        <v>8</v>
      </c>
      <c r="D1034" s="1">
        <v>1</v>
      </c>
    </row>
    <row r="1035" spans="1:4" x14ac:dyDescent="0.15">
      <c r="A1035" s="2">
        <v>36055</v>
      </c>
      <c r="B1035" s="1">
        <v>15.7</v>
      </c>
      <c r="C1035" s="1">
        <v>8</v>
      </c>
      <c r="D1035" s="1">
        <v>1</v>
      </c>
    </row>
    <row r="1036" spans="1:4" x14ac:dyDescent="0.15">
      <c r="A1036" s="2">
        <v>36056</v>
      </c>
      <c r="B1036" s="1">
        <v>12.8</v>
      </c>
      <c r="C1036" s="1">
        <v>8</v>
      </c>
      <c r="D1036" s="1">
        <v>1</v>
      </c>
    </row>
    <row r="1037" spans="1:4" x14ac:dyDescent="0.15">
      <c r="A1037" s="2">
        <v>36057</v>
      </c>
      <c r="B1037" s="1">
        <v>18.8</v>
      </c>
      <c r="C1037" s="1">
        <v>8</v>
      </c>
      <c r="D1037" s="1">
        <v>1</v>
      </c>
    </row>
    <row r="1038" spans="1:4" x14ac:dyDescent="0.15">
      <c r="A1038" s="2">
        <v>36058</v>
      </c>
      <c r="B1038" s="1">
        <v>20.2</v>
      </c>
      <c r="C1038" s="1">
        <v>8</v>
      </c>
      <c r="D1038" s="1">
        <v>1</v>
      </c>
    </row>
    <row r="1039" spans="1:4" x14ac:dyDescent="0.15">
      <c r="A1039" s="2">
        <v>36059</v>
      </c>
      <c r="B1039" s="1">
        <v>20.399999999999999</v>
      </c>
      <c r="C1039" s="1">
        <v>8</v>
      </c>
      <c r="D1039" s="1">
        <v>1</v>
      </c>
    </row>
    <row r="1040" spans="1:4" x14ac:dyDescent="0.15">
      <c r="A1040" s="2">
        <v>36060</v>
      </c>
      <c r="B1040" s="1">
        <v>18.600000000000001</v>
      </c>
      <c r="C1040" s="1">
        <v>8</v>
      </c>
      <c r="D1040" s="1">
        <v>1</v>
      </c>
    </row>
    <row r="1041" spans="1:4" x14ac:dyDescent="0.15">
      <c r="A1041" s="2">
        <v>36061</v>
      </c>
      <c r="B1041" s="1">
        <v>14.4</v>
      </c>
      <c r="C1041" s="1">
        <v>8</v>
      </c>
      <c r="D1041" s="1">
        <v>1</v>
      </c>
    </row>
    <row r="1042" spans="1:4" x14ac:dyDescent="0.15">
      <c r="A1042" s="2">
        <v>36062</v>
      </c>
      <c r="B1042" s="1">
        <v>13.2</v>
      </c>
      <c r="C1042" s="1">
        <v>8</v>
      </c>
      <c r="D1042" s="1">
        <v>1</v>
      </c>
    </row>
    <row r="1043" spans="1:4" x14ac:dyDescent="0.15">
      <c r="A1043" s="2">
        <v>36063</v>
      </c>
      <c r="B1043" s="1">
        <v>14.5</v>
      </c>
      <c r="C1043" s="1">
        <v>8</v>
      </c>
      <c r="D1043" s="1">
        <v>1</v>
      </c>
    </row>
    <row r="1044" spans="1:4" x14ac:dyDescent="0.15">
      <c r="A1044" s="2">
        <v>36064</v>
      </c>
      <c r="B1044" s="1">
        <v>17.2</v>
      </c>
      <c r="C1044" s="1">
        <v>8</v>
      </c>
      <c r="D1044" s="1">
        <v>1</v>
      </c>
    </row>
    <row r="1045" spans="1:4" x14ac:dyDescent="0.15">
      <c r="A1045" s="2">
        <v>36065</v>
      </c>
      <c r="B1045" s="1">
        <v>16.5</v>
      </c>
      <c r="C1045" s="1">
        <v>8</v>
      </c>
      <c r="D1045" s="1">
        <v>1</v>
      </c>
    </row>
    <row r="1046" spans="1:4" x14ac:dyDescent="0.15">
      <c r="A1046" s="2">
        <v>36066</v>
      </c>
      <c r="B1046" s="1">
        <v>16.899999999999999</v>
      </c>
      <c r="C1046" s="1">
        <v>8</v>
      </c>
      <c r="D1046" s="1">
        <v>1</v>
      </c>
    </row>
    <row r="1047" spans="1:4" x14ac:dyDescent="0.15">
      <c r="A1047" s="2">
        <v>36067</v>
      </c>
      <c r="B1047" s="1">
        <v>14.5</v>
      </c>
      <c r="C1047" s="1">
        <v>8</v>
      </c>
      <c r="D1047" s="1">
        <v>1</v>
      </c>
    </row>
    <row r="1048" spans="1:4" x14ac:dyDescent="0.15">
      <c r="A1048" s="2">
        <v>36068</v>
      </c>
      <c r="B1048" s="1">
        <v>15</v>
      </c>
      <c r="C1048" s="1">
        <v>8</v>
      </c>
      <c r="D1048" s="1">
        <v>1</v>
      </c>
    </row>
    <row r="1049" spans="1:4" x14ac:dyDescent="0.15">
      <c r="A1049" s="2">
        <v>36069</v>
      </c>
      <c r="B1049" s="1">
        <v>13</v>
      </c>
      <c r="C1049" s="1">
        <v>8</v>
      </c>
      <c r="D1049" s="1">
        <v>1</v>
      </c>
    </row>
    <row r="1050" spans="1:4" x14ac:dyDescent="0.15">
      <c r="A1050" s="2">
        <v>36070</v>
      </c>
      <c r="B1050" s="1">
        <v>12.9</v>
      </c>
      <c r="C1050" s="1">
        <v>8</v>
      </c>
      <c r="D1050" s="1">
        <v>1</v>
      </c>
    </row>
    <row r="1051" spans="1:4" x14ac:dyDescent="0.15">
      <c r="A1051" s="2">
        <v>36071</v>
      </c>
      <c r="B1051" s="1">
        <v>15</v>
      </c>
      <c r="C1051" s="1">
        <v>8</v>
      </c>
      <c r="D1051" s="1">
        <v>1</v>
      </c>
    </row>
    <row r="1052" spans="1:4" x14ac:dyDescent="0.15">
      <c r="A1052" s="2">
        <v>36072</v>
      </c>
      <c r="B1052" s="1">
        <v>11.3</v>
      </c>
      <c r="C1052" s="1">
        <v>8</v>
      </c>
      <c r="D1052" s="1">
        <v>1</v>
      </c>
    </row>
    <row r="1053" spans="1:4" x14ac:dyDescent="0.15">
      <c r="A1053" s="2">
        <v>36073</v>
      </c>
      <c r="B1053" s="1">
        <v>9.8000000000000007</v>
      </c>
      <c r="C1053" s="1">
        <v>8</v>
      </c>
      <c r="D1053" s="1">
        <v>1</v>
      </c>
    </row>
    <row r="1054" spans="1:4" x14ac:dyDescent="0.15">
      <c r="A1054" s="2">
        <v>36074</v>
      </c>
      <c r="B1054" s="1">
        <v>13.3</v>
      </c>
      <c r="C1054" s="1">
        <v>8</v>
      </c>
      <c r="D1054" s="1">
        <v>1</v>
      </c>
    </row>
    <row r="1055" spans="1:4" x14ac:dyDescent="0.15">
      <c r="A1055" s="2">
        <v>36075</v>
      </c>
      <c r="B1055" s="1">
        <v>11.4</v>
      </c>
      <c r="C1055" s="1">
        <v>8</v>
      </c>
      <c r="D1055" s="1">
        <v>1</v>
      </c>
    </row>
    <row r="1056" spans="1:4" x14ac:dyDescent="0.15">
      <c r="A1056" s="2">
        <v>36076</v>
      </c>
      <c r="B1056" s="1">
        <v>11.6</v>
      </c>
      <c r="C1056" s="1">
        <v>8</v>
      </c>
      <c r="D1056" s="1">
        <v>1</v>
      </c>
    </row>
    <row r="1057" spans="1:4" x14ac:dyDescent="0.15">
      <c r="A1057" s="2">
        <v>36077</v>
      </c>
      <c r="B1057" s="1">
        <v>13.5</v>
      </c>
      <c r="C1057" s="1">
        <v>8</v>
      </c>
      <c r="D1057" s="1">
        <v>1</v>
      </c>
    </row>
    <row r="1058" spans="1:4" x14ac:dyDescent="0.15">
      <c r="A1058" s="2">
        <v>36078</v>
      </c>
      <c r="B1058" s="1">
        <v>12.1</v>
      </c>
      <c r="C1058" s="1">
        <v>8</v>
      </c>
      <c r="D1058" s="1">
        <v>1</v>
      </c>
    </row>
    <row r="1059" spans="1:4" x14ac:dyDescent="0.15">
      <c r="A1059" s="2">
        <v>36079</v>
      </c>
      <c r="B1059" s="1">
        <v>12</v>
      </c>
      <c r="C1059" s="1">
        <v>8</v>
      </c>
      <c r="D1059" s="1">
        <v>1</v>
      </c>
    </row>
    <row r="1060" spans="1:4" x14ac:dyDescent="0.15">
      <c r="A1060" s="2">
        <v>36080</v>
      </c>
      <c r="B1060" s="1">
        <v>12.5</v>
      </c>
      <c r="C1060" s="1">
        <v>8</v>
      </c>
      <c r="D1060" s="1">
        <v>1</v>
      </c>
    </row>
    <row r="1061" spans="1:4" x14ac:dyDescent="0.15">
      <c r="A1061" s="2">
        <v>36081</v>
      </c>
      <c r="B1061" s="1">
        <v>12.8</v>
      </c>
      <c r="C1061" s="1">
        <v>8</v>
      </c>
      <c r="D1061" s="1">
        <v>1</v>
      </c>
    </row>
    <row r="1062" spans="1:4" x14ac:dyDescent="0.15">
      <c r="A1062" s="2">
        <v>36082</v>
      </c>
      <c r="B1062" s="1">
        <v>12.3</v>
      </c>
      <c r="C1062" s="1">
        <v>8</v>
      </c>
      <c r="D1062" s="1">
        <v>1</v>
      </c>
    </row>
    <row r="1063" spans="1:4" x14ac:dyDescent="0.15">
      <c r="A1063" s="2">
        <v>36083</v>
      </c>
      <c r="B1063" s="1">
        <v>15.5</v>
      </c>
      <c r="C1063" s="1">
        <v>8</v>
      </c>
      <c r="D1063" s="1">
        <v>1</v>
      </c>
    </row>
    <row r="1064" spans="1:4" x14ac:dyDescent="0.15">
      <c r="A1064" s="2">
        <v>36084</v>
      </c>
      <c r="B1064" s="1">
        <v>17</v>
      </c>
      <c r="C1064" s="1">
        <v>8</v>
      </c>
      <c r="D1064" s="1">
        <v>1</v>
      </c>
    </row>
    <row r="1065" spans="1:4" x14ac:dyDescent="0.15">
      <c r="A1065" s="2">
        <v>36085</v>
      </c>
      <c r="B1065" s="1">
        <v>11.1</v>
      </c>
      <c r="C1065" s="1">
        <v>8</v>
      </c>
      <c r="D1065" s="1">
        <v>1</v>
      </c>
    </row>
    <row r="1066" spans="1:4" x14ac:dyDescent="0.15">
      <c r="A1066" s="2">
        <v>36086</v>
      </c>
      <c r="B1066" s="1">
        <v>9.6999999999999993</v>
      </c>
      <c r="C1066" s="1">
        <v>8</v>
      </c>
      <c r="D1066" s="1">
        <v>1</v>
      </c>
    </row>
    <row r="1067" spans="1:4" x14ac:dyDescent="0.15">
      <c r="A1067" s="2">
        <v>36087</v>
      </c>
      <c r="B1067" s="1">
        <v>14.9</v>
      </c>
      <c r="C1067" s="1">
        <v>8</v>
      </c>
      <c r="D1067" s="1">
        <v>1</v>
      </c>
    </row>
    <row r="1068" spans="1:4" x14ac:dyDescent="0.15">
      <c r="A1068" s="2">
        <v>36088</v>
      </c>
      <c r="B1068" s="1">
        <v>12.7</v>
      </c>
      <c r="C1068" s="1">
        <v>8</v>
      </c>
      <c r="D1068" s="1">
        <v>1</v>
      </c>
    </row>
    <row r="1069" spans="1:4" x14ac:dyDescent="0.15">
      <c r="A1069" s="2">
        <v>36089</v>
      </c>
      <c r="B1069" s="1">
        <v>9.5</v>
      </c>
      <c r="C1069" s="1">
        <v>8</v>
      </c>
      <c r="D1069" s="1">
        <v>1</v>
      </c>
    </row>
    <row r="1070" spans="1:4" x14ac:dyDescent="0.15">
      <c r="A1070" s="2">
        <v>36090</v>
      </c>
      <c r="B1070" s="1">
        <v>9.3000000000000007</v>
      </c>
      <c r="C1070" s="1">
        <v>8</v>
      </c>
      <c r="D1070" s="1">
        <v>1</v>
      </c>
    </row>
    <row r="1071" spans="1:4" x14ac:dyDescent="0.15">
      <c r="A1071" s="2">
        <v>36091</v>
      </c>
      <c r="B1071" s="1">
        <v>8.6</v>
      </c>
      <c r="C1071" s="1">
        <v>8</v>
      </c>
      <c r="D1071" s="1">
        <v>1</v>
      </c>
    </row>
    <row r="1072" spans="1:4" x14ac:dyDescent="0.15">
      <c r="A1072" s="2">
        <v>36092</v>
      </c>
      <c r="B1072" s="1">
        <v>9</v>
      </c>
      <c r="C1072" s="1">
        <v>8</v>
      </c>
      <c r="D1072" s="1">
        <v>1</v>
      </c>
    </row>
    <row r="1073" spans="1:4" x14ac:dyDescent="0.15">
      <c r="A1073" s="2">
        <v>36093</v>
      </c>
      <c r="B1073" s="1">
        <v>10.8</v>
      </c>
      <c r="C1073" s="1">
        <v>8</v>
      </c>
      <c r="D1073" s="1">
        <v>1</v>
      </c>
    </row>
    <row r="1074" spans="1:4" x14ac:dyDescent="0.15">
      <c r="A1074" s="2">
        <v>36094</v>
      </c>
      <c r="B1074" s="1">
        <v>10.3</v>
      </c>
      <c r="C1074" s="1">
        <v>8</v>
      </c>
      <c r="D1074" s="1">
        <v>1</v>
      </c>
    </row>
    <row r="1075" spans="1:4" x14ac:dyDescent="0.15">
      <c r="A1075" s="2">
        <v>36095</v>
      </c>
      <c r="B1075" s="1">
        <v>7.1</v>
      </c>
      <c r="C1075" s="1">
        <v>8</v>
      </c>
      <c r="D1075" s="1">
        <v>1</v>
      </c>
    </row>
    <row r="1076" spans="1:4" x14ac:dyDescent="0.15">
      <c r="A1076" s="2">
        <v>36096</v>
      </c>
      <c r="B1076" s="1">
        <v>6.7</v>
      </c>
      <c r="C1076" s="1">
        <v>8</v>
      </c>
      <c r="D1076" s="1">
        <v>1</v>
      </c>
    </row>
    <row r="1077" spans="1:4" x14ac:dyDescent="0.15">
      <c r="A1077" s="2">
        <v>36097</v>
      </c>
      <c r="B1077" s="1">
        <v>7.7</v>
      </c>
      <c r="C1077" s="1">
        <v>8</v>
      </c>
      <c r="D1077" s="1">
        <v>1</v>
      </c>
    </row>
    <row r="1078" spans="1:4" x14ac:dyDescent="0.15">
      <c r="A1078" s="2">
        <v>36098</v>
      </c>
      <c r="B1078" s="1">
        <v>9.5</v>
      </c>
      <c r="C1078" s="1">
        <v>8</v>
      </c>
      <c r="D1078" s="1">
        <v>1</v>
      </c>
    </row>
    <row r="1079" spans="1:4" x14ac:dyDescent="0.15">
      <c r="A1079" s="2">
        <v>36099</v>
      </c>
      <c r="B1079" s="1">
        <v>9.4</v>
      </c>
      <c r="C1079" s="1">
        <v>8</v>
      </c>
      <c r="D1079" s="1">
        <v>1</v>
      </c>
    </row>
    <row r="1080" spans="1:4" x14ac:dyDescent="0.15">
      <c r="A1080" s="2">
        <v>36100</v>
      </c>
      <c r="B1080" s="1">
        <v>9.1999999999999993</v>
      </c>
      <c r="C1080" s="1">
        <v>8</v>
      </c>
      <c r="D1080" s="1">
        <v>1</v>
      </c>
    </row>
    <row r="1081" spans="1:4" x14ac:dyDescent="0.15">
      <c r="A1081" s="2">
        <v>36251</v>
      </c>
      <c r="B1081" s="1">
        <v>3.7</v>
      </c>
      <c r="C1081" s="1">
        <v>8</v>
      </c>
      <c r="D1081" s="1">
        <v>1</v>
      </c>
    </row>
    <row r="1082" spans="1:4" x14ac:dyDescent="0.15">
      <c r="A1082" s="2">
        <v>36252</v>
      </c>
      <c r="B1082" s="1">
        <v>1.6</v>
      </c>
      <c r="C1082" s="1">
        <v>8</v>
      </c>
      <c r="D1082" s="1">
        <v>1</v>
      </c>
    </row>
    <row r="1083" spans="1:4" x14ac:dyDescent="0.15">
      <c r="A1083" s="2">
        <v>36253</v>
      </c>
      <c r="B1083" s="1">
        <v>-1.3</v>
      </c>
      <c r="C1083" s="1">
        <v>8</v>
      </c>
      <c r="D1083" s="1">
        <v>1</v>
      </c>
    </row>
    <row r="1084" spans="1:4" x14ac:dyDescent="0.15">
      <c r="A1084" s="2">
        <v>36254</v>
      </c>
      <c r="B1084" s="1">
        <v>-0.3</v>
      </c>
      <c r="C1084" s="1">
        <v>8</v>
      </c>
      <c r="D1084" s="1">
        <v>1</v>
      </c>
    </row>
    <row r="1085" spans="1:4" x14ac:dyDescent="0.15">
      <c r="A1085" s="2">
        <v>36255</v>
      </c>
      <c r="B1085" s="1">
        <v>1.8</v>
      </c>
      <c r="C1085" s="1">
        <v>8</v>
      </c>
      <c r="D1085" s="1">
        <v>1</v>
      </c>
    </row>
    <row r="1086" spans="1:4" x14ac:dyDescent="0.15">
      <c r="A1086" s="2">
        <v>36256</v>
      </c>
      <c r="B1086" s="1">
        <v>-0.4</v>
      </c>
      <c r="C1086" s="1">
        <v>8</v>
      </c>
      <c r="D1086" s="1">
        <v>1</v>
      </c>
    </row>
    <row r="1087" spans="1:4" x14ac:dyDescent="0.15">
      <c r="A1087" s="2">
        <v>36257</v>
      </c>
      <c r="B1087" s="1">
        <v>-2.6</v>
      </c>
      <c r="C1087" s="1">
        <v>8</v>
      </c>
      <c r="D1087" s="1">
        <v>1</v>
      </c>
    </row>
    <row r="1088" spans="1:4" x14ac:dyDescent="0.15">
      <c r="A1088" s="2">
        <v>36258</v>
      </c>
      <c r="B1088" s="1">
        <v>-0.2</v>
      </c>
      <c r="C1088" s="1">
        <v>8</v>
      </c>
      <c r="D1088" s="1">
        <v>1</v>
      </c>
    </row>
    <row r="1089" spans="1:4" x14ac:dyDescent="0.15">
      <c r="A1089" s="2">
        <v>36259</v>
      </c>
      <c r="B1089" s="1">
        <v>4.0999999999999996</v>
      </c>
      <c r="C1089" s="1">
        <v>8</v>
      </c>
      <c r="D1089" s="1">
        <v>1</v>
      </c>
    </row>
    <row r="1090" spans="1:4" x14ac:dyDescent="0.15">
      <c r="A1090" s="2">
        <v>36260</v>
      </c>
      <c r="B1090" s="1">
        <v>6.4</v>
      </c>
      <c r="C1090" s="1">
        <v>8</v>
      </c>
      <c r="D1090" s="1">
        <v>1</v>
      </c>
    </row>
    <row r="1091" spans="1:4" x14ac:dyDescent="0.15">
      <c r="A1091" s="2">
        <v>36261</v>
      </c>
      <c r="B1091" s="1">
        <v>5</v>
      </c>
      <c r="C1091" s="1">
        <v>8</v>
      </c>
      <c r="D1091" s="1">
        <v>1</v>
      </c>
    </row>
    <row r="1092" spans="1:4" x14ac:dyDescent="0.15">
      <c r="A1092" s="2">
        <v>36262</v>
      </c>
      <c r="B1092" s="1">
        <v>6.6</v>
      </c>
      <c r="C1092" s="1">
        <v>8</v>
      </c>
      <c r="D1092" s="1">
        <v>1</v>
      </c>
    </row>
    <row r="1093" spans="1:4" x14ac:dyDescent="0.15">
      <c r="A1093" s="2">
        <v>36263</v>
      </c>
      <c r="B1093" s="1">
        <v>6.6</v>
      </c>
      <c r="C1093" s="1">
        <v>8</v>
      </c>
      <c r="D1093" s="1">
        <v>1</v>
      </c>
    </row>
    <row r="1094" spans="1:4" x14ac:dyDescent="0.15">
      <c r="A1094" s="2">
        <v>36264</v>
      </c>
      <c r="B1094" s="1">
        <v>7.1</v>
      </c>
      <c r="C1094" s="1">
        <v>8</v>
      </c>
      <c r="D1094" s="1">
        <v>1</v>
      </c>
    </row>
    <row r="1095" spans="1:4" x14ac:dyDescent="0.15">
      <c r="A1095" s="2">
        <v>36265</v>
      </c>
      <c r="B1095" s="1">
        <v>5.6</v>
      </c>
      <c r="C1095" s="1">
        <v>8</v>
      </c>
      <c r="D1095" s="1">
        <v>1</v>
      </c>
    </row>
    <row r="1096" spans="1:4" x14ac:dyDescent="0.15">
      <c r="A1096" s="2">
        <v>36266</v>
      </c>
      <c r="B1096" s="1">
        <v>5.2</v>
      </c>
      <c r="C1096" s="1">
        <v>8</v>
      </c>
      <c r="D1096" s="1">
        <v>1</v>
      </c>
    </row>
    <row r="1097" spans="1:4" x14ac:dyDescent="0.15">
      <c r="A1097" s="2">
        <v>36267</v>
      </c>
      <c r="B1097" s="1">
        <v>7.1</v>
      </c>
      <c r="C1097" s="1">
        <v>8</v>
      </c>
      <c r="D1097" s="1">
        <v>1</v>
      </c>
    </row>
    <row r="1098" spans="1:4" x14ac:dyDescent="0.15">
      <c r="A1098" s="2">
        <v>36268</v>
      </c>
      <c r="B1098" s="1">
        <v>4.4000000000000004</v>
      </c>
      <c r="C1098" s="1">
        <v>8</v>
      </c>
      <c r="D1098" s="1">
        <v>1</v>
      </c>
    </row>
    <row r="1099" spans="1:4" x14ac:dyDescent="0.15">
      <c r="A1099" s="2">
        <v>36269</v>
      </c>
      <c r="B1099" s="1">
        <v>4.7</v>
      </c>
      <c r="C1099" s="1">
        <v>8</v>
      </c>
      <c r="D1099" s="1">
        <v>1</v>
      </c>
    </row>
    <row r="1100" spans="1:4" x14ac:dyDescent="0.15">
      <c r="A1100" s="2">
        <v>36270</v>
      </c>
      <c r="B1100" s="1">
        <v>8.6</v>
      </c>
      <c r="C1100" s="1">
        <v>8</v>
      </c>
      <c r="D1100" s="1">
        <v>1</v>
      </c>
    </row>
    <row r="1101" spans="1:4" x14ac:dyDescent="0.15">
      <c r="A1101" s="2">
        <v>36271</v>
      </c>
      <c r="B1101" s="1">
        <v>8.1999999999999993</v>
      </c>
      <c r="C1101" s="1">
        <v>8</v>
      </c>
      <c r="D1101" s="1">
        <v>1</v>
      </c>
    </row>
    <row r="1102" spans="1:4" x14ac:dyDescent="0.15">
      <c r="A1102" s="2">
        <v>36272</v>
      </c>
      <c r="B1102" s="1">
        <v>7.1</v>
      </c>
      <c r="C1102" s="1">
        <v>8</v>
      </c>
      <c r="D1102" s="1">
        <v>1</v>
      </c>
    </row>
    <row r="1103" spans="1:4" x14ac:dyDescent="0.15">
      <c r="A1103" s="2">
        <v>36273</v>
      </c>
      <c r="B1103" s="1">
        <v>10.1</v>
      </c>
      <c r="C1103" s="1">
        <v>8</v>
      </c>
      <c r="D1103" s="1">
        <v>1</v>
      </c>
    </row>
    <row r="1104" spans="1:4" x14ac:dyDescent="0.15">
      <c r="A1104" s="2">
        <v>36274</v>
      </c>
      <c r="B1104" s="1">
        <v>10.1</v>
      </c>
      <c r="C1104" s="1">
        <v>8</v>
      </c>
      <c r="D1104" s="1">
        <v>1</v>
      </c>
    </row>
    <row r="1105" spans="1:4" x14ac:dyDescent="0.15">
      <c r="A1105" s="2">
        <v>36275</v>
      </c>
      <c r="B1105" s="1">
        <v>9.5</v>
      </c>
      <c r="C1105" s="1">
        <v>8</v>
      </c>
      <c r="D1105" s="1">
        <v>1</v>
      </c>
    </row>
    <row r="1106" spans="1:4" x14ac:dyDescent="0.15">
      <c r="A1106" s="2">
        <v>36276</v>
      </c>
      <c r="B1106" s="1">
        <v>10.3</v>
      </c>
      <c r="C1106" s="1">
        <v>8</v>
      </c>
      <c r="D1106" s="1">
        <v>1</v>
      </c>
    </row>
    <row r="1107" spans="1:4" x14ac:dyDescent="0.15">
      <c r="A1107" s="2">
        <v>36277</v>
      </c>
      <c r="B1107" s="1">
        <v>14.9</v>
      </c>
      <c r="C1107" s="1">
        <v>8</v>
      </c>
      <c r="D1107" s="1">
        <v>1</v>
      </c>
    </row>
    <row r="1108" spans="1:4" x14ac:dyDescent="0.15">
      <c r="A1108" s="2">
        <v>36278</v>
      </c>
      <c r="B1108" s="1">
        <v>3.4</v>
      </c>
      <c r="C1108" s="1">
        <v>8</v>
      </c>
      <c r="D1108" s="1">
        <v>1</v>
      </c>
    </row>
    <row r="1109" spans="1:4" x14ac:dyDescent="0.15">
      <c r="A1109" s="2">
        <v>36279</v>
      </c>
      <c r="B1109" s="1">
        <v>4.2</v>
      </c>
      <c r="C1109" s="1">
        <v>8</v>
      </c>
      <c r="D1109" s="1">
        <v>1</v>
      </c>
    </row>
    <row r="1110" spans="1:4" x14ac:dyDescent="0.15">
      <c r="A1110" s="2">
        <v>36280</v>
      </c>
      <c r="B1110" s="1">
        <v>8.8000000000000007</v>
      </c>
      <c r="C1110" s="1">
        <v>8</v>
      </c>
      <c r="D1110" s="1">
        <v>1</v>
      </c>
    </row>
    <row r="1111" spans="1:4" x14ac:dyDescent="0.15">
      <c r="A1111" s="2">
        <v>36281</v>
      </c>
      <c r="B1111" s="1">
        <v>13</v>
      </c>
      <c r="C1111" s="1">
        <v>8</v>
      </c>
      <c r="D1111" s="1">
        <v>1</v>
      </c>
    </row>
    <row r="1112" spans="1:4" x14ac:dyDescent="0.15">
      <c r="A1112" s="2">
        <v>36282</v>
      </c>
      <c r="B1112" s="1">
        <v>12.2</v>
      </c>
      <c r="C1112" s="1">
        <v>8</v>
      </c>
      <c r="D1112" s="1">
        <v>1</v>
      </c>
    </row>
    <row r="1113" spans="1:4" x14ac:dyDescent="0.15">
      <c r="A1113" s="2">
        <v>36283</v>
      </c>
      <c r="B1113" s="1">
        <v>8</v>
      </c>
      <c r="C1113" s="1">
        <v>8</v>
      </c>
      <c r="D1113" s="1">
        <v>1</v>
      </c>
    </row>
    <row r="1114" spans="1:4" x14ac:dyDescent="0.15">
      <c r="A1114" s="2">
        <v>36284</v>
      </c>
      <c r="B1114" s="1">
        <v>7.5</v>
      </c>
      <c r="C1114" s="1">
        <v>8</v>
      </c>
      <c r="D1114" s="1">
        <v>1</v>
      </c>
    </row>
    <row r="1115" spans="1:4" x14ac:dyDescent="0.15">
      <c r="A1115" s="2">
        <v>36285</v>
      </c>
      <c r="B1115" s="1">
        <v>9.1999999999999993</v>
      </c>
      <c r="C1115" s="1">
        <v>8</v>
      </c>
      <c r="D1115" s="1">
        <v>1</v>
      </c>
    </row>
    <row r="1116" spans="1:4" x14ac:dyDescent="0.15">
      <c r="A1116" s="2">
        <v>36286</v>
      </c>
      <c r="B1116" s="1">
        <v>10.9</v>
      </c>
      <c r="C1116" s="1">
        <v>8</v>
      </c>
      <c r="D1116" s="1">
        <v>1</v>
      </c>
    </row>
    <row r="1117" spans="1:4" x14ac:dyDescent="0.15">
      <c r="A1117" s="2">
        <v>36287</v>
      </c>
      <c r="B1117" s="1">
        <v>9.9</v>
      </c>
      <c r="C1117" s="1">
        <v>8</v>
      </c>
      <c r="D1117" s="1">
        <v>1</v>
      </c>
    </row>
    <row r="1118" spans="1:4" x14ac:dyDescent="0.15">
      <c r="A1118" s="2">
        <v>36288</v>
      </c>
      <c r="B1118" s="1">
        <v>11.4</v>
      </c>
      <c r="C1118" s="1">
        <v>8</v>
      </c>
      <c r="D1118" s="1">
        <v>1</v>
      </c>
    </row>
    <row r="1119" spans="1:4" x14ac:dyDescent="0.15">
      <c r="A1119" s="2">
        <v>36289</v>
      </c>
      <c r="B1119" s="1">
        <v>10.3</v>
      </c>
      <c r="C1119" s="1">
        <v>8</v>
      </c>
      <c r="D1119" s="1">
        <v>1</v>
      </c>
    </row>
    <row r="1120" spans="1:4" x14ac:dyDescent="0.15">
      <c r="A1120" s="2">
        <v>36290</v>
      </c>
      <c r="B1120" s="1">
        <v>9.9</v>
      </c>
      <c r="C1120" s="1">
        <v>8</v>
      </c>
      <c r="D1120" s="1">
        <v>1</v>
      </c>
    </row>
    <row r="1121" spans="1:4" x14ac:dyDescent="0.15">
      <c r="A1121" s="2">
        <v>36291</v>
      </c>
      <c r="B1121" s="1">
        <v>10.1</v>
      </c>
      <c r="C1121" s="1">
        <v>8</v>
      </c>
      <c r="D1121" s="1">
        <v>1</v>
      </c>
    </row>
    <row r="1122" spans="1:4" x14ac:dyDescent="0.15">
      <c r="A1122" s="2">
        <v>36292</v>
      </c>
      <c r="B1122" s="1">
        <v>9.5</v>
      </c>
      <c r="C1122" s="1">
        <v>8</v>
      </c>
      <c r="D1122" s="1">
        <v>1</v>
      </c>
    </row>
    <row r="1123" spans="1:4" x14ac:dyDescent="0.15">
      <c r="A1123" s="2">
        <v>36293</v>
      </c>
      <c r="B1123" s="1">
        <v>11.3</v>
      </c>
      <c r="C1123" s="1">
        <v>8</v>
      </c>
      <c r="D1123" s="1">
        <v>1</v>
      </c>
    </row>
    <row r="1124" spans="1:4" x14ac:dyDescent="0.15">
      <c r="A1124" s="2">
        <v>36294</v>
      </c>
      <c r="B1124" s="1">
        <v>9.6999999999999993</v>
      </c>
      <c r="C1124" s="1">
        <v>8</v>
      </c>
      <c r="D1124" s="1">
        <v>1</v>
      </c>
    </row>
    <row r="1125" spans="1:4" x14ac:dyDescent="0.15">
      <c r="A1125" s="2">
        <v>36295</v>
      </c>
      <c r="B1125" s="1">
        <v>7.7</v>
      </c>
      <c r="C1125" s="1">
        <v>8</v>
      </c>
      <c r="D1125" s="1">
        <v>1</v>
      </c>
    </row>
    <row r="1126" spans="1:4" x14ac:dyDescent="0.15">
      <c r="A1126" s="2">
        <v>36296</v>
      </c>
      <c r="B1126" s="1">
        <v>10.6</v>
      </c>
      <c r="C1126" s="1">
        <v>8</v>
      </c>
      <c r="D1126" s="1">
        <v>1</v>
      </c>
    </row>
    <row r="1127" spans="1:4" x14ac:dyDescent="0.15">
      <c r="A1127" s="2">
        <v>36297</v>
      </c>
      <c r="B1127" s="1">
        <v>10.3</v>
      </c>
      <c r="C1127" s="1">
        <v>8</v>
      </c>
      <c r="D1127" s="1">
        <v>1</v>
      </c>
    </row>
    <row r="1128" spans="1:4" x14ac:dyDescent="0.15">
      <c r="A1128" s="2">
        <v>36298</v>
      </c>
      <c r="B1128" s="1">
        <v>10.199999999999999</v>
      </c>
      <c r="C1128" s="1">
        <v>8</v>
      </c>
      <c r="D1128" s="1">
        <v>1</v>
      </c>
    </row>
    <row r="1129" spans="1:4" x14ac:dyDescent="0.15">
      <c r="A1129" s="2">
        <v>36299</v>
      </c>
      <c r="B1129" s="1">
        <v>10.1</v>
      </c>
      <c r="C1129" s="1">
        <v>8</v>
      </c>
      <c r="D1129" s="1">
        <v>1</v>
      </c>
    </row>
    <row r="1130" spans="1:4" x14ac:dyDescent="0.15">
      <c r="A1130" s="2">
        <v>36300</v>
      </c>
      <c r="B1130" s="1">
        <v>14.2</v>
      </c>
      <c r="C1130" s="1">
        <v>8</v>
      </c>
      <c r="D1130" s="1">
        <v>1</v>
      </c>
    </row>
    <row r="1131" spans="1:4" x14ac:dyDescent="0.15">
      <c r="A1131" s="2">
        <v>36301</v>
      </c>
      <c r="B1131" s="1">
        <v>16.3</v>
      </c>
      <c r="C1131" s="1">
        <v>8</v>
      </c>
      <c r="D1131" s="1">
        <v>1</v>
      </c>
    </row>
    <row r="1132" spans="1:4" x14ac:dyDescent="0.15">
      <c r="A1132" s="2">
        <v>36302</v>
      </c>
      <c r="B1132" s="1">
        <v>20</v>
      </c>
      <c r="C1132" s="1">
        <v>8</v>
      </c>
      <c r="D1132" s="1">
        <v>1</v>
      </c>
    </row>
    <row r="1133" spans="1:4" x14ac:dyDescent="0.15">
      <c r="A1133" s="2">
        <v>36303</v>
      </c>
      <c r="B1133" s="1">
        <v>16.600000000000001</v>
      </c>
      <c r="C1133" s="1">
        <v>8</v>
      </c>
      <c r="D1133" s="1">
        <v>1</v>
      </c>
    </row>
    <row r="1134" spans="1:4" x14ac:dyDescent="0.15">
      <c r="A1134" s="2">
        <v>36304</v>
      </c>
      <c r="B1134" s="1">
        <v>11</v>
      </c>
      <c r="C1134" s="1">
        <v>8</v>
      </c>
      <c r="D1134" s="1">
        <v>1</v>
      </c>
    </row>
    <row r="1135" spans="1:4" x14ac:dyDescent="0.15">
      <c r="A1135" s="2">
        <v>36305</v>
      </c>
      <c r="B1135" s="1">
        <v>8.1999999999999993</v>
      </c>
      <c r="C1135" s="1">
        <v>8</v>
      </c>
      <c r="D1135" s="1">
        <v>1</v>
      </c>
    </row>
    <row r="1136" spans="1:4" x14ac:dyDescent="0.15">
      <c r="A1136" s="2">
        <v>36306</v>
      </c>
      <c r="B1136" s="1">
        <v>11</v>
      </c>
      <c r="C1136" s="1">
        <v>8</v>
      </c>
      <c r="D1136" s="1">
        <v>1</v>
      </c>
    </row>
    <row r="1137" spans="1:4" x14ac:dyDescent="0.15">
      <c r="A1137" s="2">
        <v>36307</v>
      </c>
      <c r="B1137" s="1">
        <v>8.3000000000000007</v>
      </c>
      <c r="C1137" s="1">
        <v>8</v>
      </c>
      <c r="D1137" s="1">
        <v>1</v>
      </c>
    </row>
    <row r="1138" spans="1:4" x14ac:dyDescent="0.15">
      <c r="A1138" s="2">
        <v>36308</v>
      </c>
      <c r="B1138" s="1">
        <v>9</v>
      </c>
      <c r="C1138" s="1">
        <v>8</v>
      </c>
      <c r="D1138" s="1">
        <v>1</v>
      </c>
    </row>
    <row r="1139" spans="1:4" x14ac:dyDescent="0.15">
      <c r="A1139" s="2">
        <v>36309</v>
      </c>
      <c r="B1139" s="1">
        <v>13.2</v>
      </c>
      <c r="C1139" s="1">
        <v>8</v>
      </c>
      <c r="D1139" s="1">
        <v>1</v>
      </c>
    </row>
    <row r="1140" spans="1:4" x14ac:dyDescent="0.15">
      <c r="A1140" s="2">
        <v>36310</v>
      </c>
      <c r="B1140" s="1">
        <v>16.100000000000001</v>
      </c>
      <c r="C1140" s="1">
        <v>8</v>
      </c>
      <c r="D1140" s="1">
        <v>1</v>
      </c>
    </row>
    <row r="1141" spans="1:4" x14ac:dyDescent="0.15">
      <c r="A1141" s="2">
        <v>36311</v>
      </c>
      <c r="B1141" s="1">
        <v>18.2</v>
      </c>
      <c r="C1141" s="1">
        <v>8</v>
      </c>
      <c r="D1141" s="1">
        <v>1</v>
      </c>
    </row>
    <row r="1142" spans="1:4" x14ac:dyDescent="0.15">
      <c r="A1142" s="2">
        <v>36312</v>
      </c>
      <c r="B1142" s="1">
        <v>15.4</v>
      </c>
      <c r="C1142" s="1">
        <v>8</v>
      </c>
      <c r="D1142" s="1">
        <v>1</v>
      </c>
    </row>
    <row r="1143" spans="1:4" x14ac:dyDescent="0.15">
      <c r="A1143" s="2">
        <v>36313</v>
      </c>
      <c r="B1143" s="1">
        <v>14.4</v>
      </c>
      <c r="C1143" s="1">
        <v>8</v>
      </c>
      <c r="D1143" s="1">
        <v>1</v>
      </c>
    </row>
    <row r="1144" spans="1:4" x14ac:dyDescent="0.15">
      <c r="A1144" s="2">
        <v>36314</v>
      </c>
      <c r="B1144" s="1">
        <v>17.2</v>
      </c>
      <c r="C1144" s="1">
        <v>8</v>
      </c>
      <c r="D1144" s="1">
        <v>1</v>
      </c>
    </row>
    <row r="1145" spans="1:4" x14ac:dyDescent="0.15">
      <c r="A1145" s="2">
        <v>36315</v>
      </c>
      <c r="B1145" s="1">
        <v>14.8</v>
      </c>
      <c r="C1145" s="1">
        <v>8</v>
      </c>
      <c r="D1145" s="1">
        <v>1</v>
      </c>
    </row>
    <row r="1146" spans="1:4" x14ac:dyDescent="0.15">
      <c r="A1146" s="2">
        <v>36316</v>
      </c>
      <c r="B1146" s="1">
        <v>14.4</v>
      </c>
      <c r="C1146" s="1">
        <v>8</v>
      </c>
      <c r="D1146" s="1">
        <v>1</v>
      </c>
    </row>
    <row r="1147" spans="1:4" x14ac:dyDescent="0.15">
      <c r="A1147" s="2">
        <v>36317</v>
      </c>
      <c r="B1147" s="1">
        <v>14.9</v>
      </c>
      <c r="C1147" s="1">
        <v>8</v>
      </c>
      <c r="D1147" s="1">
        <v>1</v>
      </c>
    </row>
    <row r="1148" spans="1:4" x14ac:dyDescent="0.15">
      <c r="A1148" s="2">
        <v>36318</v>
      </c>
      <c r="B1148" s="1">
        <v>10.5</v>
      </c>
      <c r="C1148" s="1">
        <v>8</v>
      </c>
      <c r="D1148" s="1">
        <v>1</v>
      </c>
    </row>
    <row r="1149" spans="1:4" x14ac:dyDescent="0.15">
      <c r="A1149" s="2">
        <v>36319</v>
      </c>
      <c r="B1149" s="1">
        <v>10.199999999999999</v>
      </c>
      <c r="C1149" s="1">
        <v>8</v>
      </c>
      <c r="D1149" s="1">
        <v>1</v>
      </c>
    </row>
    <row r="1150" spans="1:4" x14ac:dyDescent="0.15">
      <c r="A1150" s="2">
        <v>36320</v>
      </c>
      <c r="B1150" s="1">
        <v>13.8</v>
      </c>
      <c r="C1150" s="1">
        <v>8</v>
      </c>
      <c r="D1150" s="1">
        <v>1</v>
      </c>
    </row>
    <row r="1151" spans="1:4" x14ac:dyDescent="0.15">
      <c r="A1151" s="2">
        <v>36321</v>
      </c>
      <c r="B1151" s="1">
        <v>20.2</v>
      </c>
      <c r="C1151" s="1">
        <v>8</v>
      </c>
      <c r="D1151" s="1">
        <v>1</v>
      </c>
    </row>
    <row r="1152" spans="1:4" x14ac:dyDescent="0.15">
      <c r="A1152" s="2">
        <v>36322</v>
      </c>
      <c r="B1152" s="1">
        <v>17.3</v>
      </c>
      <c r="C1152" s="1">
        <v>8</v>
      </c>
      <c r="D1152" s="1">
        <v>1</v>
      </c>
    </row>
    <row r="1153" spans="1:4" x14ac:dyDescent="0.15">
      <c r="A1153" s="2">
        <v>36323</v>
      </c>
      <c r="B1153" s="1">
        <v>18.3</v>
      </c>
      <c r="C1153" s="1">
        <v>8</v>
      </c>
      <c r="D1153" s="1">
        <v>1</v>
      </c>
    </row>
    <row r="1154" spans="1:4" x14ac:dyDescent="0.15">
      <c r="A1154" s="2">
        <v>36324</v>
      </c>
      <c r="B1154" s="1">
        <v>22.4</v>
      </c>
      <c r="C1154" s="1">
        <v>8</v>
      </c>
      <c r="D1154" s="1">
        <v>1</v>
      </c>
    </row>
    <row r="1155" spans="1:4" x14ac:dyDescent="0.15">
      <c r="A1155" s="2">
        <v>36325</v>
      </c>
      <c r="B1155" s="1">
        <v>22.9</v>
      </c>
      <c r="C1155" s="1">
        <v>8</v>
      </c>
      <c r="D1155" s="1">
        <v>1</v>
      </c>
    </row>
    <row r="1156" spans="1:4" x14ac:dyDescent="0.15">
      <c r="A1156" s="2">
        <v>36326</v>
      </c>
      <c r="B1156" s="1">
        <v>16.100000000000001</v>
      </c>
      <c r="C1156" s="1">
        <v>8</v>
      </c>
      <c r="D1156" s="1">
        <v>1</v>
      </c>
    </row>
    <row r="1157" spans="1:4" x14ac:dyDescent="0.15">
      <c r="A1157" s="2">
        <v>36327</v>
      </c>
      <c r="B1157" s="1">
        <v>17.100000000000001</v>
      </c>
      <c r="C1157" s="1">
        <v>8</v>
      </c>
      <c r="D1157" s="1">
        <v>1</v>
      </c>
    </row>
    <row r="1158" spans="1:4" x14ac:dyDescent="0.15">
      <c r="A1158" s="2">
        <v>36328</v>
      </c>
      <c r="B1158" s="1">
        <v>20.100000000000001</v>
      </c>
      <c r="C1158" s="1">
        <v>8</v>
      </c>
      <c r="D1158" s="1">
        <v>1</v>
      </c>
    </row>
    <row r="1159" spans="1:4" x14ac:dyDescent="0.15">
      <c r="A1159" s="2">
        <v>36329</v>
      </c>
      <c r="B1159" s="1">
        <v>20</v>
      </c>
      <c r="C1159" s="1">
        <v>8</v>
      </c>
      <c r="D1159" s="1">
        <v>1</v>
      </c>
    </row>
    <row r="1160" spans="1:4" x14ac:dyDescent="0.15">
      <c r="A1160" s="2">
        <v>36330</v>
      </c>
      <c r="B1160" s="1">
        <v>14.3</v>
      </c>
      <c r="C1160" s="1">
        <v>8</v>
      </c>
      <c r="D1160" s="1">
        <v>1</v>
      </c>
    </row>
    <row r="1161" spans="1:4" x14ac:dyDescent="0.15">
      <c r="A1161" s="2">
        <v>36331</v>
      </c>
      <c r="B1161" s="1">
        <v>11</v>
      </c>
      <c r="C1161" s="1">
        <v>8</v>
      </c>
      <c r="D1161" s="1">
        <v>1</v>
      </c>
    </row>
    <row r="1162" spans="1:4" x14ac:dyDescent="0.15">
      <c r="A1162" s="2">
        <v>36332</v>
      </c>
      <c r="B1162" s="1">
        <v>15.8</v>
      </c>
      <c r="C1162" s="1">
        <v>8</v>
      </c>
      <c r="D1162" s="1">
        <v>1</v>
      </c>
    </row>
    <row r="1163" spans="1:4" x14ac:dyDescent="0.15">
      <c r="A1163" s="2">
        <v>36333</v>
      </c>
      <c r="B1163" s="1">
        <v>18.7</v>
      </c>
      <c r="C1163" s="1">
        <v>8</v>
      </c>
      <c r="D1163" s="1">
        <v>1</v>
      </c>
    </row>
    <row r="1164" spans="1:4" x14ac:dyDescent="0.15">
      <c r="A1164" s="2">
        <v>36334</v>
      </c>
      <c r="B1164" s="1">
        <v>18.2</v>
      </c>
      <c r="C1164" s="1">
        <v>8</v>
      </c>
      <c r="D1164" s="1">
        <v>1</v>
      </c>
    </row>
    <row r="1165" spans="1:4" x14ac:dyDescent="0.15">
      <c r="A1165" s="2">
        <v>36335</v>
      </c>
      <c r="B1165" s="1">
        <v>14.8</v>
      </c>
      <c r="C1165" s="1">
        <v>8</v>
      </c>
      <c r="D1165" s="1">
        <v>1</v>
      </c>
    </row>
    <row r="1166" spans="1:4" x14ac:dyDescent="0.15">
      <c r="A1166" s="2">
        <v>36336</v>
      </c>
      <c r="B1166" s="1">
        <v>17.7</v>
      </c>
      <c r="C1166" s="1">
        <v>8</v>
      </c>
      <c r="D1166" s="1">
        <v>1</v>
      </c>
    </row>
    <row r="1167" spans="1:4" x14ac:dyDescent="0.15">
      <c r="A1167" s="2">
        <v>36337</v>
      </c>
      <c r="B1167" s="1">
        <v>17.8</v>
      </c>
      <c r="C1167" s="1">
        <v>8</v>
      </c>
      <c r="D1167" s="1">
        <v>1</v>
      </c>
    </row>
    <row r="1168" spans="1:4" x14ac:dyDescent="0.15">
      <c r="A1168" s="2">
        <v>36338</v>
      </c>
      <c r="B1168" s="1">
        <v>16</v>
      </c>
      <c r="C1168" s="1">
        <v>8</v>
      </c>
      <c r="D1168" s="1">
        <v>1</v>
      </c>
    </row>
    <row r="1169" spans="1:4" x14ac:dyDescent="0.15">
      <c r="A1169" s="2">
        <v>36339</v>
      </c>
      <c r="B1169" s="1">
        <v>15.2</v>
      </c>
      <c r="C1169" s="1">
        <v>8</v>
      </c>
      <c r="D1169" s="1">
        <v>1</v>
      </c>
    </row>
    <row r="1170" spans="1:4" x14ac:dyDescent="0.15">
      <c r="A1170" s="2">
        <v>36340</v>
      </c>
      <c r="B1170" s="1">
        <v>13.6</v>
      </c>
      <c r="C1170" s="1">
        <v>8</v>
      </c>
      <c r="D1170" s="1">
        <v>1</v>
      </c>
    </row>
    <row r="1171" spans="1:4" x14ac:dyDescent="0.15">
      <c r="A1171" s="2">
        <v>36341</v>
      </c>
      <c r="B1171" s="1">
        <v>13.9</v>
      </c>
      <c r="C1171" s="1">
        <v>8</v>
      </c>
      <c r="D1171" s="1">
        <v>1</v>
      </c>
    </row>
    <row r="1172" spans="1:4" x14ac:dyDescent="0.15">
      <c r="A1172" s="2">
        <v>36342</v>
      </c>
      <c r="B1172" s="1">
        <v>13</v>
      </c>
      <c r="C1172" s="1">
        <v>8</v>
      </c>
      <c r="D1172" s="1">
        <v>1</v>
      </c>
    </row>
    <row r="1173" spans="1:4" x14ac:dyDescent="0.15">
      <c r="A1173" s="2">
        <v>36343</v>
      </c>
      <c r="B1173" s="1">
        <v>16</v>
      </c>
      <c r="C1173" s="1">
        <v>8</v>
      </c>
      <c r="D1173" s="1">
        <v>1</v>
      </c>
    </row>
    <row r="1174" spans="1:4" x14ac:dyDescent="0.15">
      <c r="A1174" s="2">
        <v>36344</v>
      </c>
      <c r="B1174" s="1">
        <v>16.100000000000001</v>
      </c>
      <c r="C1174" s="1">
        <v>8</v>
      </c>
      <c r="D1174" s="1">
        <v>1</v>
      </c>
    </row>
    <row r="1175" spans="1:4" x14ac:dyDescent="0.15">
      <c r="A1175" s="2">
        <v>36345</v>
      </c>
      <c r="B1175" s="1">
        <v>16</v>
      </c>
      <c r="C1175" s="1">
        <v>8</v>
      </c>
      <c r="D1175" s="1">
        <v>1</v>
      </c>
    </row>
    <row r="1176" spans="1:4" x14ac:dyDescent="0.15">
      <c r="A1176" s="2">
        <v>36346</v>
      </c>
      <c r="B1176" s="1">
        <v>16.600000000000001</v>
      </c>
      <c r="C1176" s="1">
        <v>8</v>
      </c>
      <c r="D1176" s="1">
        <v>1</v>
      </c>
    </row>
    <row r="1177" spans="1:4" x14ac:dyDescent="0.15">
      <c r="A1177" s="2">
        <v>36347</v>
      </c>
      <c r="B1177" s="1">
        <v>13.9</v>
      </c>
      <c r="C1177" s="1">
        <v>8</v>
      </c>
      <c r="D1177" s="1">
        <v>1</v>
      </c>
    </row>
    <row r="1178" spans="1:4" x14ac:dyDescent="0.15">
      <c r="A1178" s="2">
        <v>36348</v>
      </c>
      <c r="B1178" s="1">
        <v>15.3</v>
      </c>
      <c r="C1178" s="1">
        <v>8</v>
      </c>
      <c r="D1178" s="1">
        <v>1</v>
      </c>
    </row>
    <row r="1179" spans="1:4" x14ac:dyDescent="0.15">
      <c r="A1179" s="2">
        <v>36349</v>
      </c>
      <c r="B1179" s="1">
        <v>14.8</v>
      </c>
      <c r="C1179" s="1">
        <v>8</v>
      </c>
      <c r="D1179" s="1">
        <v>1</v>
      </c>
    </row>
    <row r="1180" spans="1:4" x14ac:dyDescent="0.15">
      <c r="A1180" s="2">
        <v>36350</v>
      </c>
      <c r="B1180" s="1">
        <v>14.8</v>
      </c>
      <c r="C1180" s="1">
        <v>8</v>
      </c>
      <c r="D1180" s="1">
        <v>1</v>
      </c>
    </row>
    <row r="1181" spans="1:4" x14ac:dyDescent="0.15">
      <c r="A1181" s="2">
        <v>36351</v>
      </c>
      <c r="B1181" s="1">
        <v>16.5</v>
      </c>
      <c r="C1181" s="1">
        <v>8</v>
      </c>
      <c r="D1181" s="1">
        <v>1</v>
      </c>
    </row>
    <row r="1182" spans="1:4" x14ac:dyDescent="0.15">
      <c r="A1182" s="2">
        <v>36352</v>
      </c>
      <c r="B1182" s="1">
        <v>19</v>
      </c>
      <c r="C1182" s="1">
        <v>8</v>
      </c>
      <c r="D1182" s="1">
        <v>1</v>
      </c>
    </row>
    <row r="1183" spans="1:4" x14ac:dyDescent="0.15">
      <c r="A1183" s="2">
        <v>36353</v>
      </c>
      <c r="B1183" s="1">
        <v>20.2</v>
      </c>
      <c r="C1183" s="1">
        <v>8</v>
      </c>
      <c r="D1183" s="1">
        <v>1</v>
      </c>
    </row>
    <row r="1184" spans="1:4" x14ac:dyDescent="0.15">
      <c r="A1184" s="2">
        <v>36354</v>
      </c>
      <c r="B1184" s="1">
        <v>19.399999999999999</v>
      </c>
      <c r="C1184" s="1">
        <v>8</v>
      </c>
      <c r="D1184" s="1">
        <v>1</v>
      </c>
    </row>
    <row r="1185" spans="1:4" x14ac:dyDescent="0.15">
      <c r="A1185" s="2">
        <v>36355</v>
      </c>
      <c r="B1185" s="1">
        <v>19.399999999999999</v>
      </c>
      <c r="C1185" s="1">
        <v>8</v>
      </c>
      <c r="D1185" s="1">
        <v>1</v>
      </c>
    </row>
    <row r="1186" spans="1:4" x14ac:dyDescent="0.15">
      <c r="A1186" s="2">
        <v>36356</v>
      </c>
      <c r="B1186" s="1">
        <v>20.100000000000001</v>
      </c>
      <c r="C1186" s="1">
        <v>8</v>
      </c>
      <c r="D1186" s="1">
        <v>1</v>
      </c>
    </row>
    <row r="1187" spans="1:4" x14ac:dyDescent="0.15">
      <c r="A1187" s="2">
        <v>36357</v>
      </c>
      <c r="B1187" s="1">
        <v>20.399999999999999</v>
      </c>
      <c r="C1187" s="1">
        <v>8</v>
      </c>
      <c r="D1187" s="1">
        <v>1</v>
      </c>
    </row>
    <row r="1188" spans="1:4" x14ac:dyDescent="0.15">
      <c r="A1188" s="2">
        <v>36358</v>
      </c>
      <c r="B1188" s="1">
        <v>23.1</v>
      </c>
      <c r="C1188" s="1">
        <v>8</v>
      </c>
      <c r="D1188" s="1">
        <v>1</v>
      </c>
    </row>
    <row r="1189" spans="1:4" x14ac:dyDescent="0.15">
      <c r="A1189" s="2">
        <v>36359</v>
      </c>
      <c r="B1189" s="1">
        <v>16.7</v>
      </c>
      <c r="C1189" s="1">
        <v>8</v>
      </c>
      <c r="D1189" s="1">
        <v>1</v>
      </c>
    </row>
    <row r="1190" spans="1:4" x14ac:dyDescent="0.15">
      <c r="A1190" s="2">
        <v>36360</v>
      </c>
      <c r="B1190" s="1">
        <v>16.8</v>
      </c>
      <c r="C1190" s="1">
        <v>8</v>
      </c>
      <c r="D1190" s="1">
        <v>1</v>
      </c>
    </row>
    <row r="1191" spans="1:4" x14ac:dyDescent="0.15">
      <c r="A1191" s="2">
        <v>36361</v>
      </c>
      <c r="B1191" s="1">
        <v>20.100000000000001</v>
      </c>
      <c r="C1191" s="1">
        <v>8</v>
      </c>
      <c r="D1191" s="1">
        <v>1</v>
      </c>
    </row>
    <row r="1192" spans="1:4" x14ac:dyDescent="0.15">
      <c r="A1192" s="2">
        <v>36362</v>
      </c>
      <c r="B1192" s="1">
        <v>24.5</v>
      </c>
      <c r="C1192" s="1">
        <v>8</v>
      </c>
      <c r="D1192" s="1">
        <v>1</v>
      </c>
    </row>
    <row r="1193" spans="1:4" x14ac:dyDescent="0.15">
      <c r="A1193" s="2">
        <v>36363</v>
      </c>
      <c r="B1193" s="1">
        <v>25.5</v>
      </c>
      <c r="C1193" s="1">
        <v>8</v>
      </c>
      <c r="D1193" s="1">
        <v>1</v>
      </c>
    </row>
    <row r="1194" spans="1:4" x14ac:dyDescent="0.15">
      <c r="A1194" s="2">
        <v>36364</v>
      </c>
      <c r="B1194" s="1">
        <v>26.3</v>
      </c>
      <c r="C1194" s="1">
        <v>8</v>
      </c>
      <c r="D1194" s="1">
        <v>1</v>
      </c>
    </row>
    <row r="1195" spans="1:4" x14ac:dyDescent="0.15">
      <c r="A1195" s="2">
        <v>36365</v>
      </c>
      <c r="B1195" s="1">
        <v>25.7</v>
      </c>
      <c r="C1195" s="1">
        <v>8</v>
      </c>
      <c r="D1195" s="1">
        <v>1</v>
      </c>
    </row>
    <row r="1196" spans="1:4" x14ac:dyDescent="0.15">
      <c r="A1196" s="2">
        <v>36366</v>
      </c>
      <c r="B1196" s="1">
        <v>26.7</v>
      </c>
      <c r="C1196" s="1">
        <v>8</v>
      </c>
      <c r="D1196" s="1">
        <v>1</v>
      </c>
    </row>
    <row r="1197" spans="1:4" x14ac:dyDescent="0.15">
      <c r="A1197" s="2">
        <v>36367</v>
      </c>
      <c r="B1197" s="1">
        <v>26.2</v>
      </c>
      <c r="C1197" s="1">
        <v>8</v>
      </c>
      <c r="D1197" s="1">
        <v>1</v>
      </c>
    </row>
    <row r="1198" spans="1:4" x14ac:dyDescent="0.15">
      <c r="A1198" s="2">
        <v>36368</v>
      </c>
      <c r="B1198" s="1">
        <v>24.2</v>
      </c>
      <c r="C1198" s="1">
        <v>8</v>
      </c>
      <c r="D1198" s="1">
        <v>1</v>
      </c>
    </row>
    <row r="1199" spans="1:4" x14ac:dyDescent="0.15">
      <c r="A1199" s="2">
        <v>36369</v>
      </c>
      <c r="B1199" s="1">
        <v>24.6</v>
      </c>
      <c r="C1199" s="1">
        <v>8</v>
      </c>
      <c r="D1199" s="1">
        <v>1</v>
      </c>
    </row>
    <row r="1200" spans="1:4" x14ac:dyDescent="0.15">
      <c r="A1200" s="2">
        <v>36370</v>
      </c>
      <c r="B1200" s="1">
        <v>18.600000000000001</v>
      </c>
      <c r="C1200" s="1">
        <v>8</v>
      </c>
      <c r="D1200" s="1">
        <v>1</v>
      </c>
    </row>
    <row r="1201" spans="1:4" x14ac:dyDescent="0.15">
      <c r="A1201" s="2">
        <v>36371</v>
      </c>
      <c r="B1201" s="1">
        <v>16</v>
      </c>
      <c r="C1201" s="1">
        <v>8</v>
      </c>
      <c r="D1201" s="1">
        <v>1</v>
      </c>
    </row>
    <row r="1202" spans="1:4" x14ac:dyDescent="0.15">
      <c r="A1202" s="2">
        <v>36372</v>
      </c>
      <c r="B1202" s="1">
        <v>22.4</v>
      </c>
      <c r="C1202" s="1">
        <v>8</v>
      </c>
      <c r="D1202" s="1">
        <v>1</v>
      </c>
    </row>
    <row r="1203" spans="1:4" x14ac:dyDescent="0.15">
      <c r="A1203" s="2">
        <v>36373</v>
      </c>
      <c r="B1203" s="1">
        <v>26.8</v>
      </c>
      <c r="C1203" s="1">
        <v>8</v>
      </c>
      <c r="D1203" s="1">
        <v>1</v>
      </c>
    </row>
    <row r="1204" spans="1:4" x14ac:dyDescent="0.15">
      <c r="A1204" s="2">
        <v>36374</v>
      </c>
      <c r="B1204" s="1">
        <v>24</v>
      </c>
      <c r="C1204" s="1">
        <v>8</v>
      </c>
      <c r="D1204" s="1">
        <v>1</v>
      </c>
    </row>
    <row r="1205" spans="1:4" x14ac:dyDescent="0.15">
      <c r="A1205" s="2">
        <v>36375</v>
      </c>
      <c r="B1205" s="1">
        <v>23.9</v>
      </c>
      <c r="C1205" s="1">
        <v>8</v>
      </c>
      <c r="D1205" s="1">
        <v>1</v>
      </c>
    </row>
    <row r="1206" spans="1:4" x14ac:dyDescent="0.15">
      <c r="A1206" s="2">
        <v>36376</v>
      </c>
      <c r="B1206" s="1">
        <v>26.2</v>
      </c>
      <c r="C1206" s="1">
        <v>8</v>
      </c>
      <c r="D1206" s="1">
        <v>1</v>
      </c>
    </row>
    <row r="1207" spans="1:4" x14ac:dyDescent="0.15">
      <c r="A1207" s="2">
        <v>36377</v>
      </c>
      <c r="B1207" s="1">
        <v>22.8</v>
      </c>
      <c r="C1207" s="1">
        <v>8</v>
      </c>
      <c r="D1207" s="1">
        <v>1</v>
      </c>
    </row>
    <row r="1208" spans="1:4" x14ac:dyDescent="0.15">
      <c r="A1208" s="2">
        <v>36378</v>
      </c>
      <c r="B1208" s="1">
        <v>23</v>
      </c>
      <c r="C1208" s="1">
        <v>8</v>
      </c>
      <c r="D1208" s="1">
        <v>1</v>
      </c>
    </row>
    <row r="1209" spans="1:4" x14ac:dyDescent="0.15">
      <c r="A1209" s="2">
        <v>36379</v>
      </c>
      <c r="B1209" s="1">
        <v>24.2</v>
      </c>
      <c r="C1209" s="1">
        <v>8</v>
      </c>
      <c r="D1209" s="1">
        <v>1</v>
      </c>
    </row>
    <row r="1210" spans="1:4" x14ac:dyDescent="0.15">
      <c r="A1210" s="2">
        <v>36380</v>
      </c>
      <c r="B1210" s="1">
        <v>25.6</v>
      </c>
      <c r="C1210" s="1">
        <v>8</v>
      </c>
      <c r="D1210" s="1">
        <v>1</v>
      </c>
    </row>
    <row r="1211" spans="1:4" x14ac:dyDescent="0.15">
      <c r="A1211" s="2">
        <v>36381</v>
      </c>
      <c r="B1211" s="1">
        <v>26.5</v>
      </c>
      <c r="C1211" s="1">
        <v>8</v>
      </c>
      <c r="D1211" s="1">
        <v>1</v>
      </c>
    </row>
    <row r="1212" spans="1:4" x14ac:dyDescent="0.15">
      <c r="A1212" s="2">
        <v>36382</v>
      </c>
      <c r="B1212" s="1">
        <v>26.6</v>
      </c>
      <c r="C1212" s="1">
        <v>8</v>
      </c>
      <c r="D1212" s="1">
        <v>1</v>
      </c>
    </row>
    <row r="1213" spans="1:4" x14ac:dyDescent="0.15">
      <c r="A1213" s="2">
        <v>36383</v>
      </c>
      <c r="B1213" s="1">
        <v>25.4</v>
      </c>
      <c r="C1213" s="1">
        <v>8</v>
      </c>
      <c r="D1213" s="1">
        <v>1</v>
      </c>
    </row>
    <row r="1214" spans="1:4" x14ac:dyDescent="0.15">
      <c r="A1214" s="2">
        <v>36384</v>
      </c>
      <c r="B1214" s="1">
        <v>25.6</v>
      </c>
      <c r="C1214" s="1">
        <v>8</v>
      </c>
      <c r="D1214" s="1">
        <v>1</v>
      </c>
    </row>
    <row r="1215" spans="1:4" x14ac:dyDescent="0.15">
      <c r="A1215" s="2">
        <v>36385</v>
      </c>
      <c r="B1215" s="1">
        <v>21.8</v>
      </c>
      <c r="C1215" s="1">
        <v>8</v>
      </c>
      <c r="D1215" s="1">
        <v>1</v>
      </c>
    </row>
    <row r="1216" spans="1:4" x14ac:dyDescent="0.15">
      <c r="A1216" s="2">
        <v>36386</v>
      </c>
      <c r="B1216" s="1">
        <v>20.6</v>
      </c>
      <c r="C1216" s="1">
        <v>8</v>
      </c>
      <c r="D1216" s="1">
        <v>1</v>
      </c>
    </row>
    <row r="1217" spans="1:4" x14ac:dyDescent="0.15">
      <c r="A1217" s="2">
        <v>36387</v>
      </c>
      <c r="B1217" s="1">
        <v>22</v>
      </c>
      <c r="C1217" s="1">
        <v>8</v>
      </c>
      <c r="D1217" s="1">
        <v>1</v>
      </c>
    </row>
    <row r="1218" spans="1:4" x14ac:dyDescent="0.15">
      <c r="A1218" s="2">
        <v>36388</v>
      </c>
      <c r="B1218" s="1">
        <v>23.4</v>
      </c>
      <c r="C1218" s="1">
        <v>8</v>
      </c>
      <c r="D1218" s="1">
        <v>1</v>
      </c>
    </row>
    <row r="1219" spans="1:4" x14ac:dyDescent="0.15">
      <c r="A1219" s="2">
        <v>36389</v>
      </c>
      <c r="B1219" s="1">
        <v>26.7</v>
      </c>
      <c r="C1219" s="1">
        <v>8</v>
      </c>
      <c r="D1219" s="1">
        <v>1</v>
      </c>
    </row>
    <row r="1220" spans="1:4" x14ac:dyDescent="0.15">
      <c r="A1220" s="2">
        <v>36390</v>
      </c>
      <c r="B1220" s="1">
        <v>22.2</v>
      </c>
      <c r="C1220" s="1">
        <v>8</v>
      </c>
      <c r="D1220" s="1">
        <v>1</v>
      </c>
    </row>
    <row r="1221" spans="1:4" x14ac:dyDescent="0.15">
      <c r="A1221" s="2">
        <v>36391</v>
      </c>
      <c r="B1221" s="1">
        <v>19.7</v>
      </c>
      <c r="C1221" s="1">
        <v>8</v>
      </c>
      <c r="D1221" s="1">
        <v>1</v>
      </c>
    </row>
    <row r="1222" spans="1:4" x14ac:dyDescent="0.15">
      <c r="A1222" s="2">
        <v>36392</v>
      </c>
      <c r="B1222" s="1">
        <v>19.100000000000001</v>
      </c>
      <c r="C1222" s="1">
        <v>8</v>
      </c>
      <c r="D1222" s="1">
        <v>1</v>
      </c>
    </row>
    <row r="1223" spans="1:4" x14ac:dyDescent="0.15">
      <c r="A1223" s="2">
        <v>36393</v>
      </c>
      <c r="B1223" s="1">
        <v>23.5</v>
      </c>
      <c r="C1223" s="1">
        <v>8</v>
      </c>
      <c r="D1223" s="1">
        <v>1</v>
      </c>
    </row>
    <row r="1224" spans="1:4" x14ac:dyDescent="0.15">
      <c r="A1224" s="2">
        <v>36394</v>
      </c>
      <c r="B1224" s="1">
        <v>24.6</v>
      </c>
      <c r="C1224" s="1">
        <v>8</v>
      </c>
      <c r="D1224" s="1">
        <v>1</v>
      </c>
    </row>
    <row r="1225" spans="1:4" x14ac:dyDescent="0.15">
      <c r="A1225" s="2">
        <v>36395</v>
      </c>
      <c r="B1225" s="1">
        <v>23.9</v>
      </c>
      <c r="C1225" s="1">
        <v>8</v>
      </c>
      <c r="D1225" s="1">
        <v>1</v>
      </c>
    </row>
    <row r="1226" spans="1:4" x14ac:dyDescent="0.15">
      <c r="A1226" s="2">
        <v>36396</v>
      </c>
      <c r="B1226" s="1">
        <v>18</v>
      </c>
      <c r="C1226" s="1">
        <v>8</v>
      </c>
      <c r="D1226" s="1">
        <v>1</v>
      </c>
    </row>
    <row r="1227" spans="1:4" x14ac:dyDescent="0.15">
      <c r="A1227" s="2">
        <v>36397</v>
      </c>
      <c r="B1227" s="1">
        <v>19.100000000000001</v>
      </c>
      <c r="C1227" s="1">
        <v>8</v>
      </c>
      <c r="D1227" s="1">
        <v>1</v>
      </c>
    </row>
    <row r="1228" spans="1:4" x14ac:dyDescent="0.15">
      <c r="A1228" s="2">
        <v>36398</v>
      </c>
      <c r="B1228" s="1">
        <v>18.8</v>
      </c>
      <c r="C1228" s="1">
        <v>8</v>
      </c>
      <c r="D1228" s="1">
        <v>1</v>
      </c>
    </row>
    <row r="1229" spans="1:4" x14ac:dyDescent="0.15">
      <c r="A1229" s="2">
        <v>36399</v>
      </c>
      <c r="B1229" s="1">
        <v>20.100000000000001</v>
      </c>
      <c r="C1229" s="1">
        <v>8</v>
      </c>
      <c r="D1229" s="1">
        <v>1</v>
      </c>
    </row>
    <row r="1230" spans="1:4" x14ac:dyDescent="0.15">
      <c r="A1230" s="2">
        <v>36400</v>
      </c>
      <c r="B1230" s="1">
        <v>20.9</v>
      </c>
      <c r="C1230" s="1">
        <v>8</v>
      </c>
      <c r="D1230" s="1">
        <v>1</v>
      </c>
    </row>
    <row r="1231" spans="1:4" x14ac:dyDescent="0.15">
      <c r="A1231" s="2">
        <v>36401</v>
      </c>
      <c r="B1231" s="1">
        <v>17.7</v>
      </c>
      <c r="C1231" s="1">
        <v>8</v>
      </c>
      <c r="D1231" s="1">
        <v>1</v>
      </c>
    </row>
    <row r="1232" spans="1:4" x14ac:dyDescent="0.15">
      <c r="A1232" s="2">
        <v>36402</v>
      </c>
      <c r="B1232" s="1">
        <v>16.3</v>
      </c>
      <c r="C1232" s="1">
        <v>8</v>
      </c>
      <c r="D1232" s="1">
        <v>1</v>
      </c>
    </row>
    <row r="1233" spans="1:4" x14ac:dyDescent="0.15">
      <c r="A1233" s="2">
        <v>36403</v>
      </c>
      <c r="B1233" s="1">
        <v>16.899999999999999</v>
      </c>
      <c r="C1233" s="1">
        <v>8</v>
      </c>
      <c r="D1233" s="1">
        <v>1</v>
      </c>
    </row>
    <row r="1234" spans="1:4" x14ac:dyDescent="0.15">
      <c r="A1234" s="2">
        <v>36404</v>
      </c>
      <c r="B1234" s="1">
        <v>19.8</v>
      </c>
      <c r="C1234" s="1">
        <v>8</v>
      </c>
      <c r="D1234" s="1">
        <v>1</v>
      </c>
    </row>
    <row r="1235" spans="1:4" x14ac:dyDescent="0.15">
      <c r="A1235" s="2">
        <v>36405</v>
      </c>
      <c r="B1235" s="1">
        <v>19</v>
      </c>
      <c r="C1235" s="1">
        <v>8</v>
      </c>
      <c r="D1235" s="1">
        <v>1</v>
      </c>
    </row>
    <row r="1236" spans="1:4" x14ac:dyDescent="0.15">
      <c r="A1236" s="2">
        <v>36406</v>
      </c>
      <c r="B1236" s="1">
        <v>18.3</v>
      </c>
      <c r="C1236" s="1">
        <v>8</v>
      </c>
      <c r="D1236" s="1">
        <v>1</v>
      </c>
    </row>
    <row r="1237" spans="1:4" x14ac:dyDescent="0.15">
      <c r="A1237" s="2">
        <v>36407</v>
      </c>
      <c r="B1237" s="1">
        <v>21.3</v>
      </c>
      <c r="C1237" s="1">
        <v>8</v>
      </c>
      <c r="D1237" s="1">
        <v>1</v>
      </c>
    </row>
    <row r="1238" spans="1:4" x14ac:dyDescent="0.15">
      <c r="A1238" s="2">
        <v>36408</v>
      </c>
      <c r="B1238" s="1">
        <v>20.8</v>
      </c>
      <c r="C1238" s="1">
        <v>8</v>
      </c>
      <c r="D1238" s="1">
        <v>1</v>
      </c>
    </row>
    <row r="1239" spans="1:4" x14ac:dyDescent="0.15">
      <c r="A1239" s="2">
        <v>36409</v>
      </c>
      <c r="B1239" s="1">
        <v>22</v>
      </c>
      <c r="C1239" s="1">
        <v>8</v>
      </c>
      <c r="D1239" s="1">
        <v>1</v>
      </c>
    </row>
    <row r="1240" spans="1:4" x14ac:dyDescent="0.15">
      <c r="A1240" s="2">
        <v>36410</v>
      </c>
      <c r="B1240" s="1">
        <v>21.1</v>
      </c>
      <c r="C1240" s="1">
        <v>8</v>
      </c>
      <c r="D1240" s="1">
        <v>1</v>
      </c>
    </row>
    <row r="1241" spans="1:4" x14ac:dyDescent="0.15">
      <c r="A1241" s="2">
        <v>36411</v>
      </c>
      <c r="B1241" s="1">
        <v>22.4</v>
      </c>
      <c r="C1241" s="1">
        <v>8</v>
      </c>
      <c r="D1241" s="1">
        <v>1</v>
      </c>
    </row>
    <row r="1242" spans="1:4" x14ac:dyDescent="0.15">
      <c r="A1242" s="2">
        <v>36412</v>
      </c>
      <c r="B1242" s="1">
        <v>23.8</v>
      </c>
      <c r="C1242" s="1">
        <v>8</v>
      </c>
      <c r="D1242" s="1">
        <v>1</v>
      </c>
    </row>
    <row r="1243" spans="1:4" x14ac:dyDescent="0.15">
      <c r="A1243" s="2">
        <v>36413</v>
      </c>
      <c r="B1243" s="1">
        <v>21.3</v>
      </c>
      <c r="C1243" s="1">
        <v>8</v>
      </c>
      <c r="D1243" s="1">
        <v>1</v>
      </c>
    </row>
    <row r="1244" spans="1:4" x14ac:dyDescent="0.15">
      <c r="A1244" s="2">
        <v>36414</v>
      </c>
      <c r="B1244" s="1">
        <v>20.100000000000001</v>
      </c>
      <c r="C1244" s="1">
        <v>8</v>
      </c>
      <c r="D1244" s="1">
        <v>1</v>
      </c>
    </row>
    <row r="1245" spans="1:4" x14ac:dyDescent="0.15">
      <c r="A1245" s="2">
        <v>36415</v>
      </c>
      <c r="B1245" s="1">
        <v>23.7</v>
      </c>
      <c r="C1245" s="1">
        <v>8</v>
      </c>
      <c r="D1245" s="1">
        <v>1</v>
      </c>
    </row>
    <row r="1246" spans="1:4" x14ac:dyDescent="0.15">
      <c r="A1246" s="2">
        <v>36416</v>
      </c>
      <c r="B1246" s="1">
        <v>19.8</v>
      </c>
      <c r="C1246" s="1">
        <v>8</v>
      </c>
      <c r="D1246" s="1">
        <v>1</v>
      </c>
    </row>
    <row r="1247" spans="1:4" x14ac:dyDescent="0.15">
      <c r="A1247" s="2">
        <v>36417</v>
      </c>
      <c r="B1247" s="1">
        <v>18.8</v>
      </c>
      <c r="C1247" s="1">
        <v>8</v>
      </c>
      <c r="D1247" s="1">
        <v>1</v>
      </c>
    </row>
    <row r="1248" spans="1:4" x14ac:dyDescent="0.15">
      <c r="A1248" s="2">
        <v>36418</v>
      </c>
      <c r="B1248" s="1">
        <v>19.100000000000001</v>
      </c>
      <c r="C1248" s="1">
        <v>8</v>
      </c>
      <c r="D1248" s="1">
        <v>1</v>
      </c>
    </row>
    <row r="1249" spans="1:4" x14ac:dyDescent="0.15">
      <c r="A1249" s="2">
        <v>36419</v>
      </c>
      <c r="B1249" s="1">
        <v>14.6</v>
      </c>
      <c r="C1249" s="1">
        <v>8</v>
      </c>
      <c r="D1249" s="1">
        <v>1</v>
      </c>
    </row>
    <row r="1250" spans="1:4" x14ac:dyDescent="0.15">
      <c r="A1250" s="2">
        <v>36420</v>
      </c>
      <c r="B1250" s="1">
        <v>16.600000000000001</v>
      </c>
      <c r="C1250" s="1">
        <v>8</v>
      </c>
      <c r="D1250" s="1">
        <v>1</v>
      </c>
    </row>
    <row r="1251" spans="1:4" x14ac:dyDescent="0.15">
      <c r="A1251" s="2">
        <v>36421</v>
      </c>
      <c r="B1251" s="1">
        <v>15.4</v>
      </c>
      <c r="C1251" s="1">
        <v>8</v>
      </c>
      <c r="D1251" s="1">
        <v>1</v>
      </c>
    </row>
    <row r="1252" spans="1:4" x14ac:dyDescent="0.15">
      <c r="A1252" s="2">
        <v>36422</v>
      </c>
      <c r="B1252" s="1">
        <v>15.4</v>
      </c>
      <c r="C1252" s="1">
        <v>8</v>
      </c>
      <c r="D1252" s="1">
        <v>1</v>
      </c>
    </row>
    <row r="1253" spans="1:4" x14ac:dyDescent="0.15">
      <c r="A1253" s="2">
        <v>36423</v>
      </c>
      <c r="B1253" s="1">
        <v>11.7</v>
      </c>
      <c r="C1253" s="1">
        <v>8</v>
      </c>
      <c r="D1253" s="1">
        <v>1</v>
      </c>
    </row>
    <row r="1254" spans="1:4" x14ac:dyDescent="0.15">
      <c r="A1254" s="2">
        <v>36424</v>
      </c>
      <c r="B1254" s="1">
        <v>13.3</v>
      </c>
      <c r="C1254" s="1">
        <v>8</v>
      </c>
      <c r="D1254" s="1">
        <v>1</v>
      </c>
    </row>
    <row r="1255" spans="1:4" x14ac:dyDescent="0.15">
      <c r="A1255" s="2">
        <v>36425</v>
      </c>
      <c r="B1255" s="1">
        <v>13.2</v>
      </c>
      <c r="C1255" s="1">
        <v>8</v>
      </c>
      <c r="D1255" s="1">
        <v>1</v>
      </c>
    </row>
    <row r="1256" spans="1:4" x14ac:dyDescent="0.15">
      <c r="A1256" s="2">
        <v>36426</v>
      </c>
      <c r="B1256" s="1">
        <v>12.6</v>
      </c>
      <c r="C1256" s="1">
        <v>8</v>
      </c>
      <c r="D1256" s="1">
        <v>1</v>
      </c>
    </row>
    <row r="1257" spans="1:4" x14ac:dyDescent="0.15">
      <c r="A1257" s="2">
        <v>36427</v>
      </c>
      <c r="B1257" s="1">
        <v>16.399999999999999</v>
      </c>
      <c r="C1257" s="1">
        <v>8</v>
      </c>
      <c r="D1257" s="1">
        <v>1</v>
      </c>
    </row>
    <row r="1258" spans="1:4" x14ac:dyDescent="0.15">
      <c r="A1258" s="2">
        <v>36428</v>
      </c>
      <c r="B1258" s="1">
        <v>20.399999999999999</v>
      </c>
      <c r="C1258" s="1">
        <v>8</v>
      </c>
      <c r="D1258" s="1">
        <v>1</v>
      </c>
    </row>
    <row r="1259" spans="1:4" x14ac:dyDescent="0.15">
      <c r="A1259" s="2">
        <v>36429</v>
      </c>
      <c r="B1259" s="1">
        <v>16.5</v>
      </c>
      <c r="C1259" s="1">
        <v>8</v>
      </c>
      <c r="D1259" s="1">
        <v>1</v>
      </c>
    </row>
    <row r="1260" spans="1:4" x14ac:dyDescent="0.15">
      <c r="A1260" s="2">
        <v>36430</v>
      </c>
      <c r="B1260" s="1">
        <v>15.9</v>
      </c>
      <c r="C1260" s="1">
        <v>8</v>
      </c>
      <c r="D1260" s="1">
        <v>1</v>
      </c>
    </row>
    <row r="1261" spans="1:4" x14ac:dyDescent="0.15">
      <c r="A1261" s="2">
        <v>36431</v>
      </c>
      <c r="B1261" s="1">
        <v>18.100000000000001</v>
      </c>
      <c r="C1261" s="1">
        <v>8</v>
      </c>
      <c r="D1261" s="1">
        <v>1</v>
      </c>
    </row>
    <row r="1262" spans="1:4" x14ac:dyDescent="0.15">
      <c r="A1262" s="2">
        <v>36432</v>
      </c>
      <c r="B1262" s="1">
        <v>16.100000000000001</v>
      </c>
      <c r="C1262" s="1">
        <v>8</v>
      </c>
      <c r="D1262" s="1">
        <v>1</v>
      </c>
    </row>
    <row r="1263" spans="1:4" x14ac:dyDescent="0.15">
      <c r="A1263" s="2">
        <v>36433</v>
      </c>
      <c r="B1263" s="1">
        <v>18.899999999999999</v>
      </c>
      <c r="C1263" s="1">
        <v>8</v>
      </c>
      <c r="D1263" s="1">
        <v>1</v>
      </c>
    </row>
    <row r="1264" spans="1:4" x14ac:dyDescent="0.15">
      <c r="A1264" s="2">
        <v>36434</v>
      </c>
      <c r="B1264" s="1">
        <v>15.4</v>
      </c>
      <c r="C1264" s="1">
        <v>8</v>
      </c>
      <c r="D1264" s="1">
        <v>1</v>
      </c>
    </row>
    <row r="1265" spans="1:4" x14ac:dyDescent="0.15">
      <c r="A1265" s="2">
        <v>36435</v>
      </c>
      <c r="B1265" s="1">
        <v>11.3</v>
      </c>
      <c r="C1265" s="1">
        <v>8</v>
      </c>
      <c r="D1265" s="1">
        <v>1</v>
      </c>
    </row>
    <row r="1266" spans="1:4" x14ac:dyDescent="0.15">
      <c r="A1266" s="2">
        <v>36436</v>
      </c>
      <c r="B1266" s="1">
        <v>13</v>
      </c>
      <c r="C1266" s="1">
        <v>8</v>
      </c>
      <c r="D1266" s="1">
        <v>1</v>
      </c>
    </row>
    <row r="1267" spans="1:4" x14ac:dyDescent="0.15">
      <c r="A1267" s="2">
        <v>36437</v>
      </c>
      <c r="B1267" s="1">
        <v>10.4</v>
      </c>
      <c r="C1267" s="1">
        <v>8</v>
      </c>
      <c r="D1267" s="1">
        <v>1</v>
      </c>
    </row>
    <row r="1268" spans="1:4" x14ac:dyDescent="0.15">
      <c r="A1268" s="2">
        <v>36438</v>
      </c>
      <c r="B1268" s="1">
        <v>9.6</v>
      </c>
      <c r="C1268" s="1">
        <v>8</v>
      </c>
      <c r="D1268" s="1">
        <v>1</v>
      </c>
    </row>
    <row r="1269" spans="1:4" x14ac:dyDescent="0.15">
      <c r="A1269" s="2">
        <v>36439</v>
      </c>
      <c r="B1269" s="1">
        <v>11.9</v>
      </c>
      <c r="C1269" s="1">
        <v>8</v>
      </c>
      <c r="D1269" s="1">
        <v>1</v>
      </c>
    </row>
    <row r="1270" spans="1:4" x14ac:dyDescent="0.15">
      <c r="A1270" s="2">
        <v>36440</v>
      </c>
      <c r="B1270" s="1">
        <v>12.7</v>
      </c>
      <c r="C1270" s="1">
        <v>8</v>
      </c>
      <c r="D1270" s="1">
        <v>1</v>
      </c>
    </row>
    <row r="1271" spans="1:4" x14ac:dyDescent="0.15">
      <c r="A1271" s="2">
        <v>36441</v>
      </c>
      <c r="B1271" s="1">
        <v>11.6</v>
      </c>
      <c r="C1271" s="1">
        <v>8</v>
      </c>
      <c r="D1271" s="1">
        <v>1</v>
      </c>
    </row>
    <row r="1272" spans="1:4" x14ac:dyDescent="0.15">
      <c r="A1272" s="2">
        <v>36442</v>
      </c>
      <c r="B1272" s="1">
        <v>10.5</v>
      </c>
      <c r="C1272" s="1">
        <v>8</v>
      </c>
      <c r="D1272" s="1">
        <v>1</v>
      </c>
    </row>
    <row r="1273" spans="1:4" x14ac:dyDescent="0.15">
      <c r="A1273" s="2">
        <v>36443</v>
      </c>
      <c r="B1273" s="1">
        <v>10.4</v>
      </c>
      <c r="C1273" s="1">
        <v>8</v>
      </c>
      <c r="D1273" s="1">
        <v>1</v>
      </c>
    </row>
    <row r="1274" spans="1:4" x14ac:dyDescent="0.15">
      <c r="A1274" s="2">
        <v>36444</v>
      </c>
      <c r="B1274" s="1">
        <v>10.9</v>
      </c>
      <c r="C1274" s="1">
        <v>8</v>
      </c>
      <c r="D1274" s="1">
        <v>1</v>
      </c>
    </row>
    <row r="1275" spans="1:4" x14ac:dyDescent="0.15">
      <c r="A1275" s="2">
        <v>36445</v>
      </c>
      <c r="B1275" s="1">
        <v>15.6</v>
      </c>
      <c r="C1275" s="1">
        <v>8</v>
      </c>
      <c r="D1275" s="1">
        <v>1</v>
      </c>
    </row>
    <row r="1276" spans="1:4" x14ac:dyDescent="0.15">
      <c r="A1276" s="2">
        <v>36446</v>
      </c>
      <c r="B1276" s="1">
        <v>11.9</v>
      </c>
      <c r="C1276" s="1">
        <v>8</v>
      </c>
      <c r="D1276" s="1">
        <v>1</v>
      </c>
    </row>
    <row r="1277" spans="1:4" x14ac:dyDescent="0.15">
      <c r="A1277" s="2">
        <v>36447</v>
      </c>
      <c r="B1277" s="1">
        <v>12.3</v>
      </c>
      <c r="C1277" s="1">
        <v>8</v>
      </c>
      <c r="D1277" s="1">
        <v>1</v>
      </c>
    </row>
    <row r="1278" spans="1:4" x14ac:dyDescent="0.15">
      <c r="A1278" s="2">
        <v>36448</v>
      </c>
      <c r="B1278" s="1">
        <v>6.7</v>
      </c>
      <c r="C1278" s="1">
        <v>8</v>
      </c>
      <c r="D1278" s="1">
        <v>1</v>
      </c>
    </row>
    <row r="1279" spans="1:4" x14ac:dyDescent="0.15">
      <c r="A1279" s="2">
        <v>36449</v>
      </c>
      <c r="B1279" s="1">
        <v>8.9</v>
      </c>
      <c r="C1279" s="1">
        <v>8</v>
      </c>
      <c r="D1279" s="1">
        <v>1</v>
      </c>
    </row>
    <row r="1280" spans="1:4" x14ac:dyDescent="0.15">
      <c r="A1280" s="2">
        <v>36450</v>
      </c>
      <c r="B1280" s="1">
        <v>4.7</v>
      </c>
      <c r="C1280" s="1">
        <v>8</v>
      </c>
      <c r="D1280" s="1">
        <v>1</v>
      </c>
    </row>
    <row r="1281" spans="1:4" x14ac:dyDescent="0.15">
      <c r="A1281" s="2">
        <v>36451</v>
      </c>
      <c r="B1281" s="1">
        <v>6.1</v>
      </c>
      <c r="C1281" s="1">
        <v>8</v>
      </c>
      <c r="D1281" s="1">
        <v>1</v>
      </c>
    </row>
    <row r="1282" spans="1:4" x14ac:dyDescent="0.15">
      <c r="A1282" s="2">
        <v>36452</v>
      </c>
      <c r="B1282" s="1">
        <v>6.9</v>
      </c>
      <c r="C1282" s="1">
        <v>8</v>
      </c>
      <c r="D1282" s="1">
        <v>1</v>
      </c>
    </row>
    <row r="1283" spans="1:4" x14ac:dyDescent="0.15">
      <c r="A1283" s="2">
        <v>36453</v>
      </c>
      <c r="B1283" s="1">
        <v>8.1999999999999993</v>
      </c>
      <c r="C1283" s="1">
        <v>8</v>
      </c>
      <c r="D1283" s="1">
        <v>1</v>
      </c>
    </row>
    <row r="1284" spans="1:4" x14ac:dyDescent="0.15">
      <c r="A1284" s="2">
        <v>36454</v>
      </c>
      <c r="B1284" s="1">
        <v>12</v>
      </c>
      <c r="C1284" s="1">
        <v>8</v>
      </c>
      <c r="D1284" s="1">
        <v>1</v>
      </c>
    </row>
    <row r="1285" spans="1:4" x14ac:dyDescent="0.15">
      <c r="A1285" s="2">
        <v>36455</v>
      </c>
      <c r="B1285" s="1">
        <v>13.1</v>
      </c>
      <c r="C1285" s="1">
        <v>8</v>
      </c>
      <c r="D1285" s="1">
        <v>1</v>
      </c>
    </row>
    <row r="1286" spans="1:4" x14ac:dyDescent="0.15">
      <c r="A1286" s="2">
        <v>36456</v>
      </c>
      <c r="B1286" s="1">
        <v>10.6</v>
      </c>
      <c r="C1286" s="1">
        <v>8</v>
      </c>
      <c r="D1286" s="1">
        <v>1</v>
      </c>
    </row>
    <row r="1287" spans="1:4" x14ac:dyDescent="0.15">
      <c r="A1287" s="2">
        <v>36457</v>
      </c>
      <c r="B1287" s="1">
        <v>9.6999999999999993</v>
      </c>
      <c r="C1287" s="1">
        <v>8</v>
      </c>
      <c r="D1287" s="1">
        <v>1</v>
      </c>
    </row>
    <row r="1288" spans="1:4" x14ac:dyDescent="0.15">
      <c r="A1288" s="2">
        <v>36458</v>
      </c>
      <c r="B1288" s="1">
        <v>8.5</v>
      </c>
      <c r="C1288" s="1">
        <v>8</v>
      </c>
      <c r="D1288" s="1">
        <v>1</v>
      </c>
    </row>
    <row r="1289" spans="1:4" x14ac:dyDescent="0.15">
      <c r="A1289" s="2">
        <v>36459</v>
      </c>
      <c r="B1289" s="1">
        <v>7.8</v>
      </c>
      <c r="C1289" s="1">
        <v>8</v>
      </c>
      <c r="D1289" s="1">
        <v>1</v>
      </c>
    </row>
    <row r="1290" spans="1:4" x14ac:dyDescent="0.15">
      <c r="A1290" s="2">
        <v>36460</v>
      </c>
      <c r="B1290" s="1">
        <v>9.1</v>
      </c>
      <c r="C1290" s="1">
        <v>8</v>
      </c>
      <c r="D1290" s="1">
        <v>1</v>
      </c>
    </row>
    <row r="1291" spans="1:4" x14ac:dyDescent="0.15">
      <c r="A1291" s="2">
        <v>36461</v>
      </c>
      <c r="B1291" s="1">
        <v>12</v>
      </c>
      <c r="C1291" s="1">
        <v>8</v>
      </c>
      <c r="D1291" s="1">
        <v>1</v>
      </c>
    </row>
    <row r="1292" spans="1:4" x14ac:dyDescent="0.15">
      <c r="A1292" s="2">
        <v>36462</v>
      </c>
      <c r="B1292" s="1">
        <v>13</v>
      </c>
      <c r="C1292" s="1">
        <v>8</v>
      </c>
      <c r="D1292" s="1">
        <v>1</v>
      </c>
    </row>
    <row r="1293" spans="1:4" x14ac:dyDescent="0.15">
      <c r="A1293" s="2">
        <v>36463</v>
      </c>
      <c r="B1293" s="1">
        <v>10</v>
      </c>
      <c r="C1293" s="1">
        <v>8</v>
      </c>
      <c r="D1293" s="1">
        <v>1</v>
      </c>
    </row>
    <row r="1294" spans="1:4" x14ac:dyDescent="0.15">
      <c r="A1294" s="2">
        <v>36464</v>
      </c>
      <c r="B1294" s="1">
        <v>6.8</v>
      </c>
      <c r="C1294" s="1">
        <v>8</v>
      </c>
      <c r="D1294" s="1">
        <v>1</v>
      </c>
    </row>
    <row r="1295" spans="1:4" x14ac:dyDescent="0.15">
      <c r="A1295" s="2">
        <v>36465</v>
      </c>
      <c r="B1295" s="1">
        <v>7</v>
      </c>
      <c r="C1295" s="1">
        <v>8</v>
      </c>
      <c r="D1295" s="1">
        <v>1</v>
      </c>
    </row>
    <row r="1296" spans="1:4" x14ac:dyDescent="0.15">
      <c r="A1296" s="2">
        <v>36617</v>
      </c>
      <c r="B1296" s="1">
        <v>2.2000000000000002</v>
      </c>
      <c r="C1296" s="1">
        <v>8</v>
      </c>
      <c r="D1296" s="1">
        <v>1</v>
      </c>
    </row>
    <row r="1297" spans="1:4" x14ac:dyDescent="0.15">
      <c r="A1297" s="2">
        <v>36618</v>
      </c>
      <c r="B1297" s="1">
        <v>2.1</v>
      </c>
      <c r="C1297" s="1">
        <v>8</v>
      </c>
      <c r="D1297" s="1">
        <v>1</v>
      </c>
    </row>
    <row r="1298" spans="1:4" x14ac:dyDescent="0.15">
      <c r="A1298" s="2">
        <v>36619</v>
      </c>
      <c r="B1298" s="1">
        <v>3.3</v>
      </c>
      <c r="C1298" s="1">
        <v>8</v>
      </c>
      <c r="D1298" s="1">
        <v>1</v>
      </c>
    </row>
    <row r="1299" spans="1:4" x14ac:dyDescent="0.15">
      <c r="A1299" s="2">
        <v>36620</v>
      </c>
      <c r="B1299" s="1">
        <v>4.0999999999999996</v>
      </c>
      <c r="C1299" s="1">
        <v>8</v>
      </c>
      <c r="D1299" s="1">
        <v>1</v>
      </c>
    </row>
    <row r="1300" spans="1:4" x14ac:dyDescent="0.15">
      <c r="A1300" s="2">
        <v>36621</v>
      </c>
      <c r="B1300" s="1">
        <v>3</v>
      </c>
      <c r="C1300" s="1">
        <v>8</v>
      </c>
      <c r="D1300" s="1">
        <v>1</v>
      </c>
    </row>
    <row r="1301" spans="1:4" x14ac:dyDescent="0.15">
      <c r="A1301" s="2">
        <v>36622</v>
      </c>
      <c r="B1301" s="1">
        <v>4.4000000000000004</v>
      </c>
      <c r="C1301" s="1">
        <v>8</v>
      </c>
      <c r="D1301" s="1">
        <v>1</v>
      </c>
    </row>
    <row r="1302" spans="1:4" x14ac:dyDescent="0.15">
      <c r="A1302" s="2">
        <v>36623</v>
      </c>
      <c r="B1302" s="1">
        <v>4.7</v>
      </c>
      <c r="C1302" s="1">
        <v>8</v>
      </c>
      <c r="D1302" s="1">
        <v>1</v>
      </c>
    </row>
    <row r="1303" spans="1:4" x14ac:dyDescent="0.15">
      <c r="A1303" s="2">
        <v>36624</v>
      </c>
      <c r="B1303" s="1">
        <v>4.9000000000000004</v>
      </c>
      <c r="C1303" s="1">
        <v>8</v>
      </c>
      <c r="D1303" s="1">
        <v>1</v>
      </c>
    </row>
    <row r="1304" spans="1:4" x14ac:dyDescent="0.15">
      <c r="A1304" s="2">
        <v>36625</v>
      </c>
      <c r="B1304" s="1">
        <v>5.9</v>
      </c>
      <c r="C1304" s="1">
        <v>8</v>
      </c>
      <c r="D1304" s="1">
        <v>1</v>
      </c>
    </row>
    <row r="1305" spans="1:4" x14ac:dyDescent="0.15">
      <c r="A1305" s="2">
        <v>36626</v>
      </c>
      <c r="B1305" s="1">
        <v>5.4</v>
      </c>
      <c r="C1305" s="1">
        <v>8</v>
      </c>
      <c r="D1305" s="1">
        <v>1</v>
      </c>
    </row>
    <row r="1306" spans="1:4" x14ac:dyDescent="0.15">
      <c r="A1306" s="2">
        <v>36627</v>
      </c>
      <c r="B1306" s="1">
        <v>4.4000000000000004</v>
      </c>
      <c r="C1306" s="1">
        <v>8</v>
      </c>
      <c r="D1306" s="1">
        <v>1</v>
      </c>
    </row>
    <row r="1307" spans="1:4" x14ac:dyDescent="0.15">
      <c r="A1307" s="2">
        <v>36628</v>
      </c>
      <c r="B1307" s="1">
        <v>3.3</v>
      </c>
      <c r="C1307" s="1">
        <v>8</v>
      </c>
      <c r="D1307" s="1">
        <v>1</v>
      </c>
    </row>
    <row r="1308" spans="1:4" x14ac:dyDescent="0.15">
      <c r="A1308" s="2">
        <v>36629</v>
      </c>
      <c r="B1308" s="1">
        <v>6.2</v>
      </c>
      <c r="C1308" s="1">
        <v>8</v>
      </c>
      <c r="D1308" s="1">
        <v>1</v>
      </c>
    </row>
    <row r="1309" spans="1:4" x14ac:dyDescent="0.15">
      <c r="A1309" s="2">
        <v>36630</v>
      </c>
      <c r="B1309" s="1">
        <v>2.4</v>
      </c>
      <c r="C1309" s="1">
        <v>8</v>
      </c>
      <c r="D1309" s="1">
        <v>1</v>
      </c>
    </row>
    <row r="1310" spans="1:4" x14ac:dyDescent="0.15">
      <c r="A1310" s="2">
        <v>36631</v>
      </c>
      <c r="B1310" s="1">
        <v>4.5999999999999996</v>
      </c>
      <c r="C1310" s="1">
        <v>8</v>
      </c>
      <c r="D1310" s="1">
        <v>1</v>
      </c>
    </row>
    <row r="1311" spans="1:4" x14ac:dyDescent="0.15">
      <c r="A1311" s="2">
        <v>36632</v>
      </c>
      <c r="B1311" s="1">
        <v>3</v>
      </c>
      <c r="C1311" s="1">
        <v>8</v>
      </c>
      <c r="D1311" s="1">
        <v>1</v>
      </c>
    </row>
    <row r="1312" spans="1:4" x14ac:dyDescent="0.15">
      <c r="A1312" s="2">
        <v>36633</v>
      </c>
      <c r="B1312" s="1">
        <v>4.7</v>
      </c>
      <c r="C1312" s="1">
        <v>8</v>
      </c>
      <c r="D1312" s="1">
        <v>1</v>
      </c>
    </row>
    <row r="1313" spans="1:4" x14ac:dyDescent="0.15">
      <c r="A1313" s="2">
        <v>36634</v>
      </c>
      <c r="B1313" s="1">
        <v>6.5</v>
      </c>
      <c r="C1313" s="1">
        <v>8</v>
      </c>
      <c r="D1313" s="1">
        <v>1</v>
      </c>
    </row>
    <row r="1314" spans="1:4" x14ac:dyDescent="0.15">
      <c r="A1314" s="2">
        <v>36635</v>
      </c>
      <c r="B1314" s="1">
        <v>5.0999999999999996</v>
      </c>
      <c r="C1314" s="1">
        <v>8</v>
      </c>
      <c r="D1314" s="1">
        <v>1</v>
      </c>
    </row>
    <row r="1315" spans="1:4" x14ac:dyDescent="0.15">
      <c r="A1315" s="2">
        <v>36636</v>
      </c>
      <c r="B1315" s="1">
        <v>4.4000000000000004</v>
      </c>
      <c r="C1315" s="1">
        <v>8</v>
      </c>
      <c r="D1315" s="1">
        <v>1</v>
      </c>
    </row>
    <row r="1316" spans="1:4" x14ac:dyDescent="0.15">
      <c r="A1316" s="2">
        <v>36637</v>
      </c>
      <c r="B1316" s="1">
        <v>4.0999999999999996</v>
      </c>
      <c r="C1316" s="1">
        <v>8</v>
      </c>
      <c r="D1316" s="1">
        <v>1</v>
      </c>
    </row>
    <row r="1317" spans="1:4" x14ac:dyDescent="0.15">
      <c r="A1317" s="2">
        <v>36638</v>
      </c>
      <c r="B1317" s="1">
        <v>7.3</v>
      </c>
      <c r="C1317" s="1">
        <v>8</v>
      </c>
      <c r="D1317" s="1">
        <v>1</v>
      </c>
    </row>
    <row r="1318" spans="1:4" x14ac:dyDescent="0.15">
      <c r="A1318" s="2">
        <v>36639</v>
      </c>
      <c r="B1318" s="1">
        <v>9.9</v>
      </c>
      <c r="C1318" s="1">
        <v>8</v>
      </c>
      <c r="D1318" s="1">
        <v>1</v>
      </c>
    </row>
    <row r="1319" spans="1:4" x14ac:dyDescent="0.15">
      <c r="A1319" s="2">
        <v>36640</v>
      </c>
      <c r="B1319" s="1">
        <v>8.3000000000000007</v>
      </c>
      <c r="C1319" s="1">
        <v>8</v>
      </c>
      <c r="D1319" s="1">
        <v>1</v>
      </c>
    </row>
    <row r="1320" spans="1:4" x14ac:dyDescent="0.15">
      <c r="A1320" s="2">
        <v>36641</v>
      </c>
      <c r="B1320" s="1">
        <v>7.9</v>
      </c>
      <c r="C1320" s="1">
        <v>8</v>
      </c>
      <c r="D1320" s="1">
        <v>1</v>
      </c>
    </row>
    <row r="1321" spans="1:4" x14ac:dyDescent="0.15">
      <c r="A1321" s="2">
        <v>36642</v>
      </c>
      <c r="B1321" s="1">
        <v>7.2</v>
      </c>
      <c r="C1321" s="1">
        <v>8</v>
      </c>
      <c r="D1321" s="1">
        <v>1</v>
      </c>
    </row>
    <row r="1322" spans="1:4" x14ac:dyDescent="0.15">
      <c r="A1322" s="2">
        <v>36643</v>
      </c>
      <c r="B1322" s="1">
        <v>1.7</v>
      </c>
      <c r="C1322" s="1">
        <v>8</v>
      </c>
      <c r="D1322" s="1">
        <v>1</v>
      </c>
    </row>
    <row r="1323" spans="1:4" x14ac:dyDescent="0.15">
      <c r="A1323" s="2">
        <v>36644</v>
      </c>
      <c r="B1323" s="1">
        <v>3</v>
      </c>
      <c r="C1323" s="1">
        <v>8</v>
      </c>
      <c r="D1323" s="1">
        <v>1</v>
      </c>
    </row>
    <row r="1324" spans="1:4" x14ac:dyDescent="0.15">
      <c r="A1324" s="2">
        <v>36645</v>
      </c>
      <c r="B1324" s="1">
        <v>6.4</v>
      </c>
      <c r="C1324" s="1">
        <v>8</v>
      </c>
      <c r="D1324" s="1">
        <v>1</v>
      </c>
    </row>
    <row r="1325" spans="1:4" x14ac:dyDescent="0.15">
      <c r="A1325" s="2">
        <v>36646</v>
      </c>
      <c r="B1325" s="1">
        <v>7.8</v>
      </c>
      <c r="C1325" s="1">
        <v>8</v>
      </c>
      <c r="D1325" s="1">
        <v>1</v>
      </c>
    </row>
    <row r="1326" spans="1:4" x14ac:dyDescent="0.15">
      <c r="A1326" s="2">
        <v>36647</v>
      </c>
      <c r="B1326" s="1">
        <v>8.6</v>
      </c>
      <c r="C1326" s="1">
        <v>8</v>
      </c>
      <c r="D1326" s="1">
        <v>1</v>
      </c>
    </row>
    <row r="1327" spans="1:4" x14ac:dyDescent="0.15">
      <c r="A1327" s="2">
        <v>36648</v>
      </c>
      <c r="B1327" s="1">
        <v>10.5</v>
      </c>
      <c r="C1327" s="1">
        <v>8</v>
      </c>
      <c r="D1327" s="1">
        <v>1</v>
      </c>
    </row>
    <row r="1328" spans="1:4" x14ac:dyDescent="0.15">
      <c r="A1328" s="2">
        <v>36649</v>
      </c>
      <c r="B1328" s="1">
        <v>9.5</v>
      </c>
      <c r="C1328" s="1">
        <v>8</v>
      </c>
      <c r="D1328" s="1">
        <v>1</v>
      </c>
    </row>
    <row r="1329" spans="1:4" x14ac:dyDescent="0.15">
      <c r="A1329" s="2">
        <v>36650</v>
      </c>
      <c r="B1329" s="1">
        <v>8.3000000000000007</v>
      </c>
      <c r="C1329" s="1">
        <v>8</v>
      </c>
      <c r="D1329" s="1">
        <v>1</v>
      </c>
    </row>
    <row r="1330" spans="1:4" x14ac:dyDescent="0.15">
      <c r="A1330" s="2">
        <v>36651</v>
      </c>
      <c r="B1330" s="1">
        <v>8.6999999999999993</v>
      </c>
      <c r="C1330" s="1">
        <v>8</v>
      </c>
      <c r="D1330" s="1">
        <v>1</v>
      </c>
    </row>
    <row r="1331" spans="1:4" x14ac:dyDescent="0.15">
      <c r="A1331" s="2">
        <v>36652</v>
      </c>
      <c r="B1331" s="1">
        <v>7.9</v>
      </c>
      <c r="C1331" s="1">
        <v>8</v>
      </c>
      <c r="D1331" s="1">
        <v>1</v>
      </c>
    </row>
    <row r="1332" spans="1:4" x14ac:dyDescent="0.15">
      <c r="A1332" s="2">
        <v>36653</v>
      </c>
      <c r="B1332" s="1">
        <v>11.6</v>
      </c>
      <c r="C1332" s="1">
        <v>8</v>
      </c>
      <c r="D1332" s="1">
        <v>1</v>
      </c>
    </row>
    <row r="1333" spans="1:4" x14ac:dyDescent="0.15">
      <c r="A1333" s="2">
        <v>36654</v>
      </c>
      <c r="B1333" s="1">
        <v>12</v>
      </c>
      <c r="C1333" s="1">
        <v>8</v>
      </c>
      <c r="D1333" s="1">
        <v>1</v>
      </c>
    </row>
    <row r="1334" spans="1:4" x14ac:dyDescent="0.15">
      <c r="A1334" s="2">
        <v>36655</v>
      </c>
      <c r="B1334" s="1">
        <v>13.3</v>
      </c>
      <c r="C1334" s="1">
        <v>8</v>
      </c>
      <c r="D1334" s="1">
        <v>1</v>
      </c>
    </row>
    <row r="1335" spans="1:4" x14ac:dyDescent="0.15">
      <c r="A1335" s="2">
        <v>36656</v>
      </c>
      <c r="B1335" s="1">
        <v>13.3</v>
      </c>
      <c r="C1335" s="1">
        <v>8</v>
      </c>
      <c r="D1335" s="1">
        <v>1</v>
      </c>
    </row>
    <row r="1336" spans="1:4" x14ac:dyDescent="0.15">
      <c r="A1336" s="2">
        <v>36657</v>
      </c>
      <c r="B1336" s="1">
        <v>10.3</v>
      </c>
      <c r="C1336" s="1">
        <v>8</v>
      </c>
      <c r="D1336" s="1">
        <v>1</v>
      </c>
    </row>
    <row r="1337" spans="1:4" x14ac:dyDescent="0.15">
      <c r="A1337" s="2">
        <v>36658</v>
      </c>
      <c r="B1337" s="1">
        <v>9.8000000000000007</v>
      </c>
      <c r="C1337" s="1">
        <v>8</v>
      </c>
      <c r="D1337" s="1">
        <v>1</v>
      </c>
    </row>
    <row r="1338" spans="1:4" x14ac:dyDescent="0.15">
      <c r="A1338" s="2">
        <v>36659</v>
      </c>
      <c r="B1338" s="1">
        <v>9.1</v>
      </c>
      <c r="C1338" s="1">
        <v>8</v>
      </c>
      <c r="D1338" s="1">
        <v>1</v>
      </c>
    </row>
    <row r="1339" spans="1:4" x14ac:dyDescent="0.15">
      <c r="A1339" s="2">
        <v>36660</v>
      </c>
      <c r="B1339" s="1">
        <v>10.3</v>
      </c>
      <c r="C1339" s="1">
        <v>8</v>
      </c>
      <c r="D1339" s="1">
        <v>1</v>
      </c>
    </row>
    <row r="1340" spans="1:4" x14ac:dyDescent="0.15">
      <c r="A1340" s="2">
        <v>36661</v>
      </c>
      <c r="B1340" s="1">
        <v>13.2</v>
      </c>
      <c r="C1340" s="1">
        <v>8</v>
      </c>
      <c r="D1340" s="1">
        <v>1</v>
      </c>
    </row>
    <row r="1341" spans="1:4" x14ac:dyDescent="0.15">
      <c r="A1341" s="2">
        <v>36662</v>
      </c>
      <c r="B1341" s="1">
        <v>13.3</v>
      </c>
      <c r="C1341" s="1">
        <v>8</v>
      </c>
      <c r="D1341" s="1">
        <v>1</v>
      </c>
    </row>
    <row r="1342" spans="1:4" x14ac:dyDescent="0.15">
      <c r="A1342" s="2">
        <v>36663</v>
      </c>
      <c r="B1342" s="1">
        <v>13.4</v>
      </c>
      <c r="C1342" s="1">
        <v>8</v>
      </c>
      <c r="D1342" s="1">
        <v>1</v>
      </c>
    </row>
    <row r="1343" spans="1:4" x14ac:dyDescent="0.15">
      <c r="A1343" s="2">
        <v>36664</v>
      </c>
      <c r="B1343" s="1">
        <v>12.4</v>
      </c>
      <c r="C1343" s="1">
        <v>8</v>
      </c>
      <c r="D1343" s="1">
        <v>1</v>
      </c>
    </row>
    <row r="1344" spans="1:4" x14ac:dyDescent="0.15">
      <c r="A1344" s="2">
        <v>36665</v>
      </c>
      <c r="B1344" s="1">
        <v>14.7</v>
      </c>
      <c r="C1344" s="1">
        <v>8</v>
      </c>
      <c r="D1344" s="1">
        <v>1</v>
      </c>
    </row>
    <row r="1345" spans="1:4" x14ac:dyDescent="0.15">
      <c r="A1345" s="2">
        <v>36666</v>
      </c>
      <c r="B1345" s="1">
        <v>8</v>
      </c>
      <c r="C1345" s="1">
        <v>8</v>
      </c>
      <c r="D1345" s="1">
        <v>1</v>
      </c>
    </row>
    <row r="1346" spans="1:4" x14ac:dyDescent="0.15">
      <c r="A1346" s="2">
        <v>36667</v>
      </c>
      <c r="B1346" s="1">
        <v>9.8000000000000007</v>
      </c>
      <c r="C1346" s="1">
        <v>8</v>
      </c>
      <c r="D1346" s="1">
        <v>1</v>
      </c>
    </row>
    <row r="1347" spans="1:4" x14ac:dyDescent="0.15">
      <c r="A1347" s="2">
        <v>36668</v>
      </c>
      <c r="B1347" s="1">
        <v>12.9</v>
      </c>
      <c r="C1347" s="1">
        <v>8</v>
      </c>
      <c r="D1347" s="1">
        <v>1</v>
      </c>
    </row>
    <row r="1348" spans="1:4" x14ac:dyDescent="0.15">
      <c r="A1348" s="2">
        <v>36669</v>
      </c>
      <c r="B1348" s="1">
        <v>13.9</v>
      </c>
      <c r="C1348" s="1">
        <v>8</v>
      </c>
      <c r="D1348" s="1">
        <v>1</v>
      </c>
    </row>
    <row r="1349" spans="1:4" x14ac:dyDescent="0.15">
      <c r="A1349" s="2">
        <v>36670</v>
      </c>
      <c r="B1349" s="1">
        <v>12.9</v>
      </c>
      <c r="C1349" s="1">
        <v>8</v>
      </c>
      <c r="D1349" s="1">
        <v>1</v>
      </c>
    </row>
    <row r="1350" spans="1:4" x14ac:dyDescent="0.15">
      <c r="A1350" s="2">
        <v>36671</v>
      </c>
      <c r="B1350" s="1">
        <v>14.1</v>
      </c>
      <c r="C1350" s="1">
        <v>8</v>
      </c>
      <c r="D1350" s="1">
        <v>1</v>
      </c>
    </row>
    <row r="1351" spans="1:4" x14ac:dyDescent="0.15">
      <c r="A1351" s="2">
        <v>36672</v>
      </c>
      <c r="B1351" s="1">
        <v>19.600000000000001</v>
      </c>
      <c r="C1351" s="1">
        <v>8</v>
      </c>
      <c r="D1351" s="1">
        <v>1</v>
      </c>
    </row>
    <row r="1352" spans="1:4" x14ac:dyDescent="0.15">
      <c r="A1352" s="2">
        <v>36673</v>
      </c>
      <c r="B1352" s="1">
        <v>19</v>
      </c>
      <c r="C1352" s="1">
        <v>8</v>
      </c>
      <c r="D1352" s="1">
        <v>1</v>
      </c>
    </row>
    <row r="1353" spans="1:4" x14ac:dyDescent="0.15">
      <c r="A1353" s="2">
        <v>36674</v>
      </c>
      <c r="B1353" s="1">
        <v>13.7</v>
      </c>
      <c r="C1353" s="1">
        <v>8</v>
      </c>
      <c r="D1353" s="1">
        <v>1</v>
      </c>
    </row>
    <row r="1354" spans="1:4" x14ac:dyDescent="0.15">
      <c r="A1354" s="2">
        <v>36675</v>
      </c>
      <c r="B1354" s="1">
        <v>19</v>
      </c>
      <c r="C1354" s="1">
        <v>8</v>
      </c>
      <c r="D1354" s="1">
        <v>1</v>
      </c>
    </row>
    <row r="1355" spans="1:4" x14ac:dyDescent="0.15">
      <c r="A1355" s="2">
        <v>36676</v>
      </c>
      <c r="B1355" s="1">
        <v>19.3</v>
      </c>
      <c r="C1355" s="1">
        <v>8</v>
      </c>
      <c r="D1355" s="1">
        <v>1</v>
      </c>
    </row>
    <row r="1356" spans="1:4" x14ac:dyDescent="0.15">
      <c r="A1356" s="2">
        <v>36677</v>
      </c>
      <c r="B1356" s="1">
        <v>14.7</v>
      </c>
      <c r="C1356" s="1">
        <v>8</v>
      </c>
      <c r="D1356" s="1">
        <v>1</v>
      </c>
    </row>
    <row r="1357" spans="1:4" x14ac:dyDescent="0.15">
      <c r="A1357" s="2">
        <v>36678</v>
      </c>
      <c r="B1357" s="1">
        <v>13.2</v>
      </c>
      <c r="C1357" s="1">
        <v>8</v>
      </c>
      <c r="D1357" s="1">
        <v>1</v>
      </c>
    </row>
    <row r="1358" spans="1:4" x14ac:dyDescent="0.15">
      <c r="A1358" s="2">
        <v>36679</v>
      </c>
      <c r="B1358" s="1">
        <v>11.7</v>
      </c>
      <c r="C1358" s="1">
        <v>8</v>
      </c>
      <c r="D1358" s="1">
        <v>1</v>
      </c>
    </row>
    <row r="1359" spans="1:4" x14ac:dyDescent="0.15">
      <c r="A1359" s="2">
        <v>36680</v>
      </c>
      <c r="B1359" s="1">
        <v>11.6</v>
      </c>
      <c r="C1359" s="1">
        <v>8</v>
      </c>
      <c r="D1359" s="1">
        <v>1</v>
      </c>
    </row>
    <row r="1360" spans="1:4" x14ac:dyDescent="0.15">
      <c r="A1360" s="2">
        <v>36681</v>
      </c>
      <c r="B1360" s="1">
        <v>11.2</v>
      </c>
      <c r="C1360" s="1">
        <v>8</v>
      </c>
      <c r="D1360" s="1">
        <v>1</v>
      </c>
    </row>
    <row r="1361" spans="1:4" x14ac:dyDescent="0.15">
      <c r="A1361" s="2">
        <v>36682</v>
      </c>
      <c r="B1361" s="1">
        <v>11.3</v>
      </c>
      <c r="C1361" s="1">
        <v>8</v>
      </c>
      <c r="D1361" s="1">
        <v>1</v>
      </c>
    </row>
    <row r="1362" spans="1:4" x14ac:dyDescent="0.15">
      <c r="A1362" s="2">
        <v>36683</v>
      </c>
      <c r="B1362" s="1">
        <v>15.8</v>
      </c>
      <c r="C1362" s="1">
        <v>8</v>
      </c>
      <c r="D1362" s="1">
        <v>1</v>
      </c>
    </row>
    <row r="1363" spans="1:4" x14ac:dyDescent="0.15">
      <c r="A1363" s="2">
        <v>36684</v>
      </c>
      <c r="B1363" s="1">
        <v>16.600000000000001</v>
      </c>
      <c r="C1363" s="1">
        <v>8</v>
      </c>
      <c r="D1363" s="1">
        <v>1</v>
      </c>
    </row>
    <row r="1364" spans="1:4" x14ac:dyDescent="0.15">
      <c r="A1364" s="2">
        <v>36685</v>
      </c>
      <c r="B1364" s="1">
        <v>11</v>
      </c>
      <c r="C1364" s="1">
        <v>8</v>
      </c>
      <c r="D1364" s="1">
        <v>1</v>
      </c>
    </row>
    <row r="1365" spans="1:4" x14ac:dyDescent="0.15">
      <c r="A1365" s="2">
        <v>36686</v>
      </c>
      <c r="B1365" s="1">
        <v>12</v>
      </c>
      <c r="C1365" s="1">
        <v>8</v>
      </c>
      <c r="D1365" s="1">
        <v>1</v>
      </c>
    </row>
    <row r="1366" spans="1:4" x14ac:dyDescent="0.15">
      <c r="A1366" s="2">
        <v>36687</v>
      </c>
      <c r="B1366" s="1">
        <v>15.2</v>
      </c>
      <c r="C1366" s="1">
        <v>8</v>
      </c>
      <c r="D1366" s="1">
        <v>1</v>
      </c>
    </row>
    <row r="1367" spans="1:4" x14ac:dyDescent="0.15">
      <c r="A1367" s="2">
        <v>36688</v>
      </c>
      <c r="B1367" s="1">
        <v>14.3</v>
      </c>
      <c r="C1367" s="1">
        <v>8</v>
      </c>
      <c r="D1367" s="1">
        <v>1</v>
      </c>
    </row>
    <row r="1368" spans="1:4" x14ac:dyDescent="0.15">
      <c r="A1368" s="2">
        <v>36689</v>
      </c>
      <c r="B1368" s="1">
        <v>13.6</v>
      </c>
      <c r="C1368" s="1">
        <v>8</v>
      </c>
      <c r="D1368" s="1">
        <v>1</v>
      </c>
    </row>
    <row r="1369" spans="1:4" x14ac:dyDescent="0.15">
      <c r="A1369" s="2">
        <v>36690</v>
      </c>
      <c r="B1369" s="1">
        <v>15.1</v>
      </c>
      <c r="C1369" s="1">
        <v>8</v>
      </c>
      <c r="D1369" s="1">
        <v>1</v>
      </c>
    </row>
    <row r="1370" spans="1:4" x14ac:dyDescent="0.15">
      <c r="A1370" s="2">
        <v>36691</v>
      </c>
      <c r="B1370" s="1">
        <v>16</v>
      </c>
      <c r="C1370" s="1">
        <v>8</v>
      </c>
      <c r="D1370" s="1">
        <v>1</v>
      </c>
    </row>
    <row r="1371" spans="1:4" x14ac:dyDescent="0.15">
      <c r="A1371" s="2">
        <v>36692</v>
      </c>
      <c r="B1371" s="1">
        <v>19.600000000000001</v>
      </c>
      <c r="C1371" s="1">
        <v>8</v>
      </c>
      <c r="D1371" s="1">
        <v>1</v>
      </c>
    </row>
    <row r="1372" spans="1:4" x14ac:dyDescent="0.15">
      <c r="A1372" s="2">
        <v>36693</v>
      </c>
      <c r="B1372" s="1">
        <v>19.8</v>
      </c>
      <c r="C1372" s="1">
        <v>8</v>
      </c>
      <c r="D1372" s="1">
        <v>1</v>
      </c>
    </row>
    <row r="1373" spans="1:4" x14ac:dyDescent="0.15">
      <c r="A1373" s="2">
        <v>36694</v>
      </c>
      <c r="B1373" s="1">
        <v>18.899999999999999</v>
      </c>
      <c r="C1373" s="1">
        <v>8</v>
      </c>
      <c r="D1373" s="1">
        <v>1</v>
      </c>
    </row>
    <row r="1374" spans="1:4" x14ac:dyDescent="0.15">
      <c r="A1374" s="2">
        <v>36695</v>
      </c>
      <c r="B1374" s="1">
        <v>18</v>
      </c>
      <c r="C1374" s="1">
        <v>8</v>
      </c>
      <c r="D1374" s="1">
        <v>1</v>
      </c>
    </row>
    <row r="1375" spans="1:4" x14ac:dyDescent="0.15">
      <c r="A1375" s="2">
        <v>36696</v>
      </c>
      <c r="B1375" s="1">
        <v>18.2</v>
      </c>
      <c r="C1375" s="1">
        <v>8</v>
      </c>
      <c r="D1375" s="1">
        <v>1</v>
      </c>
    </row>
    <row r="1376" spans="1:4" x14ac:dyDescent="0.15">
      <c r="A1376" s="2">
        <v>36697</v>
      </c>
      <c r="B1376" s="1">
        <v>17.899999999999999</v>
      </c>
      <c r="C1376" s="1">
        <v>8</v>
      </c>
      <c r="D1376" s="1">
        <v>1</v>
      </c>
    </row>
    <row r="1377" spans="1:4" x14ac:dyDescent="0.15">
      <c r="A1377" s="2">
        <v>36698</v>
      </c>
      <c r="B1377" s="1">
        <v>21.4</v>
      </c>
      <c r="C1377" s="1">
        <v>8</v>
      </c>
      <c r="D1377" s="1">
        <v>1</v>
      </c>
    </row>
    <row r="1378" spans="1:4" x14ac:dyDescent="0.15">
      <c r="A1378" s="2">
        <v>36699</v>
      </c>
      <c r="B1378" s="1">
        <v>17.899999999999999</v>
      </c>
      <c r="C1378" s="1">
        <v>8</v>
      </c>
      <c r="D1378" s="1">
        <v>1</v>
      </c>
    </row>
    <row r="1379" spans="1:4" x14ac:dyDescent="0.15">
      <c r="A1379" s="2">
        <v>36700</v>
      </c>
      <c r="B1379" s="1">
        <v>18.5</v>
      </c>
      <c r="C1379" s="1">
        <v>8</v>
      </c>
      <c r="D1379" s="1">
        <v>1</v>
      </c>
    </row>
    <row r="1380" spans="1:4" x14ac:dyDescent="0.15">
      <c r="A1380" s="2">
        <v>36701</v>
      </c>
      <c r="B1380" s="1">
        <v>16.3</v>
      </c>
      <c r="C1380" s="1">
        <v>8</v>
      </c>
      <c r="D1380" s="1">
        <v>1</v>
      </c>
    </row>
    <row r="1381" spans="1:4" x14ac:dyDescent="0.15">
      <c r="A1381" s="2">
        <v>36702</v>
      </c>
      <c r="B1381" s="1">
        <v>13.5</v>
      </c>
      <c r="C1381" s="1">
        <v>8</v>
      </c>
      <c r="D1381" s="1">
        <v>1</v>
      </c>
    </row>
    <row r="1382" spans="1:4" x14ac:dyDescent="0.15">
      <c r="A1382" s="2">
        <v>36703</v>
      </c>
      <c r="B1382" s="1">
        <v>14</v>
      </c>
      <c r="C1382" s="1">
        <v>8</v>
      </c>
      <c r="D1382" s="1">
        <v>1</v>
      </c>
    </row>
    <row r="1383" spans="1:4" x14ac:dyDescent="0.15">
      <c r="A1383" s="2">
        <v>36704</v>
      </c>
      <c r="B1383" s="1">
        <v>15.9</v>
      </c>
      <c r="C1383" s="1">
        <v>8</v>
      </c>
      <c r="D1383" s="1">
        <v>1</v>
      </c>
    </row>
    <row r="1384" spans="1:4" x14ac:dyDescent="0.15">
      <c r="A1384" s="2">
        <v>36705</v>
      </c>
      <c r="B1384" s="1">
        <v>16.3</v>
      </c>
      <c r="C1384" s="1">
        <v>8</v>
      </c>
      <c r="D1384" s="1">
        <v>1</v>
      </c>
    </row>
    <row r="1385" spans="1:4" x14ac:dyDescent="0.15">
      <c r="A1385" s="2">
        <v>36706</v>
      </c>
      <c r="B1385" s="1">
        <v>20.9</v>
      </c>
      <c r="C1385" s="1">
        <v>8</v>
      </c>
      <c r="D1385" s="1">
        <v>1</v>
      </c>
    </row>
    <row r="1386" spans="1:4" x14ac:dyDescent="0.15">
      <c r="A1386" s="2">
        <v>36707</v>
      </c>
      <c r="B1386" s="1">
        <v>19.399999999999999</v>
      </c>
      <c r="C1386" s="1">
        <v>8</v>
      </c>
      <c r="D1386" s="1">
        <v>1</v>
      </c>
    </row>
    <row r="1387" spans="1:4" x14ac:dyDescent="0.15">
      <c r="A1387" s="2">
        <v>36708</v>
      </c>
      <c r="B1387" s="1">
        <v>21.9</v>
      </c>
      <c r="C1387" s="1">
        <v>8</v>
      </c>
      <c r="D1387" s="1">
        <v>1</v>
      </c>
    </row>
    <row r="1388" spans="1:4" x14ac:dyDescent="0.15">
      <c r="A1388" s="2">
        <v>36709</v>
      </c>
      <c r="B1388" s="1">
        <v>21.6</v>
      </c>
      <c r="C1388" s="1">
        <v>8</v>
      </c>
      <c r="D1388" s="1">
        <v>1</v>
      </c>
    </row>
    <row r="1389" spans="1:4" x14ac:dyDescent="0.15">
      <c r="A1389" s="2">
        <v>36710</v>
      </c>
      <c r="B1389" s="1">
        <v>18.899999999999999</v>
      </c>
      <c r="C1389" s="1">
        <v>8</v>
      </c>
      <c r="D1389" s="1">
        <v>1</v>
      </c>
    </row>
    <row r="1390" spans="1:4" x14ac:dyDescent="0.15">
      <c r="A1390" s="2">
        <v>36711</v>
      </c>
      <c r="B1390" s="1">
        <v>19.399999999999999</v>
      </c>
      <c r="C1390" s="1">
        <v>8</v>
      </c>
      <c r="D1390" s="1">
        <v>1</v>
      </c>
    </row>
    <row r="1391" spans="1:4" x14ac:dyDescent="0.15">
      <c r="A1391" s="2">
        <v>36712</v>
      </c>
      <c r="B1391" s="1">
        <v>18.600000000000001</v>
      </c>
      <c r="C1391" s="1">
        <v>8</v>
      </c>
      <c r="D1391" s="1">
        <v>1</v>
      </c>
    </row>
    <row r="1392" spans="1:4" x14ac:dyDescent="0.15">
      <c r="A1392" s="2">
        <v>36713</v>
      </c>
      <c r="B1392" s="1">
        <v>19</v>
      </c>
      <c r="C1392" s="1">
        <v>8</v>
      </c>
      <c r="D1392" s="1">
        <v>1</v>
      </c>
    </row>
    <row r="1393" spans="1:4" x14ac:dyDescent="0.15">
      <c r="A1393" s="2">
        <v>36714</v>
      </c>
      <c r="B1393" s="1">
        <v>19</v>
      </c>
      <c r="C1393" s="1">
        <v>8</v>
      </c>
      <c r="D1393" s="1">
        <v>1</v>
      </c>
    </row>
    <row r="1394" spans="1:4" x14ac:dyDescent="0.15">
      <c r="A1394" s="2">
        <v>36715</v>
      </c>
      <c r="B1394" s="1">
        <v>17.7</v>
      </c>
      <c r="C1394" s="1">
        <v>8</v>
      </c>
      <c r="D1394" s="1">
        <v>1</v>
      </c>
    </row>
    <row r="1395" spans="1:4" x14ac:dyDescent="0.15">
      <c r="A1395" s="2">
        <v>36716</v>
      </c>
      <c r="B1395" s="1">
        <v>19</v>
      </c>
      <c r="C1395" s="1">
        <v>8</v>
      </c>
      <c r="D1395" s="1">
        <v>1</v>
      </c>
    </row>
    <row r="1396" spans="1:4" x14ac:dyDescent="0.15">
      <c r="A1396" s="2">
        <v>36717</v>
      </c>
      <c r="B1396" s="1">
        <v>19.399999999999999</v>
      </c>
      <c r="C1396" s="1">
        <v>8</v>
      </c>
      <c r="D1396" s="1">
        <v>1</v>
      </c>
    </row>
    <row r="1397" spans="1:4" x14ac:dyDescent="0.15">
      <c r="A1397" s="2">
        <v>36718</v>
      </c>
      <c r="B1397" s="1">
        <v>25.3</v>
      </c>
      <c r="C1397" s="1">
        <v>8</v>
      </c>
      <c r="D1397" s="1">
        <v>1</v>
      </c>
    </row>
    <row r="1398" spans="1:4" x14ac:dyDescent="0.15">
      <c r="A1398" s="2">
        <v>36719</v>
      </c>
      <c r="B1398" s="1">
        <v>24</v>
      </c>
      <c r="C1398" s="1">
        <v>8</v>
      </c>
      <c r="D1398" s="1">
        <v>1</v>
      </c>
    </row>
    <row r="1399" spans="1:4" x14ac:dyDescent="0.15">
      <c r="A1399" s="2">
        <v>36720</v>
      </c>
      <c r="B1399" s="1">
        <v>19.7</v>
      </c>
      <c r="C1399" s="1">
        <v>8</v>
      </c>
      <c r="D1399" s="1">
        <v>1</v>
      </c>
    </row>
    <row r="1400" spans="1:4" x14ac:dyDescent="0.15">
      <c r="A1400" s="2">
        <v>36721</v>
      </c>
      <c r="B1400" s="1">
        <v>25.7</v>
      </c>
      <c r="C1400" s="1">
        <v>8</v>
      </c>
      <c r="D1400" s="1">
        <v>1</v>
      </c>
    </row>
    <row r="1401" spans="1:4" x14ac:dyDescent="0.15">
      <c r="A1401" s="2">
        <v>36722</v>
      </c>
      <c r="B1401" s="1">
        <v>24.9</v>
      </c>
      <c r="C1401" s="1">
        <v>8</v>
      </c>
      <c r="D1401" s="1">
        <v>1</v>
      </c>
    </row>
    <row r="1402" spans="1:4" x14ac:dyDescent="0.15">
      <c r="A1402" s="2">
        <v>36723</v>
      </c>
      <c r="B1402" s="1">
        <v>23.2</v>
      </c>
      <c r="C1402" s="1">
        <v>8</v>
      </c>
      <c r="D1402" s="1">
        <v>1</v>
      </c>
    </row>
    <row r="1403" spans="1:4" x14ac:dyDescent="0.15">
      <c r="A1403" s="2">
        <v>36724</v>
      </c>
      <c r="B1403" s="1">
        <v>21.2</v>
      </c>
      <c r="C1403" s="1">
        <v>8</v>
      </c>
      <c r="D1403" s="1">
        <v>1</v>
      </c>
    </row>
    <row r="1404" spans="1:4" x14ac:dyDescent="0.15">
      <c r="A1404" s="2">
        <v>36725</v>
      </c>
      <c r="B1404" s="1">
        <v>16.899999999999999</v>
      </c>
      <c r="C1404" s="1">
        <v>8</v>
      </c>
      <c r="D1404" s="1">
        <v>1</v>
      </c>
    </row>
    <row r="1405" spans="1:4" x14ac:dyDescent="0.15">
      <c r="A1405" s="2">
        <v>36726</v>
      </c>
      <c r="B1405" s="1">
        <v>17</v>
      </c>
      <c r="C1405" s="1">
        <v>8</v>
      </c>
      <c r="D1405" s="1">
        <v>1</v>
      </c>
    </row>
    <row r="1406" spans="1:4" x14ac:dyDescent="0.15">
      <c r="A1406" s="2">
        <v>36727</v>
      </c>
      <c r="B1406" s="1">
        <v>17.399999999999999</v>
      </c>
      <c r="C1406" s="1">
        <v>8</v>
      </c>
      <c r="D1406" s="1">
        <v>1</v>
      </c>
    </row>
    <row r="1407" spans="1:4" x14ac:dyDescent="0.15">
      <c r="A1407" s="2">
        <v>36728</v>
      </c>
      <c r="B1407" s="1">
        <v>16.600000000000001</v>
      </c>
      <c r="C1407" s="1">
        <v>8</v>
      </c>
      <c r="D1407" s="1">
        <v>1</v>
      </c>
    </row>
    <row r="1408" spans="1:4" x14ac:dyDescent="0.15">
      <c r="A1408" s="2">
        <v>36729</v>
      </c>
      <c r="B1408" s="1">
        <v>21.2</v>
      </c>
      <c r="C1408" s="1">
        <v>8</v>
      </c>
      <c r="D1408" s="1">
        <v>1</v>
      </c>
    </row>
    <row r="1409" spans="1:4" x14ac:dyDescent="0.15">
      <c r="A1409" s="2">
        <v>36730</v>
      </c>
      <c r="B1409" s="1">
        <v>22.6</v>
      </c>
      <c r="C1409" s="1">
        <v>8</v>
      </c>
      <c r="D1409" s="1">
        <v>1</v>
      </c>
    </row>
    <row r="1410" spans="1:4" x14ac:dyDescent="0.15">
      <c r="A1410" s="2">
        <v>36731</v>
      </c>
      <c r="B1410" s="1">
        <v>24.3</v>
      </c>
      <c r="C1410" s="1">
        <v>8</v>
      </c>
      <c r="D1410" s="1">
        <v>1</v>
      </c>
    </row>
    <row r="1411" spans="1:4" x14ac:dyDescent="0.15">
      <c r="A1411" s="2">
        <v>36732</v>
      </c>
      <c r="B1411" s="1">
        <v>20.100000000000001</v>
      </c>
      <c r="C1411" s="1">
        <v>8</v>
      </c>
      <c r="D1411" s="1">
        <v>1</v>
      </c>
    </row>
    <row r="1412" spans="1:4" x14ac:dyDescent="0.15">
      <c r="A1412" s="2">
        <v>36733</v>
      </c>
      <c r="B1412" s="1">
        <v>19.8</v>
      </c>
      <c r="C1412" s="1">
        <v>8</v>
      </c>
      <c r="D1412" s="1">
        <v>1</v>
      </c>
    </row>
    <row r="1413" spans="1:4" x14ac:dyDescent="0.15">
      <c r="A1413" s="2">
        <v>36734</v>
      </c>
      <c r="B1413" s="1">
        <v>22.8</v>
      </c>
      <c r="C1413" s="1">
        <v>8</v>
      </c>
      <c r="D1413" s="1">
        <v>1</v>
      </c>
    </row>
    <row r="1414" spans="1:4" x14ac:dyDescent="0.15">
      <c r="A1414" s="2">
        <v>36735</v>
      </c>
      <c r="B1414" s="1">
        <v>21.3</v>
      </c>
      <c r="C1414" s="1">
        <v>8</v>
      </c>
      <c r="D1414" s="1">
        <v>1</v>
      </c>
    </row>
    <row r="1415" spans="1:4" x14ac:dyDescent="0.15">
      <c r="A1415" s="2">
        <v>36736</v>
      </c>
      <c r="B1415" s="1">
        <v>18.5</v>
      </c>
      <c r="C1415" s="1">
        <v>8</v>
      </c>
      <c r="D1415" s="1">
        <v>1</v>
      </c>
    </row>
    <row r="1416" spans="1:4" x14ac:dyDescent="0.15">
      <c r="A1416" s="2">
        <v>36737</v>
      </c>
      <c r="B1416" s="1">
        <v>20.399999999999999</v>
      </c>
      <c r="C1416" s="1">
        <v>8</v>
      </c>
      <c r="D1416" s="1">
        <v>1</v>
      </c>
    </row>
    <row r="1417" spans="1:4" x14ac:dyDescent="0.15">
      <c r="A1417" s="2">
        <v>36738</v>
      </c>
      <c r="B1417" s="1">
        <v>23.3</v>
      </c>
      <c r="C1417" s="1">
        <v>8</v>
      </c>
      <c r="D1417" s="1">
        <v>1</v>
      </c>
    </row>
    <row r="1418" spans="1:4" x14ac:dyDescent="0.15">
      <c r="A1418" s="2">
        <v>36739</v>
      </c>
      <c r="B1418" s="1">
        <v>23.3</v>
      </c>
      <c r="C1418" s="1">
        <v>8</v>
      </c>
      <c r="D1418" s="1">
        <v>1</v>
      </c>
    </row>
    <row r="1419" spans="1:4" x14ac:dyDescent="0.15">
      <c r="A1419" s="2">
        <v>36740</v>
      </c>
      <c r="B1419" s="1">
        <v>26.7</v>
      </c>
      <c r="C1419" s="1">
        <v>8</v>
      </c>
      <c r="D1419" s="1">
        <v>1</v>
      </c>
    </row>
    <row r="1420" spans="1:4" x14ac:dyDescent="0.15">
      <c r="A1420" s="2">
        <v>36741</v>
      </c>
      <c r="B1420" s="1">
        <v>25.3</v>
      </c>
      <c r="C1420" s="1">
        <v>8</v>
      </c>
      <c r="D1420" s="1">
        <v>1</v>
      </c>
    </row>
    <row r="1421" spans="1:4" x14ac:dyDescent="0.15">
      <c r="A1421" s="2">
        <v>36742</v>
      </c>
      <c r="B1421" s="1">
        <v>20.6</v>
      </c>
      <c r="C1421" s="1">
        <v>8</v>
      </c>
      <c r="D1421" s="1">
        <v>1</v>
      </c>
    </row>
    <row r="1422" spans="1:4" x14ac:dyDescent="0.15">
      <c r="A1422" s="2">
        <v>36743</v>
      </c>
      <c r="B1422" s="1">
        <v>18.5</v>
      </c>
      <c r="C1422" s="1">
        <v>8</v>
      </c>
      <c r="D1422" s="1">
        <v>1</v>
      </c>
    </row>
    <row r="1423" spans="1:4" x14ac:dyDescent="0.15">
      <c r="A1423" s="2">
        <v>36744</v>
      </c>
      <c r="B1423" s="1">
        <v>20.100000000000001</v>
      </c>
      <c r="C1423" s="1">
        <v>8</v>
      </c>
      <c r="D1423" s="1">
        <v>1</v>
      </c>
    </row>
    <row r="1424" spans="1:4" x14ac:dyDescent="0.15">
      <c r="A1424" s="2">
        <v>36745</v>
      </c>
      <c r="B1424" s="1">
        <v>22.4</v>
      </c>
      <c r="C1424" s="1">
        <v>8</v>
      </c>
      <c r="D1424" s="1">
        <v>1</v>
      </c>
    </row>
    <row r="1425" spans="1:4" x14ac:dyDescent="0.15">
      <c r="A1425" s="2">
        <v>36746</v>
      </c>
      <c r="B1425" s="1">
        <v>23.6</v>
      </c>
      <c r="C1425" s="1">
        <v>8</v>
      </c>
      <c r="D1425" s="1">
        <v>1</v>
      </c>
    </row>
    <row r="1426" spans="1:4" x14ac:dyDescent="0.15">
      <c r="A1426" s="2">
        <v>36747</v>
      </c>
      <c r="B1426" s="1">
        <v>20.8</v>
      </c>
      <c r="C1426" s="1">
        <v>8</v>
      </c>
      <c r="D1426" s="1">
        <v>1</v>
      </c>
    </row>
    <row r="1427" spans="1:4" x14ac:dyDescent="0.15">
      <c r="A1427" s="2">
        <v>36748</v>
      </c>
      <c r="B1427" s="1">
        <v>22.1</v>
      </c>
      <c r="C1427" s="1">
        <v>8</v>
      </c>
      <c r="D1427" s="1">
        <v>1</v>
      </c>
    </row>
    <row r="1428" spans="1:4" x14ac:dyDescent="0.15">
      <c r="A1428" s="2">
        <v>36749</v>
      </c>
      <c r="B1428" s="1">
        <v>22.6</v>
      </c>
      <c r="C1428" s="1">
        <v>8</v>
      </c>
      <c r="D1428" s="1">
        <v>1</v>
      </c>
    </row>
    <row r="1429" spans="1:4" x14ac:dyDescent="0.15">
      <c r="A1429" s="2">
        <v>36750</v>
      </c>
      <c r="B1429" s="1">
        <v>21.9</v>
      </c>
      <c r="C1429" s="1">
        <v>8</v>
      </c>
      <c r="D1429" s="1">
        <v>1</v>
      </c>
    </row>
    <row r="1430" spans="1:4" x14ac:dyDescent="0.15">
      <c r="A1430" s="2">
        <v>36751</v>
      </c>
      <c r="B1430" s="1">
        <v>21</v>
      </c>
      <c r="C1430" s="1">
        <v>8</v>
      </c>
      <c r="D1430" s="1">
        <v>1</v>
      </c>
    </row>
    <row r="1431" spans="1:4" x14ac:dyDescent="0.15">
      <c r="A1431" s="2">
        <v>36752</v>
      </c>
      <c r="B1431" s="1">
        <v>20.8</v>
      </c>
      <c r="C1431" s="1">
        <v>8</v>
      </c>
      <c r="D1431" s="1">
        <v>1</v>
      </c>
    </row>
    <row r="1432" spans="1:4" x14ac:dyDescent="0.15">
      <c r="A1432" s="2">
        <v>36753</v>
      </c>
      <c r="B1432" s="1">
        <v>20.399999999999999</v>
      </c>
      <c r="C1432" s="1">
        <v>8</v>
      </c>
      <c r="D1432" s="1">
        <v>1</v>
      </c>
    </row>
    <row r="1433" spans="1:4" x14ac:dyDescent="0.15">
      <c r="A1433" s="2">
        <v>36754</v>
      </c>
      <c r="B1433" s="1">
        <v>21.3</v>
      </c>
      <c r="C1433" s="1">
        <v>8</v>
      </c>
      <c r="D1433" s="1">
        <v>1</v>
      </c>
    </row>
    <row r="1434" spans="1:4" x14ac:dyDescent="0.15">
      <c r="A1434" s="2">
        <v>36755</v>
      </c>
      <c r="B1434" s="1">
        <v>21.5</v>
      </c>
      <c r="C1434" s="1">
        <v>8</v>
      </c>
      <c r="D1434" s="1">
        <v>1</v>
      </c>
    </row>
    <row r="1435" spans="1:4" x14ac:dyDescent="0.15">
      <c r="A1435" s="2">
        <v>36756</v>
      </c>
      <c r="B1435" s="1">
        <v>21</v>
      </c>
      <c r="C1435" s="1">
        <v>8</v>
      </c>
      <c r="D1435" s="1">
        <v>1</v>
      </c>
    </row>
    <row r="1436" spans="1:4" x14ac:dyDescent="0.15">
      <c r="A1436" s="2">
        <v>36757</v>
      </c>
      <c r="B1436" s="1">
        <v>22.5</v>
      </c>
      <c r="C1436" s="1">
        <v>8</v>
      </c>
      <c r="D1436" s="1">
        <v>1</v>
      </c>
    </row>
    <row r="1437" spans="1:4" x14ac:dyDescent="0.15">
      <c r="A1437" s="2">
        <v>36758</v>
      </c>
      <c r="B1437" s="1">
        <v>23.2</v>
      </c>
      <c r="C1437" s="1">
        <v>8</v>
      </c>
      <c r="D1437" s="1">
        <v>1</v>
      </c>
    </row>
    <row r="1438" spans="1:4" x14ac:dyDescent="0.15">
      <c r="A1438" s="2">
        <v>36759</v>
      </c>
      <c r="B1438" s="1">
        <v>22.6</v>
      </c>
      <c r="C1438" s="1">
        <v>8</v>
      </c>
      <c r="D1438" s="1">
        <v>1</v>
      </c>
    </row>
    <row r="1439" spans="1:4" x14ac:dyDescent="0.15">
      <c r="A1439" s="2">
        <v>36760</v>
      </c>
      <c r="B1439" s="1">
        <v>22</v>
      </c>
      <c r="C1439" s="1">
        <v>8</v>
      </c>
      <c r="D1439" s="1">
        <v>1</v>
      </c>
    </row>
    <row r="1440" spans="1:4" x14ac:dyDescent="0.15">
      <c r="A1440" s="2">
        <v>36761</v>
      </c>
      <c r="B1440" s="1">
        <v>20.7</v>
      </c>
      <c r="C1440" s="1">
        <v>8</v>
      </c>
      <c r="D1440" s="1">
        <v>1</v>
      </c>
    </row>
    <row r="1441" spans="1:4" x14ac:dyDescent="0.15">
      <c r="A1441" s="2">
        <v>36762</v>
      </c>
      <c r="B1441" s="1">
        <v>23.3</v>
      </c>
      <c r="C1441" s="1">
        <v>8</v>
      </c>
      <c r="D1441" s="1">
        <v>1</v>
      </c>
    </row>
    <row r="1442" spans="1:4" x14ac:dyDescent="0.15">
      <c r="A1442" s="2">
        <v>36763</v>
      </c>
      <c r="B1442" s="1">
        <v>23.2</v>
      </c>
      <c r="C1442" s="1">
        <v>8</v>
      </c>
      <c r="D1442" s="1">
        <v>1</v>
      </c>
    </row>
    <row r="1443" spans="1:4" x14ac:dyDescent="0.15">
      <c r="A1443" s="2">
        <v>36764</v>
      </c>
      <c r="B1443" s="1">
        <v>21</v>
      </c>
      <c r="C1443" s="1">
        <v>8</v>
      </c>
      <c r="D1443" s="1">
        <v>1</v>
      </c>
    </row>
    <row r="1444" spans="1:4" x14ac:dyDescent="0.15">
      <c r="A1444" s="2">
        <v>36765</v>
      </c>
      <c r="B1444" s="1">
        <v>22.1</v>
      </c>
      <c r="C1444" s="1">
        <v>8</v>
      </c>
      <c r="D1444" s="1">
        <v>1</v>
      </c>
    </row>
    <row r="1445" spans="1:4" x14ac:dyDescent="0.15">
      <c r="A1445" s="2">
        <v>36766</v>
      </c>
      <c r="B1445" s="1">
        <v>18.3</v>
      </c>
      <c r="C1445" s="1">
        <v>8</v>
      </c>
      <c r="D1445" s="1">
        <v>1</v>
      </c>
    </row>
    <row r="1446" spans="1:4" x14ac:dyDescent="0.15">
      <c r="A1446" s="2">
        <v>36767</v>
      </c>
      <c r="B1446" s="1">
        <v>21</v>
      </c>
      <c r="C1446" s="1">
        <v>8</v>
      </c>
      <c r="D1446" s="1">
        <v>1</v>
      </c>
    </row>
    <row r="1447" spans="1:4" x14ac:dyDescent="0.15">
      <c r="A1447" s="2">
        <v>36768</v>
      </c>
      <c r="B1447" s="1">
        <v>19.399999999999999</v>
      </c>
      <c r="C1447" s="1">
        <v>8</v>
      </c>
      <c r="D1447" s="1">
        <v>1</v>
      </c>
    </row>
    <row r="1448" spans="1:4" x14ac:dyDescent="0.15">
      <c r="A1448" s="2">
        <v>36769</v>
      </c>
      <c r="B1448" s="1">
        <v>21.6</v>
      </c>
      <c r="C1448" s="1">
        <v>8</v>
      </c>
      <c r="D1448" s="1">
        <v>1</v>
      </c>
    </row>
    <row r="1449" spans="1:4" x14ac:dyDescent="0.15">
      <c r="A1449" s="2">
        <v>36770</v>
      </c>
      <c r="B1449" s="1">
        <v>21.5</v>
      </c>
      <c r="C1449" s="1">
        <v>8</v>
      </c>
      <c r="D1449" s="1">
        <v>1</v>
      </c>
    </row>
    <row r="1450" spans="1:4" x14ac:dyDescent="0.15">
      <c r="A1450" s="2">
        <v>36771</v>
      </c>
      <c r="B1450" s="1">
        <v>19.399999999999999</v>
      </c>
      <c r="C1450" s="1">
        <v>8</v>
      </c>
      <c r="D1450" s="1">
        <v>1</v>
      </c>
    </row>
    <row r="1451" spans="1:4" x14ac:dyDescent="0.15">
      <c r="A1451" s="2">
        <v>36772</v>
      </c>
      <c r="B1451" s="1">
        <v>19.100000000000001</v>
      </c>
      <c r="C1451" s="1">
        <v>8</v>
      </c>
      <c r="D1451" s="1">
        <v>1</v>
      </c>
    </row>
    <row r="1452" spans="1:4" x14ac:dyDescent="0.15">
      <c r="A1452" s="2">
        <v>36773</v>
      </c>
      <c r="B1452" s="1">
        <v>18.5</v>
      </c>
      <c r="C1452" s="1">
        <v>8</v>
      </c>
      <c r="D1452" s="1">
        <v>1</v>
      </c>
    </row>
    <row r="1453" spans="1:4" x14ac:dyDescent="0.15">
      <c r="A1453" s="2">
        <v>36774</v>
      </c>
      <c r="B1453" s="1">
        <v>17</v>
      </c>
      <c r="C1453" s="1">
        <v>8</v>
      </c>
      <c r="D1453" s="1">
        <v>1</v>
      </c>
    </row>
    <row r="1454" spans="1:4" x14ac:dyDescent="0.15">
      <c r="A1454" s="2">
        <v>36775</v>
      </c>
      <c r="B1454" s="1">
        <v>16</v>
      </c>
      <c r="C1454" s="1">
        <v>8</v>
      </c>
      <c r="D1454" s="1">
        <v>1</v>
      </c>
    </row>
    <row r="1455" spans="1:4" x14ac:dyDescent="0.15">
      <c r="A1455" s="2">
        <v>36776</v>
      </c>
      <c r="B1455" s="1">
        <v>19.899999999999999</v>
      </c>
      <c r="C1455" s="1">
        <v>8</v>
      </c>
      <c r="D1455" s="1">
        <v>1</v>
      </c>
    </row>
    <row r="1456" spans="1:4" x14ac:dyDescent="0.15">
      <c r="A1456" s="2">
        <v>36777</v>
      </c>
      <c r="B1456" s="1">
        <v>19.899999999999999</v>
      </c>
      <c r="C1456" s="1">
        <v>8</v>
      </c>
      <c r="D1456" s="1">
        <v>1</v>
      </c>
    </row>
    <row r="1457" spans="1:4" x14ac:dyDescent="0.15">
      <c r="A1457" s="2">
        <v>36778</v>
      </c>
      <c r="B1457" s="1">
        <v>15.6</v>
      </c>
      <c r="C1457" s="1">
        <v>8</v>
      </c>
      <c r="D1457" s="1">
        <v>1</v>
      </c>
    </row>
    <row r="1458" spans="1:4" x14ac:dyDescent="0.15">
      <c r="A1458" s="2">
        <v>36779</v>
      </c>
      <c r="B1458" s="1">
        <v>15.1</v>
      </c>
      <c r="C1458" s="1">
        <v>8</v>
      </c>
      <c r="D1458" s="1">
        <v>1</v>
      </c>
    </row>
    <row r="1459" spans="1:4" x14ac:dyDescent="0.15">
      <c r="A1459" s="2">
        <v>36780</v>
      </c>
      <c r="B1459" s="1">
        <v>16.600000000000001</v>
      </c>
      <c r="C1459" s="1">
        <v>8</v>
      </c>
      <c r="D1459" s="1">
        <v>1</v>
      </c>
    </row>
    <row r="1460" spans="1:4" x14ac:dyDescent="0.15">
      <c r="A1460" s="2">
        <v>36781</v>
      </c>
      <c r="B1460" s="1">
        <v>16.7</v>
      </c>
      <c r="C1460" s="1">
        <v>8</v>
      </c>
      <c r="D1460" s="1">
        <v>1</v>
      </c>
    </row>
    <row r="1461" spans="1:4" x14ac:dyDescent="0.15">
      <c r="A1461" s="2">
        <v>36782</v>
      </c>
      <c r="B1461" s="1">
        <v>16.899999999999999</v>
      </c>
      <c r="C1461" s="1">
        <v>8</v>
      </c>
      <c r="D1461" s="1">
        <v>1</v>
      </c>
    </row>
    <row r="1462" spans="1:4" x14ac:dyDescent="0.15">
      <c r="A1462" s="2">
        <v>36783</v>
      </c>
      <c r="B1462" s="1">
        <v>15.8</v>
      </c>
      <c r="C1462" s="1">
        <v>8</v>
      </c>
      <c r="D1462" s="1">
        <v>1</v>
      </c>
    </row>
    <row r="1463" spans="1:4" x14ac:dyDescent="0.15">
      <c r="A1463" s="2">
        <v>36784</v>
      </c>
      <c r="B1463" s="1">
        <v>15.6</v>
      </c>
      <c r="C1463" s="1">
        <v>8</v>
      </c>
      <c r="D1463" s="1">
        <v>1</v>
      </c>
    </row>
    <row r="1464" spans="1:4" x14ac:dyDescent="0.15">
      <c r="A1464" s="2">
        <v>36785</v>
      </c>
      <c r="B1464" s="1">
        <v>16.899999999999999</v>
      </c>
      <c r="C1464" s="1">
        <v>8</v>
      </c>
      <c r="D1464" s="1">
        <v>1</v>
      </c>
    </row>
    <row r="1465" spans="1:4" x14ac:dyDescent="0.15">
      <c r="A1465" s="2">
        <v>36786</v>
      </c>
      <c r="B1465" s="1">
        <v>20.399999999999999</v>
      </c>
      <c r="C1465" s="1">
        <v>8</v>
      </c>
      <c r="D1465" s="1">
        <v>1</v>
      </c>
    </row>
    <row r="1466" spans="1:4" x14ac:dyDescent="0.15">
      <c r="A1466" s="2">
        <v>36787</v>
      </c>
      <c r="B1466" s="1">
        <v>21</v>
      </c>
      <c r="C1466" s="1">
        <v>8</v>
      </c>
      <c r="D1466" s="1">
        <v>1</v>
      </c>
    </row>
    <row r="1467" spans="1:4" x14ac:dyDescent="0.15">
      <c r="A1467" s="2">
        <v>36788</v>
      </c>
      <c r="B1467" s="1">
        <v>18</v>
      </c>
      <c r="C1467" s="1">
        <v>8</v>
      </c>
      <c r="D1467" s="1">
        <v>1</v>
      </c>
    </row>
    <row r="1468" spans="1:4" x14ac:dyDescent="0.15">
      <c r="A1468" s="2">
        <v>36789</v>
      </c>
      <c r="B1468" s="1">
        <v>18.5</v>
      </c>
      <c r="C1468" s="1">
        <v>8</v>
      </c>
      <c r="D1468" s="1">
        <v>1</v>
      </c>
    </row>
    <row r="1469" spans="1:4" x14ac:dyDescent="0.15">
      <c r="A1469" s="2">
        <v>36790</v>
      </c>
      <c r="B1469" s="1">
        <v>19</v>
      </c>
      <c r="C1469" s="1">
        <v>8</v>
      </c>
      <c r="D1469" s="1">
        <v>1</v>
      </c>
    </row>
    <row r="1470" spans="1:4" x14ac:dyDescent="0.15">
      <c r="A1470" s="2">
        <v>36791</v>
      </c>
      <c r="B1470" s="1">
        <v>15.8</v>
      </c>
      <c r="C1470" s="1">
        <v>8</v>
      </c>
      <c r="D1470" s="1">
        <v>1</v>
      </c>
    </row>
    <row r="1471" spans="1:4" x14ac:dyDescent="0.15">
      <c r="A1471" s="2">
        <v>36792</v>
      </c>
      <c r="B1471" s="1">
        <v>14.4</v>
      </c>
      <c r="C1471" s="1">
        <v>8</v>
      </c>
      <c r="D1471" s="1">
        <v>1</v>
      </c>
    </row>
    <row r="1472" spans="1:4" x14ac:dyDescent="0.15">
      <c r="A1472" s="2">
        <v>36793</v>
      </c>
      <c r="B1472" s="1">
        <v>14.1</v>
      </c>
      <c r="C1472" s="1">
        <v>8</v>
      </c>
      <c r="D1472" s="1">
        <v>1</v>
      </c>
    </row>
    <row r="1473" spans="1:4" x14ac:dyDescent="0.15">
      <c r="A1473" s="2">
        <v>36794</v>
      </c>
      <c r="B1473" s="1">
        <v>14</v>
      </c>
      <c r="C1473" s="1">
        <v>8</v>
      </c>
      <c r="D1473" s="1">
        <v>1</v>
      </c>
    </row>
    <row r="1474" spans="1:4" x14ac:dyDescent="0.15">
      <c r="A1474" s="2">
        <v>36795</v>
      </c>
      <c r="B1474" s="1">
        <v>15</v>
      </c>
      <c r="C1474" s="1">
        <v>8</v>
      </c>
      <c r="D1474" s="1">
        <v>1</v>
      </c>
    </row>
    <row r="1475" spans="1:4" x14ac:dyDescent="0.15">
      <c r="A1475" s="2">
        <v>36796</v>
      </c>
      <c r="B1475" s="1">
        <v>15.4</v>
      </c>
      <c r="C1475" s="1">
        <v>8</v>
      </c>
      <c r="D1475" s="1">
        <v>1</v>
      </c>
    </row>
    <row r="1476" spans="1:4" x14ac:dyDescent="0.15">
      <c r="A1476" s="2">
        <v>36797</v>
      </c>
      <c r="B1476" s="1">
        <v>15.5</v>
      </c>
      <c r="C1476" s="1">
        <v>8</v>
      </c>
      <c r="D1476" s="1">
        <v>1</v>
      </c>
    </row>
    <row r="1477" spans="1:4" x14ac:dyDescent="0.15">
      <c r="A1477" s="2">
        <v>36798</v>
      </c>
      <c r="B1477" s="1">
        <v>14.4</v>
      </c>
      <c r="C1477" s="1">
        <v>8</v>
      </c>
      <c r="D1477" s="1">
        <v>1</v>
      </c>
    </row>
    <row r="1478" spans="1:4" x14ac:dyDescent="0.15">
      <c r="A1478" s="2">
        <v>36799</v>
      </c>
      <c r="B1478" s="1">
        <v>13.5</v>
      </c>
      <c r="C1478" s="1">
        <v>8</v>
      </c>
      <c r="D1478" s="1">
        <v>1</v>
      </c>
    </row>
    <row r="1479" spans="1:4" x14ac:dyDescent="0.15">
      <c r="A1479" s="2">
        <v>36800</v>
      </c>
      <c r="B1479" s="1">
        <v>14.7</v>
      </c>
      <c r="C1479" s="1">
        <v>8</v>
      </c>
      <c r="D1479" s="1">
        <v>1</v>
      </c>
    </row>
    <row r="1480" spans="1:4" x14ac:dyDescent="0.15">
      <c r="A1480" s="2">
        <v>36801</v>
      </c>
      <c r="B1480" s="1">
        <v>15.6</v>
      </c>
      <c r="C1480" s="1">
        <v>8</v>
      </c>
      <c r="D1480" s="1">
        <v>1</v>
      </c>
    </row>
    <row r="1481" spans="1:4" x14ac:dyDescent="0.15">
      <c r="A1481" s="2">
        <v>36802</v>
      </c>
      <c r="B1481" s="1">
        <v>14.4</v>
      </c>
      <c r="C1481" s="1">
        <v>8</v>
      </c>
      <c r="D1481" s="1">
        <v>1</v>
      </c>
    </row>
    <row r="1482" spans="1:4" x14ac:dyDescent="0.15">
      <c r="A1482" s="2">
        <v>36803</v>
      </c>
      <c r="B1482" s="1">
        <v>15.6</v>
      </c>
      <c r="C1482" s="1">
        <v>8</v>
      </c>
      <c r="D1482" s="1">
        <v>1</v>
      </c>
    </row>
    <row r="1483" spans="1:4" x14ac:dyDescent="0.15">
      <c r="A1483" s="2">
        <v>36804</v>
      </c>
      <c r="B1483" s="1">
        <v>12.7</v>
      </c>
      <c r="C1483" s="1">
        <v>8</v>
      </c>
      <c r="D1483" s="1">
        <v>1</v>
      </c>
    </row>
    <row r="1484" spans="1:4" x14ac:dyDescent="0.15">
      <c r="A1484" s="2">
        <v>36805</v>
      </c>
      <c r="B1484" s="1">
        <v>12.3</v>
      </c>
      <c r="C1484" s="1">
        <v>8</v>
      </c>
      <c r="D1484" s="1">
        <v>1</v>
      </c>
    </row>
    <row r="1485" spans="1:4" x14ac:dyDescent="0.15">
      <c r="A1485" s="2">
        <v>36806</v>
      </c>
      <c r="B1485" s="1">
        <v>11.9</v>
      </c>
      <c r="C1485" s="1">
        <v>8</v>
      </c>
      <c r="D1485" s="1">
        <v>1</v>
      </c>
    </row>
    <row r="1486" spans="1:4" x14ac:dyDescent="0.15">
      <c r="A1486" s="2">
        <v>36807</v>
      </c>
      <c r="B1486" s="1">
        <v>11.1</v>
      </c>
      <c r="C1486" s="1">
        <v>8</v>
      </c>
      <c r="D1486" s="1">
        <v>1</v>
      </c>
    </row>
    <row r="1487" spans="1:4" x14ac:dyDescent="0.15">
      <c r="A1487" s="2">
        <v>36808</v>
      </c>
      <c r="B1487" s="1">
        <v>11.9</v>
      </c>
      <c r="C1487" s="1">
        <v>8</v>
      </c>
      <c r="D1487" s="1">
        <v>1</v>
      </c>
    </row>
    <row r="1488" spans="1:4" x14ac:dyDescent="0.15">
      <c r="A1488" s="2">
        <v>36809</v>
      </c>
      <c r="B1488" s="1">
        <v>15.6</v>
      </c>
      <c r="C1488" s="1">
        <v>8</v>
      </c>
      <c r="D1488" s="1">
        <v>1</v>
      </c>
    </row>
    <row r="1489" spans="1:4" x14ac:dyDescent="0.15">
      <c r="A1489" s="2">
        <v>36810</v>
      </c>
      <c r="B1489" s="1">
        <v>11.3</v>
      </c>
      <c r="C1489" s="1">
        <v>8</v>
      </c>
      <c r="D1489" s="1">
        <v>1</v>
      </c>
    </row>
    <row r="1490" spans="1:4" x14ac:dyDescent="0.15">
      <c r="A1490" s="2">
        <v>36811</v>
      </c>
      <c r="B1490" s="1">
        <v>12.1</v>
      </c>
      <c r="C1490" s="1">
        <v>8</v>
      </c>
      <c r="D1490" s="1">
        <v>1</v>
      </c>
    </row>
    <row r="1491" spans="1:4" x14ac:dyDescent="0.15">
      <c r="A1491" s="2">
        <v>36812</v>
      </c>
      <c r="B1491" s="1">
        <v>9.3000000000000007</v>
      </c>
      <c r="C1491" s="1">
        <v>8</v>
      </c>
      <c r="D1491" s="1">
        <v>1</v>
      </c>
    </row>
    <row r="1492" spans="1:4" x14ac:dyDescent="0.15">
      <c r="A1492" s="2">
        <v>36813</v>
      </c>
      <c r="B1492" s="1">
        <v>9.1999999999999993</v>
      </c>
      <c r="C1492" s="1">
        <v>8</v>
      </c>
      <c r="D1492" s="1">
        <v>1</v>
      </c>
    </row>
    <row r="1493" spans="1:4" x14ac:dyDescent="0.15">
      <c r="A1493" s="2">
        <v>36814</v>
      </c>
      <c r="B1493" s="1">
        <v>9.9</v>
      </c>
      <c r="C1493" s="1">
        <v>8</v>
      </c>
      <c r="D1493" s="1">
        <v>1</v>
      </c>
    </row>
    <row r="1494" spans="1:4" x14ac:dyDescent="0.15">
      <c r="A1494" s="2">
        <v>36815</v>
      </c>
      <c r="B1494" s="1">
        <v>9.1</v>
      </c>
      <c r="C1494" s="1">
        <v>8</v>
      </c>
      <c r="D1494" s="1">
        <v>1</v>
      </c>
    </row>
    <row r="1495" spans="1:4" x14ac:dyDescent="0.15">
      <c r="A1495" s="2">
        <v>36816</v>
      </c>
      <c r="B1495" s="1">
        <v>8.1999999999999993</v>
      </c>
      <c r="C1495" s="1">
        <v>8</v>
      </c>
      <c r="D1495" s="1">
        <v>1</v>
      </c>
    </row>
    <row r="1496" spans="1:4" x14ac:dyDescent="0.15">
      <c r="A1496" s="2">
        <v>36817</v>
      </c>
      <c r="B1496" s="1">
        <v>5</v>
      </c>
      <c r="C1496" s="1">
        <v>8</v>
      </c>
      <c r="D1496" s="1">
        <v>1</v>
      </c>
    </row>
    <row r="1497" spans="1:4" x14ac:dyDescent="0.15">
      <c r="A1497" s="2">
        <v>36818</v>
      </c>
      <c r="B1497" s="1">
        <v>6.9</v>
      </c>
      <c r="C1497" s="1">
        <v>8</v>
      </c>
      <c r="D1497" s="1">
        <v>1</v>
      </c>
    </row>
    <row r="1498" spans="1:4" x14ac:dyDescent="0.15">
      <c r="A1498" s="2">
        <v>36819</v>
      </c>
      <c r="B1498" s="1">
        <v>6.9</v>
      </c>
      <c r="C1498" s="1">
        <v>8</v>
      </c>
      <c r="D1498" s="1">
        <v>1</v>
      </c>
    </row>
    <row r="1499" spans="1:4" x14ac:dyDescent="0.15">
      <c r="A1499" s="2">
        <v>36820</v>
      </c>
      <c r="B1499" s="1">
        <v>11.9</v>
      </c>
      <c r="C1499" s="1">
        <v>8</v>
      </c>
      <c r="D1499" s="1">
        <v>1</v>
      </c>
    </row>
    <row r="1500" spans="1:4" x14ac:dyDescent="0.15">
      <c r="A1500" s="2">
        <v>36821</v>
      </c>
      <c r="B1500" s="1">
        <v>9</v>
      </c>
      <c r="C1500" s="1">
        <v>8</v>
      </c>
      <c r="D1500" s="1">
        <v>1</v>
      </c>
    </row>
    <row r="1501" spans="1:4" x14ac:dyDescent="0.15">
      <c r="A1501" s="2">
        <v>36822</v>
      </c>
      <c r="B1501" s="1">
        <v>6.6</v>
      </c>
      <c r="C1501" s="1">
        <v>8</v>
      </c>
      <c r="D1501" s="1">
        <v>1</v>
      </c>
    </row>
    <row r="1502" spans="1:4" x14ac:dyDescent="0.15">
      <c r="A1502" s="2">
        <v>36823</v>
      </c>
      <c r="B1502" s="1">
        <v>7.3</v>
      </c>
      <c r="C1502" s="1">
        <v>8</v>
      </c>
      <c r="D1502" s="1">
        <v>1</v>
      </c>
    </row>
    <row r="1503" spans="1:4" x14ac:dyDescent="0.15">
      <c r="A1503" s="2">
        <v>36824</v>
      </c>
      <c r="B1503" s="1">
        <v>8.6</v>
      </c>
      <c r="C1503" s="1">
        <v>8</v>
      </c>
      <c r="D1503" s="1">
        <v>1</v>
      </c>
    </row>
    <row r="1504" spans="1:4" x14ac:dyDescent="0.15">
      <c r="A1504" s="2">
        <v>36825</v>
      </c>
      <c r="B1504" s="1">
        <v>7.6</v>
      </c>
      <c r="C1504" s="1">
        <v>8</v>
      </c>
      <c r="D1504" s="1">
        <v>1</v>
      </c>
    </row>
    <row r="1505" spans="1:4" x14ac:dyDescent="0.15">
      <c r="A1505" s="2">
        <v>36826</v>
      </c>
      <c r="B1505" s="1">
        <v>7.5</v>
      </c>
      <c r="C1505" s="1">
        <v>8</v>
      </c>
      <c r="D1505" s="1">
        <v>1</v>
      </c>
    </row>
    <row r="1506" spans="1:4" x14ac:dyDescent="0.15">
      <c r="A1506" s="2">
        <v>36827</v>
      </c>
      <c r="B1506" s="1">
        <v>8.1</v>
      </c>
      <c r="C1506" s="1">
        <v>8</v>
      </c>
      <c r="D1506" s="1">
        <v>1</v>
      </c>
    </row>
    <row r="1507" spans="1:4" x14ac:dyDescent="0.15">
      <c r="A1507" s="2">
        <v>36828</v>
      </c>
      <c r="B1507" s="1">
        <v>7.3</v>
      </c>
      <c r="C1507" s="1">
        <v>8</v>
      </c>
      <c r="D1507" s="1">
        <v>1</v>
      </c>
    </row>
    <row r="1508" spans="1:4" x14ac:dyDescent="0.15">
      <c r="A1508" s="2">
        <v>36829</v>
      </c>
      <c r="B1508" s="1">
        <v>5.7</v>
      </c>
      <c r="C1508" s="1">
        <v>8</v>
      </c>
      <c r="D1508" s="1">
        <v>1</v>
      </c>
    </row>
    <row r="1509" spans="1:4" x14ac:dyDescent="0.15">
      <c r="A1509" s="2">
        <v>36830</v>
      </c>
      <c r="B1509" s="1">
        <v>6.1</v>
      </c>
      <c r="C1509" s="1">
        <v>8</v>
      </c>
      <c r="D1509" s="1">
        <v>1</v>
      </c>
    </row>
    <row r="1510" spans="1:4" x14ac:dyDescent="0.15">
      <c r="A1510" s="2">
        <v>36831</v>
      </c>
      <c r="B1510" s="1">
        <v>8</v>
      </c>
      <c r="C1510" s="1">
        <v>8</v>
      </c>
      <c r="D1510" s="1">
        <v>1</v>
      </c>
    </row>
    <row r="1511" spans="1:4" x14ac:dyDescent="0.15">
      <c r="A1511" s="2">
        <v>36982</v>
      </c>
      <c r="B1511" s="1">
        <v>1.2</v>
      </c>
      <c r="C1511" s="1">
        <v>8</v>
      </c>
      <c r="D1511" s="1">
        <v>1</v>
      </c>
    </row>
    <row r="1512" spans="1:4" x14ac:dyDescent="0.15">
      <c r="A1512" s="2">
        <v>36983</v>
      </c>
      <c r="B1512" s="1">
        <v>0.5</v>
      </c>
      <c r="C1512" s="1">
        <v>8</v>
      </c>
      <c r="D1512" s="1">
        <v>1</v>
      </c>
    </row>
    <row r="1513" spans="1:4" x14ac:dyDescent="0.15">
      <c r="A1513" s="2">
        <v>36984</v>
      </c>
      <c r="B1513" s="1">
        <v>4.7</v>
      </c>
      <c r="C1513" s="1">
        <v>8</v>
      </c>
      <c r="D1513" s="1">
        <v>1</v>
      </c>
    </row>
    <row r="1514" spans="1:4" x14ac:dyDescent="0.15">
      <c r="A1514" s="2">
        <v>36985</v>
      </c>
      <c r="B1514" s="1">
        <v>3.3</v>
      </c>
      <c r="C1514" s="1">
        <v>8</v>
      </c>
      <c r="D1514" s="1">
        <v>1</v>
      </c>
    </row>
    <row r="1515" spans="1:4" x14ac:dyDescent="0.15">
      <c r="A1515" s="2">
        <v>36986</v>
      </c>
      <c r="B1515" s="1">
        <v>4.4000000000000004</v>
      </c>
      <c r="C1515" s="1">
        <v>8</v>
      </c>
      <c r="D1515" s="1">
        <v>1</v>
      </c>
    </row>
    <row r="1516" spans="1:4" x14ac:dyDescent="0.15">
      <c r="A1516" s="2">
        <v>36987</v>
      </c>
      <c r="B1516" s="1">
        <v>5.9</v>
      </c>
      <c r="C1516" s="1">
        <v>8</v>
      </c>
      <c r="D1516" s="1">
        <v>1</v>
      </c>
    </row>
    <row r="1517" spans="1:4" x14ac:dyDescent="0.15">
      <c r="A1517" s="2">
        <v>36988</v>
      </c>
      <c r="B1517" s="1">
        <v>4.3</v>
      </c>
      <c r="C1517" s="1">
        <v>8</v>
      </c>
      <c r="D1517" s="1">
        <v>1</v>
      </c>
    </row>
    <row r="1518" spans="1:4" x14ac:dyDescent="0.15">
      <c r="A1518" s="2">
        <v>36989</v>
      </c>
      <c r="B1518" s="1">
        <v>3.7</v>
      </c>
      <c r="C1518" s="1">
        <v>8</v>
      </c>
      <c r="D1518" s="1">
        <v>1</v>
      </c>
    </row>
    <row r="1519" spans="1:4" x14ac:dyDescent="0.15">
      <c r="A1519" s="2">
        <v>36990</v>
      </c>
      <c r="B1519" s="1">
        <v>6.5</v>
      </c>
      <c r="C1519" s="1">
        <v>8</v>
      </c>
      <c r="D1519" s="1">
        <v>1</v>
      </c>
    </row>
    <row r="1520" spans="1:4" x14ac:dyDescent="0.15">
      <c r="A1520" s="2">
        <v>36991</v>
      </c>
      <c r="B1520" s="1">
        <v>9.6</v>
      </c>
      <c r="C1520" s="1">
        <v>8</v>
      </c>
      <c r="D1520" s="1">
        <v>1</v>
      </c>
    </row>
    <row r="1521" spans="1:4" x14ac:dyDescent="0.15">
      <c r="A1521" s="2">
        <v>36992</v>
      </c>
      <c r="B1521" s="1">
        <v>6.9</v>
      </c>
      <c r="C1521" s="1">
        <v>8</v>
      </c>
      <c r="D1521" s="1">
        <v>1</v>
      </c>
    </row>
    <row r="1522" spans="1:4" x14ac:dyDescent="0.15">
      <c r="A1522" s="2">
        <v>36993</v>
      </c>
      <c r="B1522" s="1">
        <v>9</v>
      </c>
      <c r="C1522" s="1">
        <v>8</v>
      </c>
      <c r="D1522" s="1">
        <v>1</v>
      </c>
    </row>
    <row r="1523" spans="1:4" x14ac:dyDescent="0.15">
      <c r="A1523" s="2">
        <v>36994</v>
      </c>
      <c r="B1523" s="1">
        <v>9</v>
      </c>
      <c r="C1523" s="1">
        <v>8</v>
      </c>
      <c r="D1523" s="1">
        <v>1</v>
      </c>
    </row>
    <row r="1524" spans="1:4" x14ac:dyDescent="0.15">
      <c r="A1524" s="2">
        <v>36995</v>
      </c>
      <c r="B1524" s="1">
        <v>11.4</v>
      </c>
      <c r="C1524" s="1">
        <v>8</v>
      </c>
      <c r="D1524" s="1">
        <v>1</v>
      </c>
    </row>
    <row r="1525" spans="1:4" x14ac:dyDescent="0.15">
      <c r="A1525" s="2">
        <v>36996</v>
      </c>
      <c r="B1525" s="1">
        <v>8.4</v>
      </c>
      <c r="C1525" s="1">
        <v>8</v>
      </c>
      <c r="D1525" s="1">
        <v>1</v>
      </c>
    </row>
    <row r="1526" spans="1:4" x14ac:dyDescent="0.15">
      <c r="A1526" s="2">
        <v>36997</v>
      </c>
      <c r="B1526" s="1">
        <v>9.5</v>
      </c>
      <c r="C1526" s="1">
        <v>8</v>
      </c>
      <c r="D1526" s="1">
        <v>1</v>
      </c>
    </row>
    <row r="1527" spans="1:4" x14ac:dyDescent="0.15">
      <c r="A1527" s="2">
        <v>36998</v>
      </c>
      <c r="B1527" s="1">
        <v>12.3</v>
      </c>
      <c r="C1527" s="1">
        <v>8</v>
      </c>
      <c r="D1527" s="1">
        <v>1</v>
      </c>
    </row>
    <row r="1528" spans="1:4" x14ac:dyDescent="0.15">
      <c r="A1528" s="2">
        <v>36999</v>
      </c>
      <c r="B1528" s="1">
        <v>14.3</v>
      </c>
      <c r="C1528" s="1">
        <v>8</v>
      </c>
      <c r="D1528" s="1">
        <v>1</v>
      </c>
    </row>
    <row r="1529" spans="1:4" x14ac:dyDescent="0.15">
      <c r="A1529" s="2">
        <v>37000</v>
      </c>
      <c r="B1529" s="1">
        <v>11.4</v>
      </c>
      <c r="C1529" s="1">
        <v>8</v>
      </c>
      <c r="D1529" s="1">
        <v>1</v>
      </c>
    </row>
    <row r="1530" spans="1:4" x14ac:dyDescent="0.15">
      <c r="A1530" s="2">
        <v>37001</v>
      </c>
      <c r="B1530" s="1">
        <v>6.1</v>
      </c>
      <c r="C1530" s="1">
        <v>8</v>
      </c>
      <c r="D1530" s="1">
        <v>1</v>
      </c>
    </row>
    <row r="1531" spans="1:4" x14ac:dyDescent="0.15">
      <c r="A1531" s="2">
        <v>37002</v>
      </c>
      <c r="B1531" s="1">
        <v>5.8</v>
      </c>
      <c r="C1531" s="1">
        <v>8</v>
      </c>
      <c r="D1531" s="1">
        <v>1</v>
      </c>
    </row>
    <row r="1532" spans="1:4" x14ac:dyDescent="0.15">
      <c r="A1532" s="2">
        <v>37003</v>
      </c>
      <c r="B1532" s="1">
        <v>5.3</v>
      </c>
      <c r="C1532" s="1">
        <v>8</v>
      </c>
      <c r="D1532" s="1">
        <v>1</v>
      </c>
    </row>
    <row r="1533" spans="1:4" x14ac:dyDescent="0.15">
      <c r="A1533" s="2">
        <v>37004</v>
      </c>
      <c r="B1533" s="1">
        <v>7.5</v>
      </c>
      <c r="C1533" s="1">
        <v>8</v>
      </c>
      <c r="D1533" s="1">
        <v>1</v>
      </c>
    </row>
    <row r="1534" spans="1:4" x14ac:dyDescent="0.15">
      <c r="A1534" s="2">
        <v>37005</v>
      </c>
      <c r="B1534" s="1">
        <v>6.9</v>
      </c>
      <c r="C1534" s="1">
        <v>8</v>
      </c>
      <c r="D1534" s="1">
        <v>1</v>
      </c>
    </row>
    <row r="1535" spans="1:4" x14ac:dyDescent="0.15">
      <c r="A1535" s="2">
        <v>37006</v>
      </c>
      <c r="B1535" s="1">
        <v>5.3</v>
      </c>
      <c r="C1535" s="1">
        <v>8</v>
      </c>
      <c r="D1535" s="1">
        <v>1</v>
      </c>
    </row>
    <row r="1536" spans="1:4" x14ac:dyDescent="0.15">
      <c r="A1536" s="2">
        <v>37007</v>
      </c>
      <c r="B1536" s="1">
        <v>7.6</v>
      </c>
      <c r="C1536" s="1">
        <v>8</v>
      </c>
      <c r="D1536" s="1">
        <v>1</v>
      </c>
    </row>
    <row r="1537" spans="1:4" x14ac:dyDescent="0.15">
      <c r="A1537" s="2">
        <v>37008</v>
      </c>
      <c r="B1537" s="1">
        <v>11.4</v>
      </c>
      <c r="C1537" s="1">
        <v>8</v>
      </c>
      <c r="D1537" s="1">
        <v>1</v>
      </c>
    </row>
    <row r="1538" spans="1:4" x14ac:dyDescent="0.15">
      <c r="A1538" s="2">
        <v>37009</v>
      </c>
      <c r="B1538" s="1">
        <v>13.1</v>
      </c>
      <c r="C1538" s="1">
        <v>8</v>
      </c>
      <c r="D1538" s="1">
        <v>1</v>
      </c>
    </row>
    <row r="1539" spans="1:4" x14ac:dyDescent="0.15">
      <c r="A1539" s="2">
        <v>37010</v>
      </c>
      <c r="B1539" s="1">
        <v>4.5999999999999996</v>
      </c>
      <c r="C1539" s="1">
        <v>8</v>
      </c>
      <c r="D1539" s="1">
        <v>1</v>
      </c>
    </row>
    <row r="1540" spans="1:4" x14ac:dyDescent="0.15">
      <c r="A1540" s="2">
        <v>37011</v>
      </c>
      <c r="B1540" s="1">
        <v>6.8</v>
      </c>
      <c r="C1540" s="1">
        <v>8</v>
      </c>
      <c r="D1540" s="1">
        <v>1</v>
      </c>
    </row>
    <row r="1541" spans="1:4" x14ac:dyDescent="0.15">
      <c r="A1541" s="2">
        <v>37012</v>
      </c>
      <c r="B1541" s="1">
        <v>4.3</v>
      </c>
      <c r="C1541" s="1">
        <v>8</v>
      </c>
      <c r="D1541" s="1">
        <v>1</v>
      </c>
    </row>
    <row r="1542" spans="1:4" x14ac:dyDescent="0.15">
      <c r="A1542" s="2">
        <v>37013</v>
      </c>
      <c r="B1542" s="1">
        <v>4.4000000000000004</v>
      </c>
      <c r="C1542" s="1">
        <v>8</v>
      </c>
      <c r="D1542" s="1">
        <v>1</v>
      </c>
    </row>
    <row r="1543" spans="1:4" x14ac:dyDescent="0.15">
      <c r="A1543" s="2">
        <v>37014</v>
      </c>
      <c r="B1543" s="1">
        <v>5.9</v>
      </c>
      <c r="C1543" s="1">
        <v>8</v>
      </c>
      <c r="D1543" s="1">
        <v>1</v>
      </c>
    </row>
    <row r="1544" spans="1:4" x14ac:dyDescent="0.15">
      <c r="A1544" s="2">
        <v>37015</v>
      </c>
      <c r="B1544" s="1">
        <v>7.3</v>
      </c>
      <c r="C1544" s="1">
        <v>8</v>
      </c>
      <c r="D1544" s="1">
        <v>1</v>
      </c>
    </row>
    <row r="1545" spans="1:4" x14ac:dyDescent="0.15">
      <c r="A1545" s="2">
        <v>37016</v>
      </c>
      <c r="B1545" s="1">
        <v>6.2</v>
      </c>
      <c r="C1545" s="1">
        <v>8</v>
      </c>
      <c r="D1545" s="1">
        <v>1</v>
      </c>
    </row>
    <row r="1546" spans="1:4" x14ac:dyDescent="0.15">
      <c r="A1546" s="2">
        <v>37017</v>
      </c>
      <c r="B1546" s="1">
        <v>6.9</v>
      </c>
      <c r="C1546" s="1">
        <v>8</v>
      </c>
      <c r="D1546" s="1">
        <v>1</v>
      </c>
    </row>
    <row r="1547" spans="1:4" x14ac:dyDescent="0.15">
      <c r="A1547" s="2">
        <v>37018</v>
      </c>
      <c r="B1547" s="1">
        <v>9</v>
      </c>
      <c r="C1547" s="1">
        <v>8</v>
      </c>
      <c r="D1547" s="1">
        <v>1</v>
      </c>
    </row>
    <row r="1548" spans="1:4" x14ac:dyDescent="0.15">
      <c r="A1548" s="2">
        <v>37019</v>
      </c>
      <c r="B1548" s="1">
        <v>7.5</v>
      </c>
      <c r="C1548" s="1">
        <v>8</v>
      </c>
      <c r="D1548" s="1">
        <v>1</v>
      </c>
    </row>
    <row r="1549" spans="1:4" x14ac:dyDescent="0.15">
      <c r="A1549" s="2">
        <v>37020</v>
      </c>
      <c r="B1549" s="1">
        <v>8.4</v>
      </c>
      <c r="C1549" s="1">
        <v>8</v>
      </c>
      <c r="D1549" s="1">
        <v>1</v>
      </c>
    </row>
    <row r="1550" spans="1:4" x14ac:dyDescent="0.15">
      <c r="A1550" s="2">
        <v>37021</v>
      </c>
      <c r="B1550" s="1">
        <v>7.2</v>
      </c>
      <c r="C1550" s="1">
        <v>8</v>
      </c>
      <c r="D1550" s="1">
        <v>1</v>
      </c>
    </row>
    <row r="1551" spans="1:4" x14ac:dyDescent="0.15">
      <c r="A1551" s="2">
        <v>37022</v>
      </c>
      <c r="B1551" s="1">
        <v>6.9</v>
      </c>
      <c r="C1551" s="1">
        <v>8</v>
      </c>
      <c r="D1551" s="1">
        <v>1</v>
      </c>
    </row>
    <row r="1552" spans="1:4" x14ac:dyDescent="0.15">
      <c r="A1552" s="2">
        <v>37023</v>
      </c>
      <c r="B1552" s="1">
        <v>10.9</v>
      </c>
      <c r="C1552" s="1">
        <v>8</v>
      </c>
      <c r="D1552" s="1">
        <v>1</v>
      </c>
    </row>
    <row r="1553" spans="1:4" x14ac:dyDescent="0.15">
      <c r="A1553" s="2">
        <v>37024</v>
      </c>
      <c r="B1553" s="1">
        <v>17.7</v>
      </c>
      <c r="C1553" s="1">
        <v>8</v>
      </c>
      <c r="D1553" s="1">
        <v>1</v>
      </c>
    </row>
    <row r="1554" spans="1:4" x14ac:dyDescent="0.15">
      <c r="A1554" s="2">
        <v>37025</v>
      </c>
      <c r="B1554" s="1">
        <v>20.6</v>
      </c>
      <c r="C1554" s="1">
        <v>8</v>
      </c>
      <c r="D1554" s="1">
        <v>1</v>
      </c>
    </row>
    <row r="1555" spans="1:4" x14ac:dyDescent="0.15">
      <c r="A1555" s="2">
        <v>37026</v>
      </c>
      <c r="B1555" s="1">
        <v>21.9</v>
      </c>
      <c r="C1555" s="1">
        <v>8</v>
      </c>
      <c r="D1555" s="1">
        <v>1</v>
      </c>
    </row>
    <row r="1556" spans="1:4" x14ac:dyDescent="0.15">
      <c r="A1556" s="2">
        <v>37027</v>
      </c>
      <c r="B1556" s="1">
        <v>12.3</v>
      </c>
      <c r="C1556" s="1">
        <v>8</v>
      </c>
      <c r="D1556" s="1">
        <v>1</v>
      </c>
    </row>
    <row r="1557" spans="1:4" x14ac:dyDescent="0.15">
      <c r="A1557" s="2">
        <v>37028</v>
      </c>
      <c r="B1557" s="1">
        <v>15.1</v>
      </c>
      <c r="C1557" s="1">
        <v>8</v>
      </c>
      <c r="D1557" s="1">
        <v>1</v>
      </c>
    </row>
    <row r="1558" spans="1:4" x14ac:dyDescent="0.15">
      <c r="A1558" s="2">
        <v>37029</v>
      </c>
      <c r="B1558" s="1">
        <v>13.7</v>
      </c>
      <c r="C1558" s="1">
        <v>8</v>
      </c>
      <c r="D1558" s="1">
        <v>1</v>
      </c>
    </row>
    <row r="1559" spans="1:4" x14ac:dyDescent="0.15">
      <c r="A1559" s="2">
        <v>37030</v>
      </c>
      <c r="B1559" s="1">
        <v>11.9</v>
      </c>
      <c r="C1559" s="1">
        <v>8</v>
      </c>
      <c r="D1559" s="1">
        <v>1</v>
      </c>
    </row>
    <row r="1560" spans="1:4" x14ac:dyDescent="0.15">
      <c r="A1560" s="2">
        <v>37031</v>
      </c>
      <c r="B1560" s="1">
        <v>11.9</v>
      </c>
      <c r="C1560" s="1">
        <v>8</v>
      </c>
      <c r="D1560" s="1">
        <v>1</v>
      </c>
    </row>
    <row r="1561" spans="1:4" x14ac:dyDescent="0.15">
      <c r="A1561" s="2">
        <v>37032</v>
      </c>
      <c r="B1561" s="1">
        <v>9</v>
      </c>
      <c r="C1561" s="1">
        <v>8</v>
      </c>
      <c r="D1561" s="1">
        <v>1</v>
      </c>
    </row>
    <row r="1562" spans="1:4" x14ac:dyDescent="0.15">
      <c r="A1562" s="2">
        <v>37033</v>
      </c>
      <c r="B1562" s="1">
        <v>7.7</v>
      </c>
      <c r="C1562" s="1">
        <v>8</v>
      </c>
      <c r="D1562" s="1">
        <v>1</v>
      </c>
    </row>
    <row r="1563" spans="1:4" x14ac:dyDescent="0.15">
      <c r="A1563" s="2">
        <v>37034</v>
      </c>
      <c r="B1563" s="1">
        <v>9.8000000000000007</v>
      </c>
      <c r="C1563" s="1">
        <v>8</v>
      </c>
      <c r="D1563" s="1">
        <v>1</v>
      </c>
    </row>
    <row r="1564" spans="1:4" x14ac:dyDescent="0.15">
      <c r="A1564" s="2">
        <v>37035</v>
      </c>
      <c r="B1564" s="1">
        <v>12</v>
      </c>
      <c r="C1564" s="1">
        <v>8</v>
      </c>
      <c r="D1564" s="1">
        <v>1</v>
      </c>
    </row>
    <row r="1565" spans="1:4" x14ac:dyDescent="0.15">
      <c r="A1565" s="2">
        <v>37036</v>
      </c>
      <c r="B1565" s="1">
        <v>13.8</v>
      </c>
      <c r="C1565" s="1">
        <v>8</v>
      </c>
      <c r="D1565" s="1">
        <v>1</v>
      </c>
    </row>
    <row r="1566" spans="1:4" x14ac:dyDescent="0.15">
      <c r="A1566" s="2">
        <v>37037</v>
      </c>
      <c r="B1566" s="1">
        <v>9.5</v>
      </c>
      <c r="C1566" s="1">
        <v>8</v>
      </c>
      <c r="D1566" s="1">
        <v>1</v>
      </c>
    </row>
    <row r="1567" spans="1:4" x14ac:dyDescent="0.15">
      <c r="A1567" s="2">
        <v>37038</v>
      </c>
      <c r="B1567" s="1">
        <v>9.3000000000000007</v>
      </c>
      <c r="C1567" s="1">
        <v>8</v>
      </c>
      <c r="D1567" s="1">
        <v>1</v>
      </c>
    </row>
    <row r="1568" spans="1:4" x14ac:dyDescent="0.15">
      <c r="A1568" s="2">
        <v>37039</v>
      </c>
      <c r="B1568" s="1">
        <v>10.3</v>
      </c>
      <c r="C1568" s="1">
        <v>8</v>
      </c>
      <c r="D1568" s="1">
        <v>1</v>
      </c>
    </row>
    <row r="1569" spans="1:4" x14ac:dyDescent="0.15">
      <c r="A1569" s="2">
        <v>37040</v>
      </c>
      <c r="B1569" s="1">
        <v>13.9</v>
      </c>
      <c r="C1569" s="1">
        <v>8</v>
      </c>
      <c r="D1569" s="1">
        <v>1</v>
      </c>
    </row>
    <row r="1570" spans="1:4" x14ac:dyDescent="0.15">
      <c r="A1570" s="2">
        <v>37041</v>
      </c>
      <c r="B1570" s="1">
        <v>17.2</v>
      </c>
      <c r="C1570" s="1">
        <v>8</v>
      </c>
      <c r="D1570" s="1">
        <v>1</v>
      </c>
    </row>
    <row r="1571" spans="1:4" x14ac:dyDescent="0.15">
      <c r="A1571" s="2">
        <v>37042</v>
      </c>
      <c r="B1571" s="1">
        <v>13.8</v>
      </c>
      <c r="C1571" s="1">
        <v>8</v>
      </c>
      <c r="D1571" s="1">
        <v>1</v>
      </c>
    </row>
    <row r="1572" spans="1:4" x14ac:dyDescent="0.15">
      <c r="A1572" s="2">
        <v>37043</v>
      </c>
      <c r="B1572" s="1">
        <v>15.9</v>
      </c>
      <c r="C1572" s="1">
        <v>8</v>
      </c>
      <c r="D1572" s="1">
        <v>1</v>
      </c>
    </row>
    <row r="1573" spans="1:4" x14ac:dyDescent="0.15">
      <c r="A1573" s="2">
        <v>37044</v>
      </c>
      <c r="B1573" s="1">
        <v>16.7</v>
      </c>
      <c r="C1573" s="1">
        <v>8</v>
      </c>
      <c r="D1573" s="1">
        <v>1</v>
      </c>
    </row>
    <row r="1574" spans="1:4" x14ac:dyDescent="0.15">
      <c r="A1574" s="2">
        <v>37045</v>
      </c>
      <c r="B1574" s="1">
        <v>15.9</v>
      </c>
      <c r="C1574" s="1">
        <v>8</v>
      </c>
      <c r="D1574" s="1">
        <v>1</v>
      </c>
    </row>
    <row r="1575" spans="1:4" x14ac:dyDescent="0.15">
      <c r="A1575" s="2">
        <v>37046</v>
      </c>
      <c r="B1575" s="1">
        <v>14.4</v>
      </c>
      <c r="C1575" s="1">
        <v>8</v>
      </c>
      <c r="D1575" s="1">
        <v>1</v>
      </c>
    </row>
    <row r="1576" spans="1:4" x14ac:dyDescent="0.15">
      <c r="A1576" s="2">
        <v>37047</v>
      </c>
      <c r="B1576" s="1">
        <v>13.5</v>
      </c>
      <c r="C1576" s="1">
        <v>8</v>
      </c>
      <c r="D1576" s="1">
        <v>1</v>
      </c>
    </row>
    <row r="1577" spans="1:4" x14ac:dyDescent="0.15">
      <c r="A1577" s="2">
        <v>37048</v>
      </c>
      <c r="B1577" s="1">
        <v>13.3</v>
      </c>
      <c r="C1577" s="1">
        <v>8</v>
      </c>
      <c r="D1577" s="1">
        <v>1</v>
      </c>
    </row>
    <row r="1578" spans="1:4" x14ac:dyDescent="0.15">
      <c r="A1578" s="2">
        <v>37049</v>
      </c>
      <c r="B1578" s="1">
        <v>15.4</v>
      </c>
      <c r="C1578" s="1">
        <v>8</v>
      </c>
      <c r="D1578" s="1">
        <v>1</v>
      </c>
    </row>
    <row r="1579" spans="1:4" x14ac:dyDescent="0.15">
      <c r="A1579" s="2">
        <v>37050</v>
      </c>
      <c r="B1579" s="1">
        <v>14.9</v>
      </c>
      <c r="C1579" s="1">
        <v>8</v>
      </c>
      <c r="D1579" s="1">
        <v>1</v>
      </c>
    </row>
    <row r="1580" spans="1:4" x14ac:dyDescent="0.15">
      <c r="A1580" s="2">
        <v>37051</v>
      </c>
      <c r="B1580" s="1">
        <v>11.7</v>
      </c>
      <c r="C1580" s="1">
        <v>8</v>
      </c>
      <c r="D1580" s="1">
        <v>1</v>
      </c>
    </row>
    <row r="1581" spans="1:4" x14ac:dyDescent="0.15">
      <c r="A1581" s="2">
        <v>37052</v>
      </c>
      <c r="B1581" s="1">
        <v>8.9</v>
      </c>
      <c r="C1581" s="1">
        <v>8</v>
      </c>
      <c r="D1581" s="1">
        <v>1</v>
      </c>
    </row>
    <row r="1582" spans="1:4" x14ac:dyDescent="0.15">
      <c r="A1582" s="2">
        <v>37053</v>
      </c>
      <c r="B1582" s="1">
        <v>14.4</v>
      </c>
      <c r="C1582" s="1">
        <v>8</v>
      </c>
      <c r="D1582" s="1">
        <v>1</v>
      </c>
    </row>
    <row r="1583" spans="1:4" x14ac:dyDescent="0.15">
      <c r="A1583" s="2">
        <v>37054</v>
      </c>
      <c r="B1583" s="1">
        <v>13.5</v>
      </c>
      <c r="C1583" s="1">
        <v>8</v>
      </c>
      <c r="D1583" s="1">
        <v>1</v>
      </c>
    </row>
    <row r="1584" spans="1:4" x14ac:dyDescent="0.15">
      <c r="A1584" s="2">
        <v>37055</v>
      </c>
      <c r="B1584" s="1">
        <v>13.4</v>
      </c>
      <c r="C1584" s="1">
        <v>8</v>
      </c>
      <c r="D1584" s="1">
        <v>1</v>
      </c>
    </row>
    <row r="1585" spans="1:4" x14ac:dyDescent="0.15">
      <c r="A1585" s="2">
        <v>37056</v>
      </c>
      <c r="B1585" s="1">
        <v>11.8</v>
      </c>
      <c r="C1585" s="1">
        <v>8</v>
      </c>
      <c r="D1585" s="1">
        <v>1</v>
      </c>
    </row>
    <row r="1586" spans="1:4" x14ac:dyDescent="0.15">
      <c r="A1586" s="2">
        <v>37057</v>
      </c>
      <c r="B1586" s="1">
        <v>13.6</v>
      </c>
      <c r="C1586" s="1">
        <v>8</v>
      </c>
      <c r="D1586" s="1">
        <v>1</v>
      </c>
    </row>
    <row r="1587" spans="1:4" x14ac:dyDescent="0.15">
      <c r="A1587" s="2">
        <v>37058</v>
      </c>
      <c r="B1587" s="1">
        <v>17.2</v>
      </c>
      <c r="C1587" s="1">
        <v>8</v>
      </c>
      <c r="D1587" s="1">
        <v>1</v>
      </c>
    </row>
    <row r="1588" spans="1:4" x14ac:dyDescent="0.15">
      <c r="A1588" s="2">
        <v>37059</v>
      </c>
      <c r="B1588" s="1">
        <v>20.7</v>
      </c>
      <c r="C1588" s="1">
        <v>8</v>
      </c>
      <c r="D1588" s="1">
        <v>1</v>
      </c>
    </row>
    <row r="1589" spans="1:4" x14ac:dyDescent="0.15">
      <c r="A1589" s="2">
        <v>37060</v>
      </c>
      <c r="B1589" s="1">
        <v>20.2</v>
      </c>
      <c r="C1589" s="1">
        <v>8</v>
      </c>
      <c r="D1589" s="1">
        <v>1</v>
      </c>
    </row>
    <row r="1590" spans="1:4" x14ac:dyDescent="0.15">
      <c r="A1590" s="2">
        <v>37061</v>
      </c>
      <c r="B1590" s="1">
        <v>14.8</v>
      </c>
      <c r="C1590" s="1">
        <v>8</v>
      </c>
      <c r="D1590" s="1">
        <v>1</v>
      </c>
    </row>
    <row r="1591" spans="1:4" x14ac:dyDescent="0.15">
      <c r="A1591" s="2">
        <v>37062</v>
      </c>
      <c r="B1591" s="1">
        <v>10.6</v>
      </c>
      <c r="C1591" s="1">
        <v>8</v>
      </c>
      <c r="D1591" s="1">
        <v>1</v>
      </c>
    </row>
    <row r="1592" spans="1:4" x14ac:dyDescent="0.15">
      <c r="A1592" s="2">
        <v>37063</v>
      </c>
      <c r="B1592" s="1">
        <v>9.5</v>
      </c>
      <c r="C1592" s="1">
        <v>8</v>
      </c>
      <c r="D1592" s="1">
        <v>1</v>
      </c>
    </row>
    <row r="1593" spans="1:4" x14ac:dyDescent="0.15">
      <c r="A1593" s="2">
        <v>37064</v>
      </c>
      <c r="B1593" s="1">
        <v>12.1</v>
      </c>
      <c r="C1593" s="1">
        <v>8</v>
      </c>
      <c r="D1593" s="1">
        <v>1</v>
      </c>
    </row>
    <row r="1594" spans="1:4" x14ac:dyDescent="0.15">
      <c r="A1594" s="2">
        <v>37065</v>
      </c>
      <c r="B1594" s="1">
        <v>17.7</v>
      </c>
      <c r="C1594" s="1">
        <v>8</v>
      </c>
      <c r="D1594" s="1">
        <v>1</v>
      </c>
    </row>
    <row r="1595" spans="1:4" x14ac:dyDescent="0.15">
      <c r="A1595" s="2">
        <v>37066</v>
      </c>
      <c r="B1595" s="1">
        <v>21.4</v>
      </c>
      <c r="C1595" s="1">
        <v>8</v>
      </c>
      <c r="D1595" s="1">
        <v>1</v>
      </c>
    </row>
    <row r="1596" spans="1:4" x14ac:dyDescent="0.15">
      <c r="A1596" s="2">
        <v>37067</v>
      </c>
      <c r="B1596" s="1">
        <v>24.8</v>
      </c>
      <c r="C1596" s="1">
        <v>8</v>
      </c>
      <c r="D1596" s="1">
        <v>1</v>
      </c>
    </row>
    <row r="1597" spans="1:4" x14ac:dyDescent="0.15">
      <c r="A1597" s="2">
        <v>37068</v>
      </c>
      <c r="B1597" s="1">
        <v>20.6</v>
      </c>
      <c r="C1597" s="1">
        <v>8</v>
      </c>
      <c r="D1597" s="1">
        <v>1</v>
      </c>
    </row>
    <row r="1598" spans="1:4" x14ac:dyDescent="0.15">
      <c r="A1598" s="2">
        <v>37069</v>
      </c>
      <c r="B1598" s="1">
        <v>19</v>
      </c>
      <c r="C1598" s="1">
        <v>8</v>
      </c>
      <c r="D1598" s="1">
        <v>1</v>
      </c>
    </row>
    <row r="1599" spans="1:4" x14ac:dyDescent="0.15">
      <c r="A1599" s="2">
        <v>37070</v>
      </c>
      <c r="B1599" s="1">
        <v>24.6</v>
      </c>
      <c r="C1599" s="1">
        <v>8</v>
      </c>
      <c r="D1599" s="1">
        <v>1</v>
      </c>
    </row>
    <row r="1600" spans="1:4" x14ac:dyDescent="0.15">
      <c r="A1600" s="2">
        <v>37071</v>
      </c>
      <c r="B1600" s="1">
        <v>20.5</v>
      </c>
      <c r="C1600" s="1">
        <v>8</v>
      </c>
      <c r="D1600" s="1">
        <v>1</v>
      </c>
    </row>
    <row r="1601" spans="1:4" x14ac:dyDescent="0.15">
      <c r="A1601" s="2">
        <v>37072</v>
      </c>
      <c r="B1601" s="1">
        <v>20.7</v>
      </c>
      <c r="C1601" s="1">
        <v>8</v>
      </c>
      <c r="D1601" s="1">
        <v>1</v>
      </c>
    </row>
    <row r="1602" spans="1:4" x14ac:dyDescent="0.15">
      <c r="A1602" s="2">
        <v>37073</v>
      </c>
      <c r="B1602" s="1">
        <v>16.899999999999999</v>
      </c>
      <c r="C1602" s="1">
        <v>8</v>
      </c>
      <c r="D1602" s="1">
        <v>1</v>
      </c>
    </row>
    <row r="1603" spans="1:4" x14ac:dyDescent="0.15">
      <c r="A1603" s="2">
        <v>37074</v>
      </c>
      <c r="B1603" s="1">
        <v>19.8</v>
      </c>
      <c r="C1603" s="1">
        <v>8</v>
      </c>
      <c r="D1603" s="1">
        <v>1</v>
      </c>
    </row>
    <row r="1604" spans="1:4" x14ac:dyDescent="0.15">
      <c r="A1604" s="2">
        <v>37075</v>
      </c>
      <c r="B1604" s="1">
        <v>16.100000000000001</v>
      </c>
      <c r="C1604" s="1">
        <v>8</v>
      </c>
      <c r="D1604" s="1">
        <v>1</v>
      </c>
    </row>
    <row r="1605" spans="1:4" x14ac:dyDescent="0.15">
      <c r="A1605" s="2">
        <v>37076</v>
      </c>
      <c r="B1605" s="1">
        <v>16.5</v>
      </c>
      <c r="C1605" s="1">
        <v>8</v>
      </c>
      <c r="D1605" s="1">
        <v>1</v>
      </c>
    </row>
    <row r="1606" spans="1:4" x14ac:dyDescent="0.15">
      <c r="A1606" s="2">
        <v>37077</v>
      </c>
      <c r="B1606" s="1">
        <v>14.9</v>
      </c>
      <c r="C1606" s="1">
        <v>8</v>
      </c>
      <c r="D1606" s="1">
        <v>1</v>
      </c>
    </row>
    <row r="1607" spans="1:4" x14ac:dyDescent="0.15">
      <c r="A1607" s="2">
        <v>37078</v>
      </c>
      <c r="B1607" s="1">
        <v>16.3</v>
      </c>
      <c r="C1607" s="1">
        <v>8</v>
      </c>
      <c r="D1607" s="1">
        <v>1</v>
      </c>
    </row>
    <row r="1608" spans="1:4" x14ac:dyDescent="0.15">
      <c r="A1608" s="2">
        <v>37079</v>
      </c>
      <c r="B1608" s="1">
        <v>17.899999999999999</v>
      </c>
      <c r="C1608" s="1">
        <v>8</v>
      </c>
      <c r="D1608" s="1">
        <v>1</v>
      </c>
    </row>
    <row r="1609" spans="1:4" x14ac:dyDescent="0.15">
      <c r="A1609" s="2">
        <v>37080</v>
      </c>
      <c r="B1609" s="1">
        <v>14.3</v>
      </c>
      <c r="C1609" s="1">
        <v>8</v>
      </c>
      <c r="D1609" s="1">
        <v>1</v>
      </c>
    </row>
    <row r="1610" spans="1:4" x14ac:dyDescent="0.15">
      <c r="A1610" s="2">
        <v>37081</v>
      </c>
      <c r="B1610" s="1">
        <v>15.1</v>
      </c>
      <c r="C1610" s="1">
        <v>8</v>
      </c>
      <c r="D1610" s="1">
        <v>1</v>
      </c>
    </row>
    <row r="1611" spans="1:4" x14ac:dyDescent="0.15">
      <c r="A1611" s="2">
        <v>37082</v>
      </c>
      <c r="B1611" s="1">
        <v>15.8</v>
      </c>
      <c r="C1611" s="1">
        <v>8</v>
      </c>
      <c r="D1611" s="1">
        <v>1</v>
      </c>
    </row>
    <row r="1612" spans="1:4" x14ac:dyDescent="0.15">
      <c r="A1612" s="2">
        <v>37083</v>
      </c>
      <c r="B1612" s="1">
        <v>17.7</v>
      </c>
      <c r="C1612" s="1">
        <v>8</v>
      </c>
      <c r="D1612" s="1">
        <v>1</v>
      </c>
    </row>
    <row r="1613" spans="1:4" x14ac:dyDescent="0.15">
      <c r="A1613" s="2">
        <v>37084</v>
      </c>
      <c r="B1613" s="1">
        <v>18.899999999999999</v>
      </c>
      <c r="C1613" s="1">
        <v>8</v>
      </c>
      <c r="D1613" s="1">
        <v>1</v>
      </c>
    </row>
    <row r="1614" spans="1:4" x14ac:dyDescent="0.15">
      <c r="A1614" s="2">
        <v>37085</v>
      </c>
      <c r="B1614" s="1">
        <v>21.3</v>
      </c>
      <c r="C1614" s="1">
        <v>8</v>
      </c>
      <c r="D1614" s="1">
        <v>1</v>
      </c>
    </row>
    <row r="1615" spans="1:4" x14ac:dyDescent="0.15">
      <c r="A1615" s="2">
        <v>37086</v>
      </c>
      <c r="B1615" s="1">
        <v>20.9</v>
      </c>
      <c r="C1615" s="1">
        <v>8</v>
      </c>
      <c r="D1615" s="1">
        <v>1</v>
      </c>
    </row>
    <row r="1616" spans="1:4" x14ac:dyDescent="0.15">
      <c r="A1616" s="2">
        <v>37087</v>
      </c>
      <c r="B1616" s="1">
        <v>23.6</v>
      </c>
      <c r="C1616" s="1">
        <v>8</v>
      </c>
      <c r="D1616" s="1">
        <v>1</v>
      </c>
    </row>
    <row r="1617" spans="1:4" x14ac:dyDescent="0.15">
      <c r="A1617" s="2">
        <v>37088</v>
      </c>
      <c r="B1617" s="1">
        <v>20.100000000000001</v>
      </c>
      <c r="C1617" s="1">
        <v>8</v>
      </c>
      <c r="D1617" s="1">
        <v>1</v>
      </c>
    </row>
    <row r="1618" spans="1:4" x14ac:dyDescent="0.15">
      <c r="A1618" s="2">
        <v>37089</v>
      </c>
      <c r="B1618" s="1">
        <v>18.8</v>
      </c>
      <c r="C1618" s="1">
        <v>8</v>
      </c>
      <c r="D1618" s="1">
        <v>1</v>
      </c>
    </row>
    <row r="1619" spans="1:4" x14ac:dyDescent="0.15">
      <c r="A1619" s="2">
        <v>37090</v>
      </c>
      <c r="B1619" s="1">
        <v>18.399999999999999</v>
      </c>
      <c r="C1619" s="1">
        <v>8</v>
      </c>
      <c r="D1619" s="1">
        <v>1</v>
      </c>
    </row>
    <row r="1620" spans="1:4" x14ac:dyDescent="0.15">
      <c r="A1620" s="2">
        <v>37091</v>
      </c>
      <c r="B1620" s="1">
        <v>16.3</v>
      </c>
      <c r="C1620" s="1">
        <v>8</v>
      </c>
      <c r="D1620" s="1">
        <v>1</v>
      </c>
    </row>
    <row r="1621" spans="1:4" x14ac:dyDescent="0.15">
      <c r="A1621" s="2">
        <v>37092</v>
      </c>
      <c r="B1621" s="1">
        <v>17.2</v>
      </c>
      <c r="C1621" s="1">
        <v>8</v>
      </c>
      <c r="D1621" s="1">
        <v>1</v>
      </c>
    </row>
    <row r="1622" spans="1:4" x14ac:dyDescent="0.15">
      <c r="A1622" s="2">
        <v>37093</v>
      </c>
      <c r="B1622" s="1">
        <v>19.8</v>
      </c>
      <c r="C1622" s="1">
        <v>8</v>
      </c>
      <c r="D1622" s="1">
        <v>1</v>
      </c>
    </row>
    <row r="1623" spans="1:4" x14ac:dyDescent="0.15">
      <c r="A1623" s="2">
        <v>37094</v>
      </c>
      <c r="B1623" s="1">
        <v>21.1</v>
      </c>
      <c r="C1623" s="1">
        <v>8</v>
      </c>
      <c r="D1623" s="1">
        <v>1</v>
      </c>
    </row>
    <row r="1624" spans="1:4" x14ac:dyDescent="0.15">
      <c r="A1624" s="2">
        <v>37095</v>
      </c>
      <c r="B1624" s="1">
        <v>22</v>
      </c>
      <c r="C1624" s="1">
        <v>8</v>
      </c>
      <c r="D1624" s="1">
        <v>1</v>
      </c>
    </row>
    <row r="1625" spans="1:4" x14ac:dyDescent="0.15">
      <c r="A1625" s="2">
        <v>37096</v>
      </c>
      <c r="B1625" s="1">
        <v>21.4</v>
      </c>
      <c r="C1625" s="1">
        <v>8</v>
      </c>
      <c r="D1625" s="1">
        <v>1</v>
      </c>
    </row>
    <row r="1626" spans="1:4" x14ac:dyDescent="0.15">
      <c r="A1626" s="2">
        <v>37097</v>
      </c>
      <c r="B1626" s="1">
        <v>20.2</v>
      </c>
      <c r="C1626" s="1">
        <v>8</v>
      </c>
      <c r="D1626" s="1">
        <v>1</v>
      </c>
    </row>
    <row r="1627" spans="1:4" x14ac:dyDescent="0.15">
      <c r="A1627" s="2">
        <v>37098</v>
      </c>
      <c r="B1627" s="1">
        <v>16.8</v>
      </c>
      <c r="C1627" s="1">
        <v>8</v>
      </c>
      <c r="D1627" s="1">
        <v>1</v>
      </c>
    </row>
    <row r="1628" spans="1:4" x14ac:dyDescent="0.15">
      <c r="A1628" s="2">
        <v>37099</v>
      </c>
      <c r="B1628" s="1">
        <v>18.2</v>
      </c>
      <c r="C1628" s="1">
        <v>8</v>
      </c>
      <c r="D1628" s="1">
        <v>1</v>
      </c>
    </row>
    <row r="1629" spans="1:4" x14ac:dyDescent="0.15">
      <c r="A1629" s="2">
        <v>37100</v>
      </c>
      <c r="B1629" s="1">
        <v>16.7</v>
      </c>
      <c r="C1629" s="1">
        <v>8</v>
      </c>
      <c r="D1629" s="1">
        <v>1</v>
      </c>
    </row>
    <row r="1630" spans="1:4" x14ac:dyDescent="0.15">
      <c r="A1630" s="2">
        <v>37101</v>
      </c>
      <c r="B1630" s="1">
        <v>17.3</v>
      </c>
      <c r="C1630" s="1">
        <v>8</v>
      </c>
      <c r="D1630" s="1">
        <v>1</v>
      </c>
    </row>
    <row r="1631" spans="1:4" x14ac:dyDescent="0.15">
      <c r="A1631" s="2">
        <v>37102</v>
      </c>
      <c r="B1631" s="1">
        <v>16</v>
      </c>
      <c r="C1631" s="1">
        <v>8</v>
      </c>
      <c r="D1631" s="1">
        <v>1</v>
      </c>
    </row>
    <row r="1632" spans="1:4" x14ac:dyDescent="0.15">
      <c r="A1632" s="2">
        <v>37103</v>
      </c>
      <c r="B1632" s="1">
        <v>17.5</v>
      </c>
      <c r="C1632" s="1">
        <v>8</v>
      </c>
      <c r="D1632" s="1">
        <v>1</v>
      </c>
    </row>
    <row r="1633" spans="1:4" x14ac:dyDescent="0.15">
      <c r="A1633" s="2">
        <v>37104</v>
      </c>
      <c r="B1633" s="1">
        <v>15.7</v>
      </c>
      <c r="C1633" s="1">
        <v>8</v>
      </c>
      <c r="D1633" s="1">
        <v>1</v>
      </c>
    </row>
    <row r="1634" spans="1:4" x14ac:dyDescent="0.15">
      <c r="A1634" s="2">
        <v>37105</v>
      </c>
      <c r="B1634" s="1">
        <v>14.2</v>
      </c>
      <c r="C1634" s="1">
        <v>8</v>
      </c>
      <c r="D1634" s="1">
        <v>1</v>
      </c>
    </row>
    <row r="1635" spans="1:4" x14ac:dyDescent="0.15">
      <c r="A1635" s="2">
        <v>37106</v>
      </c>
      <c r="B1635" s="1">
        <v>13.7</v>
      </c>
      <c r="C1635" s="1">
        <v>8</v>
      </c>
      <c r="D1635" s="1">
        <v>1</v>
      </c>
    </row>
    <row r="1636" spans="1:4" x14ac:dyDescent="0.15">
      <c r="A1636" s="2">
        <v>37107</v>
      </c>
      <c r="B1636" s="1">
        <v>17.2</v>
      </c>
      <c r="C1636" s="1">
        <v>8</v>
      </c>
      <c r="D1636" s="1">
        <v>1</v>
      </c>
    </row>
    <row r="1637" spans="1:4" x14ac:dyDescent="0.15">
      <c r="A1637" s="2">
        <v>37108</v>
      </c>
      <c r="B1637" s="1">
        <v>16.7</v>
      </c>
      <c r="C1637" s="1">
        <v>8</v>
      </c>
      <c r="D1637" s="1">
        <v>1</v>
      </c>
    </row>
    <row r="1638" spans="1:4" x14ac:dyDescent="0.15">
      <c r="A1638" s="2">
        <v>37109</v>
      </c>
      <c r="B1638" s="1">
        <v>16.100000000000001</v>
      </c>
      <c r="C1638" s="1">
        <v>8</v>
      </c>
      <c r="D1638" s="1">
        <v>1</v>
      </c>
    </row>
    <row r="1639" spans="1:4" x14ac:dyDescent="0.15">
      <c r="A1639" s="2">
        <v>37110</v>
      </c>
      <c r="B1639" s="1">
        <v>14.5</v>
      </c>
      <c r="C1639" s="1">
        <v>8</v>
      </c>
      <c r="D1639" s="1">
        <v>1</v>
      </c>
    </row>
    <row r="1640" spans="1:4" x14ac:dyDescent="0.15">
      <c r="A1640" s="2">
        <v>37111</v>
      </c>
      <c r="B1640" s="1">
        <v>14</v>
      </c>
      <c r="C1640" s="1">
        <v>8</v>
      </c>
      <c r="D1640" s="1">
        <v>1</v>
      </c>
    </row>
    <row r="1641" spans="1:4" x14ac:dyDescent="0.15">
      <c r="A1641" s="2">
        <v>37112</v>
      </c>
      <c r="B1641" s="1">
        <v>15.2</v>
      </c>
      <c r="C1641" s="1">
        <v>8</v>
      </c>
      <c r="D1641" s="1">
        <v>1</v>
      </c>
    </row>
    <row r="1642" spans="1:4" x14ac:dyDescent="0.15">
      <c r="A1642" s="2">
        <v>37113</v>
      </c>
      <c r="B1642" s="1">
        <v>18.7</v>
      </c>
      <c r="C1642" s="1">
        <v>8</v>
      </c>
      <c r="D1642" s="1">
        <v>1</v>
      </c>
    </row>
    <row r="1643" spans="1:4" x14ac:dyDescent="0.15">
      <c r="A1643" s="2">
        <v>37114</v>
      </c>
      <c r="B1643" s="1">
        <v>21</v>
      </c>
      <c r="C1643" s="1">
        <v>8</v>
      </c>
      <c r="D1643" s="1">
        <v>1</v>
      </c>
    </row>
    <row r="1644" spans="1:4" x14ac:dyDescent="0.15">
      <c r="A1644" s="2">
        <v>37115</v>
      </c>
      <c r="B1644" s="1">
        <v>20.399999999999999</v>
      </c>
      <c r="C1644" s="1">
        <v>8</v>
      </c>
      <c r="D1644" s="1">
        <v>1</v>
      </c>
    </row>
    <row r="1645" spans="1:4" x14ac:dyDescent="0.15">
      <c r="A1645" s="2">
        <v>37116</v>
      </c>
      <c r="B1645" s="1">
        <v>18.2</v>
      </c>
      <c r="C1645" s="1">
        <v>8</v>
      </c>
      <c r="D1645" s="1">
        <v>1</v>
      </c>
    </row>
    <row r="1646" spans="1:4" x14ac:dyDescent="0.15">
      <c r="A1646" s="2">
        <v>37117</v>
      </c>
      <c r="B1646" s="1">
        <v>18.600000000000001</v>
      </c>
      <c r="C1646" s="1">
        <v>8</v>
      </c>
      <c r="D1646" s="1">
        <v>1</v>
      </c>
    </row>
    <row r="1647" spans="1:4" x14ac:dyDescent="0.15">
      <c r="A1647" s="2">
        <v>37118</v>
      </c>
      <c r="B1647" s="1">
        <v>18.399999999999999</v>
      </c>
      <c r="C1647" s="1">
        <v>8</v>
      </c>
      <c r="D1647" s="1">
        <v>1</v>
      </c>
    </row>
    <row r="1648" spans="1:4" x14ac:dyDescent="0.15">
      <c r="A1648" s="2">
        <v>37119</v>
      </c>
      <c r="B1648" s="1">
        <v>18.8</v>
      </c>
      <c r="C1648" s="1">
        <v>8</v>
      </c>
      <c r="D1648" s="1">
        <v>1</v>
      </c>
    </row>
    <row r="1649" spans="1:4" x14ac:dyDescent="0.15">
      <c r="A1649" s="2">
        <v>37120</v>
      </c>
      <c r="B1649" s="1">
        <v>19.600000000000001</v>
      </c>
      <c r="C1649" s="1">
        <v>8</v>
      </c>
      <c r="D1649" s="1">
        <v>1</v>
      </c>
    </row>
    <row r="1650" spans="1:4" x14ac:dyDescent="0.15">
      <c r="A1650" s="2">
        <v>37121</v>
      </c>
      <c r="B1650" s="1">
        <v>19</v>
      </c>
      <c r="C1650" s="1">
        <v>8</v>
      </c>
      <c r="D1650" s="1">
        <v>1</v>
      </c>
    </row>
    <row r="1651" spans="1:4" x14ac:dyDescent="0.15">
      <c r="A1651" s="2">
        <v>37122</v>
      </c>
      <c r="B1651" s="1">
        <v>18.100000000000001</v>
      </c>
      <c r="C1651" s="1">
        <v>8</v>
      </c>
      <c r="D1651" s="1">
        <v>1</v>
      </c>
    </row>
    <row r="1652" spans="1:4" x14ac:dyDescent="0.15">
      <c r="A1652" s="2">
        <v>37123</v>
      </c>
      <c r="B1652" s="1">
        <v>18.7</v>
      </c>
      <c r="C1652" s="1">
        <v>8</v>
      </c>
      <c r="D1652" s="1">
        <v>1</v>
      </c>
    </row>
    <row r="1653" spans="1:4" x14ac:dyDescent="0.15">
      <c r="A1653" s="2">
        <v>37124</v>
      </c>
      <c r="B1653" s="1">
        <v>19.2</v>
      </c>
      <c r="C1653" s="1">
        <v>8</v>
      </c>
      <c r="D1653" s="1">
        <v>1</v>
      </c>
    </row>
    <row r="1654" spans="1:4" x14ac:dyDescent="0.15">
      <c r="A1654" s="2">
        <v>37125</v>
      </c>
      <c r="B1654" s="1">
        <v>20.2</v>
      </c>
      <c r="C1654" s="1">
        <v>8</v>
      </c>
      <c r="D1654" s="1">
        <v>1</v>
      </c>
    </row>
    <row r="1655" spans="1:4" x14ac:dyDescent="0.15">
      <c r="A1655" s="2">
        <v>37126</v>
      </c>
      <c r="B1655" s="1">
        <v>23.5</v>
      </c>
      <c r="C1655" s="1">
        <v>8</v>
      </c>
      <c r="D1655" s="1">
        <v>1</v>
      </c>
    </row>
    <row r="1656" spans="1:4" x14ac:dyDescent="0.15">
      <c r="A1656" s="2">
        <v>37127</v>
      </c>
      <c r="B1656" s="1">
        <v>22.8</v>
      </c>
      <c r="C1656" s="1">
        <v>8</v>
      </c>
      <c r="D1656" s="1">
        <v>1</v>
      </c>
    </row>
    <row r="1657" spans="1:4" x14ac:dyDescent="0.15">
      <c r="A1657" s="2">
        <v>37128</v>
      </c>
      <c r="B1657" s="1">
        <v>20.9</v>
      </c>
      <c r="C1657" s="1">
        <v>8</v>
      </c>
      <c r="D1657" s="1">
        <v>1</v>
      </c>
    </row>
    <row r="1658" spans="1:4" x14ac:dyDescent="0.15">
      <c r="A1658" s="2">
        <v>37129</v>
      </c>
      <c r="B1658" s="1">
        <v>21.1</v>
      </c>
      <c r="C1658" s="1">
        <v>8</v>
      </c>
      <c r="D1658" s="1">
        <v>1</v>
      </c>
    </row>
    <row r="1659" spans="1:4" x14ac:dyDescent="0.15">
      <c r="A1659" s="2">
        <v>37130</v>
      </c>
      <c r="B1659" s="1">
        <v>18.399999999999999</v>
      </c>
      <c r="C1659" s="1">
        <v>8</v>
      </c>
      <c r="D1659" s="1">
        <v>1</v>
      </c>
    </row>
    <row r="1660" spans="1:4" x14ac:dyDescent="0.15">
      <c r="A1660" s="2">
        <v>37131</v>
      </c>
      <c r="B1660" s="1">
        <v>15.9</v>
      </c>
      <c r="C1660" s="1">
        <v>8</v>
      </c>
      <c r="D1660" s="1">
        <v>1</v>
      </c>
    </row>
    <row r="1661" spans="1:4" x14ac:dyDescent="0.15">
      <c r="A1661" s="2">
        <v>37132</v>
      </c>
      <c r="B1661" s="1">
        <v>18.100000000000001</v>
      </c>
      <c r="C1661" s="1">
        <v>8</v>
      </c>
      <c r="D1661" s="1">
        <v>1</v>
      </c>
    </row>
    <row r="1662" spans="1:4" x14ac:dyDescent="0.15">
      <c r="A1662" s="2">
        <v>37133</v>
      </c>
      <c r="B1662" s="1">
        <v>17.100000000000001</v>
      </c>
      <c r="C1662" s="1">
        <v>8</v>
      </c>
      <c r="D1662" s="1">
        <v>1</v>
      </c>
    </row>
    <row r="1663" spans="1:4" x14ac:dyDescent="0.15">
      <c r="A1663" s="2">
        <v>37134</v>
      </c>
      <c r="B1663" s="1">
        <v>15.6</v>
      </c>
      <c r="C1663" s="1">
        <v>8</v>
      </c>
      <c r="D1663" s="1">
        <v>1</v>
      </c>
    </row>
    <row r="1664" spans="1:4" x14ac:dyDescent="0.15">
      <c r="A1664" s="2">
        <v>37135</v>
      </c>
      <c r="B1664" s="1">
        <v>19.100000000000001</v>
      </c>
      <c r="C1664" s="1">
        <v>8</v>
      </c>
      <c r="D1664" s="1">
        <v>1</v>
      </c>
    </row>
    <row r="1665" spans="1:4" x14ac:dyDescent="0.15">
      <c r="A1665" s="2">
        <v>37136</v>
      </c>
      <c r="B1665" s="1">
        <v>14.3</v>
      </c>
      <c r="C1665" s="1">
        <v>8</v>
      </c>
      <c r="D1665" s="1">
        <v>1</v>
      </c>
    </row>
    <row r="1666" spans="1:4" x14ac:dyDescent="0.15">
      <c r="A1666" s="2">
        <v>37137</v>
      </c>
      <c r="B1666" s="1">
        <v>16.2</v>
      </c>
      <c r="C1666" s="1">
        <v>8</v>
      </c>
      <c r="D1666" s="1">
        <v>1</v>
      </c>
    </row>
    <row r="1667" spans="1:4" x14ac:dyDescent="0.15">
      <c r="A1667" s="2">
        <v>37138</v>
      </c>
      <c r="B1667" s="1">
        <v>16.399999999999999</v>
      </c>
      <c r="C1667" s="1">
        <v>8</v>
      </c>
      <c r="D1667" s="1">
        <v>1</v>
      </c>
    </row>
    <row r="1668" spans="1:4" x14ac:dyDescent="0.15">
      <c r="A1668" s="2">
        <v>37139</v>
      </c>
      <c r="B1668" s="1">
        <v>15.3</v>
      </c>
      <c r="C1668" s="1">
        <v>8</v>
      </c>
      <c r="D1668" s="1">
        <v>1</v>
      </c>
    </row>
    <row r="1669" spans="1:4" x14ac:dyDescent="0.15">
      <c r="A1669" s="2">
        <v>37140</v>
      </c>
      <c r="B1669" s="1">
        <v>16.100000000000001</v>
      </c>
      <c r="C1669" s="1">
        <v>8</v>
      </c>
      <c r="D1669" s="1">
        <v>1</v>
      </c>
    </row>
    <row r="1670" spans="1:4" x14ac:dyDescent="0.15">
      <c r="A1670" s="2">
        <v>37141</v>
      </c>
      <c r="B1670" s="1">
        <v>17.100000000000001</v>
      </c>
      <c r="C1670" s="1">
        <v>8</v>
      </c>
      <c r="D1670" s="1">
        <v>1</v>
      </c>
    </row>
    <row r="1671" spans="1:4" x14ac:dyDescent="0.15">
      <c r="A1671" s="2">
        <v>37142</v>
      </c>
      <c r="B1671" s="1">
        <v>17</v>
      </c>
      <c r="C1671" s="1">
        <v>8</v>
      </c>
      <c r="D1671" s="1">
        <v>1</v>
      </c>
    </row>
    <row r="1672" spans="1:4" x14ac:dyDescent="0.15">
      <c r="A1672" s="2">
        <v>37143</v>
      </c>
      <c r="B1672" s="1">
        <v>17.7</v>
      </c>
      <c r="C1672" s="1">
        <v>8</v>
      </c>
      <c r="D1672" s="1">
        <v>1</v>
      </c>
    </row>
    <row r="1673" spans="1:4" x14ac:dyDescent="0.15">
      <c r="A1673" s="2">
        <v>37144</v>
      </c>
      <c r="B1673" s="1">
        <v>19.100000000000001</v>
      </c>
      <c r="C1673" s="1">
        <v>8</v>
      </c>
      <c r="D1673" s="1">
        <v>1</v>
      </c>
    </row>
    <row r="1674" spans="1:4" x14ac:dyDescent="0.15">
      <c r="A1674" s="2">
        <v>37145</v>
      </c>
      <c r="B1674" s="1">
        <v>14.4</v>
      </c>
      <c r="C1674" s="1">
        <v>8</v>
      </c>
      <c r="D1674" s="1">
        <v>1</v>
      </c>
    </row>
    <row r="1675" spans="1:4" x14ac:dyDescent="0.15">
      <c r="A1675" s="2">
        <v>37146</v>
      </c>
      <c r="B1675" s="1">
        <v>15.6</v>
      </c>
      <c r="C1675" s="1">
        <v>8</v>
      </c>
      <c r="D1675" s="1">
        <v>1</v>
      </c>
    </row>
    <row r="1676" spans="1:4" x14ac:dyDescent="0.15">
      <c r="A1676" s="2">
        <v>37147</v>
      </c>
      <c r="B1676" s="1">
        <v>16.5</v>
      </c>
      <c r="C1676" s="1">
        <v>8</v>
      </c>
      <c r="D1676" s="1">
        <v>1</v>
      </c>
    </row>
    <row r="1677" spans="1:4" x14ac:dyDescent="0.15">
      <c r="A1677" s="2">
        <v>37148</v>
      </c>
      <c r="B1677" s="1">
        <v>16.2</v>
      </c>
      <c r="C1677" s="1">
        <v>8</v>
      </c>
      <c r="D1677" s="1">
        <v>1</v>
      </c>
    </row>
    <row r="1678" spans="1:4" x14ac:dyDescent="0.15">
      <c r="A1678" s="2">
        <v>37149</v>
      </c>
      <c r="B1678" s="1">
        <v>17.899999999999999</v>
      </c>
      <c r="C1678" s="1">
        <v>8</v>
      </c>
      <c r="D1678" s="1">
        <v>1</v>
      </c>
    </row>
    <row r="1679" spans="1:4" x14ac:dyDescent="0.15">
      <c r="A1679" s="2">
        <v>37150</v>
      </c>
      <c r="B1679" s="1">
        <v>17</v>
      </c>
      <c r="C1679" s="1">
        <v>8</v>
      </c>
      <c r="D1679" s="1">
        <v>1</v>
      </c>
    </row>
    <row r="1680" spans="1:4" x14ac:dyDescent="0.15">
      <c r="A1680" s="2">
        <v>37151</v>
      </c>
      <c r="B1680" s="1">
        <v>17</v>
      </c>
      <c r="C1680" s="1">
        <v>8</v>
      </c>
      <c r="D1680" s="1">
        <v>1</v>
      </c>
    </row>
    <row r="1681" spans="1:4" x14ac:dyDescent="0.15">
      <c r="A1681" s="2">
        <v>37152</v>
      </c>
      <c r="B1681" s="1">
        <v>17.7</v>
      </c>
      <c r="C1681" s="1">
        <v>8</v>
      </c>
      <c r="D1681" s="1">
        <v>1</v>
      </c>
    </row>
    <row r="1682" spans="1:4" x14ac:dyDescent="0.15">
      <c r="A1682" s="2">
        <v>37153</v>
      </c>
      <c r="B1682" s="1">
        <v>16.7</v>
      </c>
      <c r="C1682" s="1">
        <v>8</v>
      </c>
      <c r="D1682" s="1">
        <v>1</v>
      </c>
    </row>
    <row r="1683" spans="1:4" x14ac:dyDescent="0.15">
      <c r="A1683" s="2">
        <v>37154</v>
      </c>
      <c r="B1683" s="1">
        <v>14.9</v>
      </c>
      <c r="C1683" s="1">
        <v>8</v>
      </c>
      <c r="D1683" s="1">
        <v>1</v>
      </c>
    </row>
    <row r="1684" spans="1:4" x14ac:dyDescent="0.15">
      <c r="A1684" s="2">
        <v>37155</v>
      </c>
      <c r="B1684" s="1">
        <v>11.2</v>
      </c>
      <c r="C1684" s="1">
        <v>8</v>
      </c>
      <c r="D1684" s="1">
        <v>1</v>
      </c>
    </row>
    <row r="1685" spans="1:4" x14ac:dyDescent="0.15">
      <c r="A1685" s="2">
        <v>37156</v>
      </c>
      <c r="B1685" s="1">
        <v>10.5</v>
      </c>
      <c r="C1685" s="1">
        <v>8</v>
      </c>
      <c r="D1685" s="1">
        <v>1</v>
      </c>
    </row>
    <row r="1686" spans="1:4" x14ac:dyDescent="0.15">
      <c r="A1686" s="2">
        <v>37157</v>
      </c>
      <c r="B1686" s="1">
        <v>10.9</v>
      </c>
      <c r="C1686" s="1">
        <v>8</v>
      </c>
      <c r="D1686" s="1">
        <v>1</v>
      </c>
    </row>
    <row r="1687" spans="1:4" x14ac:dyDescent="0.15">
      <c r="A1687" s="2">
        <v>37158</v>
      </c>
      <c r="B1687" s="1">
        <v>14.2</v>
      </c>
      <c r="C1687" s="1">
        <v>8</v>
      </c>
      <c r="D1687" s="1">
        <v>1</v>
      </c>
    </row>
    <row r="1688" spans="1:4" x14ac:dyDescent="0.15">
      <c r="A1688" s="2">
        <v>37159</v>
      </c>
      <c r="B1688" s="1">
        <v>14.7</v>
      </c>
      <c r="C1688" s="1">
        <v>8</v>
      </c>
      <c r="D1688" s="1">
        <v>1</v>
      </c>
    </row>
    <row r="1689" spans="1:4" x14ac:dyDescent="0.15">
      <c r="A1689" s="2">
        <v>37160</v>
      </c>
      <c r="B1689" s="1">
        <v>13.6</v>
      </c>
      <c r="C1689" s="1">
        <v>8</v>
      </c>
      <c r="D1689" s="1">
        <v>1</v>
      </c>
    </row>
    <row r="1690" spans="1:4" x14ac:dyDescent="0.15">
      <c r="A1690" s="2">
        <v>37161</v>
      </c>
      <c r="B1690" s="1">
        <v>13.1</v>
      </c>
      <c r="C1690" s="1">
        <v>8</v>
      </c>
      <c r="D1690" s="1">
        <v>1</v>
      </c>
    </row>
    <row r="1691" spans="1:4" x14ac:dyDescent="0.15">
      <c r="A1691" s="2">
        <v>37162</v>
      </c>
      <c r="B1691" s="1">
        <v>12.5</v>
      </c>
      <c r="C1691" s="1">
        <v>8</v>
      </c>
      <c r="D1691" s="1">
        <v>1</v>
      </c>
    </row>
    <row r="1692" spans="1:4" x14ac:dyDescent="0.15">
      <c r="A1692" s="2">
        <v>37163</v>
      </c>
      <c r="B1692" s="1">
        <v>10.199999999999999</v>
      </c>
      <c r="C1692" s="1">
        <v>8</v>
      </c>
      <c r="D1692" s="1">
        <v>1</v>
      </c>
    </row>
    <row r="1693" spans="1:4" x14ac:dyDescent="0.15">
      <c r="A1693" s="2">
        <v>37164</v>
      </c>
      <c r="B1693" s="1">
        <v>13.4</v>
      </c>
      <c r="C1693" s="1">
        <v>8</v>
      </c>
      <c r="D1693" s="1">
        <v>1</v>
      </c>
    </row>
    <row r="1694" spans="1:4" x14ac:dyDescent="0.15">
      <c r="A1694" s="2">
        <v>37165</v>
      </c>
      <c r="B1694" s="1">
        <v>11.6</v>
      </c>
      <c r="C1694" s="1">
        <v>8</v>
      </c>
      <c r="D1694" s="1">
        <v>1</v>
      </c>
    </row>
    <row r="1695" spans="1:4" x14ac:dyDescent="0.15">
      <c r="A1695" s="2">
        <v>37166</v>
      </c>
      <c r="B1695" s="1">
        <v>9</v>
      </c>
      <c r="C1695" s="1">
        <v>8</v>
      </c>
      <c r="D1695" s="1">
        <v>1</v>
      </c>
    </row>
    <row r="1696" spans="1:4" x14ac:dyDescent="0.15">
      <c r="A1696" s="2">
        <v>37167</v>
      </c>
      <c r="B1696" s="1">
        <v>11.2</v>
      </c>
      <c r="C1696" s="1">
        <v>8</v>
      </c>
      <c r="D1696" s="1">
        <v>1</v>
      </c>
    </row>
    <row r="1697" spans="1:4" x14ac:dyDescent="0.15">
      <c r="A1697" s="2">
        <v>37168</v>
      </c>
      <c r="B1697" s="1">
        <v>10.7</v>
      </c>
      <c r="C1697" s="1">
        <v>8</v>
      </c>
      <c r="D1697" s="1">
        <v>1</v>
      </c>
    </row>
    <row r="1698" spans="1:4" x14ac:dyDescent="0.15">
      <c r="A1698" s="2">
        <v>37169</v>
      </c>
      <c r="B1698" s="1">
        <v>10.9</v>
      </c>
      <c r="C1698" s="1">
        <v>8</v>
      </c>
      <c r="D1698" s="1">
        <v>1</v>
      </c>
    </row>
    <row r="1699" spans="1:4" x14ac:dyDescent="0.15">
      <c r="A1699" s="2">
        <v>37170</v>
      </c>
      <c r="B1699" s="1">
        <v>11.6</v>
      </c>
      <c r="C1699" s="1">
        <v>8</v>
      </c>
      <c r="D1699" s="1">
        <v>1</v>
      </c>
    </row>
    <row r="1700" spans="1:4" x14ac:dyDescent="0.15">
      <c r="A1700" s="2">
        <v>37171</v>
      </c>
      <c r="B1700" s="1">
        <v>11.7</v>
      </c>
      <c r="C1700" s="1">
        <v>8</v>
      </c>
      <c r="D1700" s="1">
        <v>1</v>
      </c>
    </row>
    <row r="1701" spans="1:4" x14ac:dyDescent="0.15">
      <c r="A1701" s="2">
        <v>37172</v>
      </c>
      <c r="B1701" s="1">
        <v>9.8000000000000007</v>
      </c>
      <c r="C1701" s="1">
        <v>8</v>
      </c>
      <c r="D1701" s="1">
        <v>1</v>
      </c>
    </row>
    <row r="1702" spans="1:4" x14ac:dyDescent="0.15">
      <c r="A1702" s="2">
        <v>37173</v>
      </c>
      <c r="B1702" s="1">
        <v>12.3</v>
      </c>
      <c r="C1702" s="1">
        <v>8</v>
      </c>
      <c r="D1702" s="1">
        <v>1</v>
      </c>
    </row>
    <row r="1703" spans="1:4" x14ac:dyDescent="0.15">
      <c r="A1703" s="2">
        <v>37174</v>
      </c>
      <c r="B1703" s="1">
        <v>9.6</v>
      </c>
      <c r="C1703" s="1">
        <v>8</v>
      </c>
      <c r="D1703" s="1">
        <v>1</v>
      </c>
    </row>
    <row r="1704" spans="1:4" x14ac:dyDescent="0.15">
      <c r="A1704" s="2">
        <v>37175</v>
      </c>
      <c r="B1704" s="1">
        <v>9.6</v>
      </c>
      <c r="C1704" s="1">
        <v>8</v>
      </c>
      <c r="D1704" s="1">
        <v>1</v>
      </c>
    </row>
    <row r="1705" spans="1:4" x14ac:dyDescent="0.15">
      <c r="A1705" s="2">
        <v>37176</v>
      </c>
      <c r="B1705" s="1">
        <v>14.5</v>
      </c>
      <c r="C1705" s="1">
        <v>8</v>
      </c>
      <c r="D1705" s="1">
        <v>1</v>
      </c>
    </row>
    <row r="1706" spans="1:4" x14ac:dyDescent="0.15">
      <c r="A1706" s="2">
        <v>37177</v>
      </c>
      <c r="B1706" s="1">
        <v>15.1</v>
      </c>
      <c r="C1706" s="1">
        <v>8</v>
      </c>
      <c r="D1706" s="1">
        <v>1</v>
      </c>
    </row>
    <row r="1707" spans="1:4" x14ac:dyDescent="0.15">
      <c r="A1707" s="2">
        <v>37178</v>
      </c>
      <c r="B1707" s="1">
        <v>14.3</v>
      </c>
      <c r="C1707" s="1">
        <v>8</v>
      </c>
      <c r="D1707" s="1">
        <v>1</v>
      </c>
    </row>
    <row r="1708" spans="1:4" x14ac:dyDescent="0.15">
      <c r="A1708" s="2">
        <v>37179</v>
      </c>
      <c r="B1708" s="1">
        <v>11.3</v>
      </c>
      <c r="C1708" s="1">
        <v>8</v>
      </c>
      <c r="D1708" s="1">
        <v>1</v>
      </c>
    </row>
    <row r="1709" spans="1:4" x14ac:dyDescent="0.15">
      <c r="A1709" s="2">
        <v>37180</v>
      </c>
      <c r="B1709" s="1">
        <v>10.7</v>
      </c>
      <c r="C1709" s="1">
        <v>8</v>
      </c>
      <c r="D1709" s="1">
        <v>1</v>
      </c>
    </row>
    <row r="1710" spans="1:4" x14ac:dyDescent="0.15">
      <c r="A1710" s="2">
        <v>37181</v>
      </c>
      <c r="B1710" s="1">
        <v>11.2</v>
      </c>
      <c r="C1710" s="1">
        <v>8</v>
      </c>
      <c r="D1710" s="1">
        <v>1</v>
      </c>
    </row>
    <row r="1711" spans="1:4" x14ac:dyDescent="0.15">
      <c r="A1711" s="2">
        <v>37182</v>
      </c>
      <c r="B1711" s="1">
        <v>9.5</v>
      </c>
      <c r="C1711" s="1">
        <v>8</v>
      </c>
      <c r="D1711" s="1">
        <v>1</v>
      </c>
    </row>
    <row r="1712" spans="1:4" x14ac:dyDescent="0.15">
      <c r="A1712" s="2">
        <v>37183</v>
      </c>
      <c r="B1712" s="1">
        <v>7.7</v>
      </c>
      <c r="C1712" s="1">
        <v>8</v>
      </c>
      <c r="D1712" s="1">
        <v>1</v>
      </c>
    </row>
    <row r="1713" spans="1:4" x14ac:dyDescent="0.15">
      <c r="A1713" s="2">
        <v>37184</v>
      </c>
      <c r="B1713" s="1">
        <v>9.6999999999999993</v>
      </c>
      <c r="C1713" s="1">
        <v>8</v>
      </c>
      <c r="D1713" s="1">
        <v>1</v>
      </c>
    </row>
    <row r="1714" spans="1:4" x14ac:dyDescent="0.15">
      <c r="A1714" s="2">
        <v>37185</v>
      </c>
      <c r="B1714" s="1">
        <v>8.8000000000000007</v>
      </c>
      <c r="C1714" s="1">
        <v>8</v>
      </c>
      <c r="D1714" s="1">
        <v>1</v>
      </c>
    </row>
    <row r="1715" spans="1:4" x14ac:dyDescent="0.15">
      <c r="A1715" s="2">
        <v>37186</v>
      </c>
      <c r="B1715" s="1">
        <v>10.9</v>
      </c>
      <c r="C1715" s="1">
        <v>8</v>
      </c>
      <c r="D1715" s="1">
        <v>1</v>
      </c>
    </row>
    <row r="1716" spans="1:4" x14ac:dyDescent="0.15">
      <c r="A1716" s="2">
        <v>37187</v>
      </c>
      <c r="B1716" s="1">
        <v>9.8000000000000007</v>
      </c>
      <c r="C1716" s="1">
        <v>8</v>
      </c>
      <c r="D1716" s="1">
        <v>1</v>
      </c>
    </row>
    <row r="1717" spans="1:4" x14ac:dyDescent="0.15">
      <c r="A1717" s="2">
        <v>37188</v>
      </c>
      <c r="B1717" s="1">
        <v>9.6</v>
      </c>
      <c r="C1717" s="1">
        <v>8</v>
      </c>
      <c r="D1717" s="1">
        <v>1</v>
      </c>
    </row>
    <row r="1718" spans="1:4" x14ac:dyDescent="0.15">
      <c r="A1718" s="2">
        <v>37189</v>
      </c>
      <c r="B1718" s="1">
        <v>7.1</v>
      </c>
      <c r="C1718" s="1">
        <v>8</v>
      </c>
      <c r="D1718" s="1">
        <v>1</v>
      </c>
    </row>
    <row r="1719" spans="1:4" x14ac:dyDescent="0.15">
      <c r="A1719" s="2">
        <v>37190</v>
      </c>
      <c r="B1719" s="1">
        <v>4.5999999999999996</v>
      </c>
      <c r="C1719" s="1">
        <v>8</v>
      </c>
      <c r="D1719" s="1">
        <v>1</v>
      </c>
    </row>
    <row r="1720" spans="1:4" x14ac:dyDescent="0.15">
      <c r="A1720" s="2">
        <v>37191</v>
      </c>
      <c r="B1720" s="1">
        <v>6.6</v>
      </c>
      <c r="C1720" s="1">
        <v>8</v>
      </c>
      <c r="D1720" s="1">
        <v>1</v>
      </c>
    </row>
    <row r="1721" spans="1:4" x14ac:dyDescent="0.15">
      <c r="A1721" s="2">
        <v>37192</v>
      </c>
      <c r="B1721" s="1">
        <v>6.9</v>
      </c>
      <c r="C1721" s="1">
        <v>8</v>
      </c>
      <c r="D1721" s="1">
        <v>1</v>
      </c>
    </row>
    <row r="1722" spans="1:4" x14ac:dyDescent="0.15">
      <c r="A1722" s="2">
        <v>37193</v>
      </c>
      <c r="B1722" s="1">
        <v>8.1999999999999993</v>
      </c>
      <c r="C1722" s="1">
        <v>8</v>
      </c>
      <c r="D1722" s="1">
        <v>1</v>
      </c>
    </row>
    <row r="1723" spans="1:4" x14ac:dyDescent="0.15">
      <c r="A1723" s="2">
        <v>37194</v>
      </c>
      <c r="B1723" s="1">
        <v>5.0999999999999996</v>
      </c>
      <c r="C1723" s="1">
        <v>8</v>
      </c>
      <c r="D1723" s="1">
        <v>1</v>
      </c>
    </row>
    <row r="1724" spans="1:4" x14ac:dyDescent="0.15">
      <c r="A1724" s="2">
        <v>37195</v>
      </c>
      <c r="B1724" s="1">
        <v>6.4</v>
      </c>
      <c r="C1724" s="1">
        <v>8</v>
      </c>
      <c r="D1724" s="1">
        <v>1</v>
      </c>
    </row>
    <row r="1725" spans="1:4" x14ac:dyDescent="0.15">
      <c r="A1725" s="2">
        <v>37196</v>
      </c>
      <c r="B1725" s="1">
        <v>5.2</v>
      </c>
      <c r="C1725" s="1">
        <v>8</v>
      </c>
      <c r="D1725" s="1">
        <v>1</v>
      </c>
    </row>
    <row r="1726" spans="1:4" x14ac:dyDescent="0.15">
      <c r="A1726" s="2">
        <v>37347</v>
      </c>
      <c r="B1726" s="1">
        <v>6</v>
      </c>
      <c r="C1726" s="1">
        <v>8</v>
      </c>
      <c r="D1726" s="1">
        <v>1</v>
      </c>
    </row>
    <row r="1727" spans="1:4" x14ac:dyDescent="0.15">
      <c r="A1727" s="2">
        <v>37348</v>
      </c>
      <c r="B1727" s="1">
        <v>8.6999999999999993</v>
      </c>
      <c r="C1727" s="1">
        <v>8</v>
      </c>
      <c r="D1727" s="1">
        <v>1</v>
      </c>
    </row>
    <row r="1728" spans="1:4" x14ac:dyDescent="0.15">
      <c r="A1728" s="2">
        <v>37349</v>
      </c>
      <c r="B1728" s="1">
        <v>3.7</v>
      </c>
      <c r="C1728" s="1">
        <v>8</v>
      </c>
      <c r="D1728" s="1">
        <v>1</v>
      </c>
    </row>
    <row r="1729" spans="1:4" x14ac:dyDescent="0.15">
      <c r="A1729" s="2">
        <v>37350</v>
      </c>
      <c r="B1729" s="1">
        <v>4.3</v>
      </c>
      <c r="C1729" s="1">
        <v>8</v>
      </c>
      <c r="D1729" s="1">
        <v>1</v>
      </c>
    </row>
    <row r="1730" spans="1:4" x14ac:dyDescent="0.15">
      <c r="A1730" s="2">
        <v>37351</v>
      </c>
      <c r="B1730" s="1">
        <v>4</v>
      </c>
      <c r="C1730" s="1">
        <v>8</v>
      </c>
      <c r="D1730" s="1">
        <v>1</v>
      </c>
    </row>
    <row r="1731" spans="1:4" x14ac:dyDescent="0.15">
      <c r="A1731" s="2">
        <v>37352</v>
      </c>
      <c r="B1731" s="1">
        <v>4.8</v>
      </c>
      <c r="C1731" s="1">
        <v>8</v>
      </c>
      <c r="D1731" s="1">
        <v>1</v>
      </c>
    </row>
    <row r="1732" spans="1:4" x14ac:dyDescent="0.15">
      <c r="A1732" s="2">
        <v>37353</v>
      </c>
      <c r="B1732" s="1">
        <v>2.7</v>
      </c>
      <c r="C1732" s="1">
        <v>8</v>
      </c>
      <c r="D1732" s="1">
        <v>1</v>
      </c>
    </row>
    <row r="1733" spans="1:4" x14ac:dyDescent="0.15">
      <c r="A1733" s="2">
        <v>37354</v>
      </c>
      <c r="B1733" s="1">
        <v>2.2999999999999998</v>
      </c>
      <c r="C1733" s="1">
        <v>8</v>
      </c>
      <c r="D1733" s="1">
        <v>1</v>
      </c>
    </row>
    <row r="1734" spans="1:4" x14ac:dyDescent="0.15">
      <c r="A1734" s="2">
        <v>37355</v>
      </c>
      <c r="B1734" s="1">
        <v>4.5999999999999996</v>
      </c>
      <c r="C1734" s="1">
        <v>8</v>
      </c>
      <c r="D1734" s="1">
        <v>1</v>
      </c>
    </row>
    <row r="1735" spans="1:4" x14ac:dyDescent="0.15">
      <c r="A1735" s="2">
        <v>37356</v>
      </c>
      <c r="B1735" s="1">
        <v>5.8</v>
      </c>
      <c r="C1735" s="1">
        <v>8</v>
      </c>
      <c r="D1735" s="1">
        <v>1</v>
      </c>
    </row>
    <row r="1736" spans="1:4" x14ac:dyDescent="0.15">
      <c r="A1736" s="2">
        <v>37357</v>
      </c>
      <c r="B1736" s="1">
        <v>6.4</v>
      </c>
      <c r="C1736" s="1">
        <v>8</v>
      </c>
      <c r="D1736" s="1">
        <v>1</v>
      </c>
    </row>
    <row r="1737" spans="1:4" x14ac:dyDescent="0.15">
      <c r="A1737" s="2">
        <v>37358</v>
      </c>
      <c r="B1737" s="1">
        <v>4.4000000000000004</v>
      </c>
      <c r="C1737" s="1">
        <v>8</v>
      </c>
      <c r="D1737" s="1">
        <v>1</v>
      </c>
    </row>
    <row r="1738" spans="1:4" x14ac:dyDescent="0.15">
      <c r="A1738" s="2">
        <v>37359</v>
      </c>
      <c r="B1738" s="1">
        <v>6.8</v>
      </c>
      <c r="C1738" s="1">
        <v>8</v>
      </c>
      <c r="D1738" s="1">
        <v>1</v>
      </c>
    </row>
    <row r="1739" spans="1:4" x14ac:dyDescent="0.15">
      <c r="A1739" s="2">
        <v>37360</v>
      </c>
      <c r="B1739" s="1">
        <v>9</v>
      </c>
      <c r="C1739" s="1">
        <v>8</v>
      </c>
      <c r="D1739" s="1">
        <v>1</v>
      </c>
    </row>
    <row r="1740" spans="1:4" x14ac:dyDescent="0.15">
      <c r="A1740" s="2">
        <v>37361</v>
      </c>
      <c r="B1740" s="1">
        <v>7.8</v>
      </c>
      <c r="C1740" s="1">
        <v>8</v>
      </c>
      <c r="D1740" s="1">
        <v>1</v>
      </c>
    </row>
    <row r="1741" spans="1:4" x14ac:dyDescent="0.15">
      <c r="A1741" s="2">
        <v>37362</v>
      </c>
      <c r="B1741" s="1">
        <v>13.6</v>
      </c>
      <c r="C1741" s="1">
        <v>8</v>
      </c>
      <c r="D1741" s="1">
        <v>1</v>
      </c>
    </row>
    <row r="1742" spans="1:4" x14ac:dyDescent="0.15">
      <c r="A1742" s="2">
        <v>37363</v>
      </c>
      <c r="B1742" s="1">
        <v>11.6</v>
      </c>
      <c r="C1742" s="1">
        <v>8</v>
      </c>
      <c r="D1742" s="1">
        <v>1</v>
      </c>
    </row>
    <row r="1743" spans="1:4" x14ac:dyDescent="0.15">
      <c r="A1743" s="2">
        <v>37364</v>
      </c>
      <c r="B1743" s="1">
        <v>10</v>
      </c>
      <c r="C1743" s="1">
        <v>8</v>
      </c>
      <c r="D1743" s="1">
        <v>1</v>
      </c>
    </row>
    <row r="1744" spans="1:4" x14ac:dyDescent="0.15">
      <c r="A1744" s="2">
        <v>37365</v>
      </c>
      <c r="B1744" s="1">
        <v>8.6999999999999993</v>
      </c>
      <c r="C1744" s="1">
        <v>8</v>
      </c>
      <c r="D1744" s="1">
        <v>1</v>
      </c>
    </row>
    <row r="1745" spans="1:4" x14ac:dyDescent="0.15">
      <c r="A1745" s="2">
        <v>37366</v>
      </c>
      <c r="B1745" s="1">
        <v>10.4</v>
      </c>
      <c r="C1745" s="1">
        <v>8</v>
      </c>
      <c r="D1745" s="1">
        <v>1</v>
      </c>
    </row>
    <row r="1746" spans="1:4" x14ac:dyDescent="0.15">
      <c r="A1746" s="2">
        <v>37367</v>
      </c>
      <c r="B1746" s="1">
        <v>9.9</v>
      </c>
      <c r="C1746" s="1">
        <v>8</v>
      </c>
      <c r="D1746" s="1">
        <v>1</v>
      </c>
    </row>
    <row r="1747" spans="1:4" x14ac:dyDescent="0.15">
      <c r="A1747" s="2">
        <v>37368</v>
      </c>
      <c r="B1747" s="1">
        <v>9.1999999999999993</v>
      </c>
      <c r="C1747" s="1">
        <v>8</v>
      </c>
      <c r="D1747" s="1">
        <v>1</v>
      </c>
    </row>
    <row r="1748" spans="1:4" x14ac:dyDescent="0.15">
      <c r="A1748" s="2">
        <v>37369</v>
      </c>
      <c r="B1748" s="1">
        <v>9.6</v>
      </c>
      <c r="C1748" s="1">
        <v>8</v>
      </c>
      <c r="D1748" s="1">
        <v>1</v>
      </c>
    </row>
    <row r="1749" spans="1:4" x14ac:dyDescent="0.15">
      <c r="A1749" s="2">
        <v>37370</v>
      </c>
      <c r="B1749" s="1">
        <v>8.8000000000000007</v>
      </c>
      <c r="C1749" s="1">
        <v>8</v>
      </c>
      <c r="D1749" s="1">
        <v>1</v>
      </c>
    </row>
    <row r="1750" spans="1:4" x14ac:dyDescent="0.15">
      <c r="A1750" s="2">
        <v>37371</v>
      </c>
      <c r="B1750" s="1">
        <v>11.2</v>
      </c>
      <c r="C1750" s="1">
        <v>8</v>
      </c>
      <c r="D1750" s="1">
        <v>1</v>
      </c>
    </row>
    <row r="1751" spans="1:4" x14ac:dyDescent="0.15">
      <c r="A1751" s="2">
        <v>37372</v>
      </c>
      <c r="B1751" s="1">
        <v>9.1999999999999993</v>
      </c>
      <c r="C1751" s="1">
        <v>8</v>
      </c>
      <c r="D1751" s="1">
        <v>1</v>
      </c>
    </row>
    <row r="1752" spans="1:4" x14ac:dyDescent="0.15">
      <c r="A1752" s="2">
        <v>37373</v>
      </c>
      <c r="B1752" s="1">
        <v>8.8000000000000007</v>
      </c>
      <c r="C1752" s="1">
        <v>8</v>
      </c>
      <c r="D1752" s="1">
        <v>1</v>
      </c>
    </row>
    <row r="1753" spans="1:4" x14ac:dyDescent="0.15">
      <c r="A1753" s="2">
        <v>37374</v>
      </c>
      <c r="B1753" s="1">
        <v>9.3000000000000007</v>
      </c>
      <c r="C1753" s="1">
        <v>8</v>
      </c>
      <c r="D1753" s="1">
        <v>1</v>
      </c>
    </row>
    <row r="1754" spans="1:4" x14ac:dyDescent="0.15">
      <c r="A1754" s="2">
        <v>37375</v>
      </c>
      <c r="B1754" s="1">
        <v>8.6999999999999993</v>
      </c>
      <c r="C1754" s="1">
        <v>8</v>
      </c>
      <c r="D1754" s="1">
        <v>1</v>
      </c>
    </row>
    <row r="1755" spans="1:4" x14ac:dyDescent="0.15">
      <c r="A1755" s="2">
        <v>37376</v>
      </c>
      <c r="B1755" s="1">
        <v>7</v>
      </c>
      <c r="C1755" s="1">
        <v>8</v>
      </c>
      <c r="D1755" s="1">
        <v>1</v>
      </c>
    </row>
    <row r="1756" spans="1:4" x14ac:dyDescent="0.15">
      <c r="A1756" s="2">
        <v>37377</v>
      </c>
      <c r="B1756" s="1">
        <v>10.199999999999999</v>
      </c>
      <c r="C1756" s="1">
        <v>8</v>
      </c>
      <c r="D1756" s="1">
        <v>1</v>
      </c>
    </row>
    <row r="1757" spans="1:4" x14ac:dyDescent="0.15">
      <c r="A1757" s="2">
        <v>37378</v>
      </c>
      <c r="B1757" s="1">
        <v>11.5</v>
      </c>
      <c r="C1757" s="1">
        <v>8</v>
      </c>
      <c r="D1757" s="1">
        <v>1</v>
      </c>
    </row>
    <row r="1758" spans="1:4" x14ac:dyDescent="0.15">
      <c r="A1758" s="2">
        <v>37379</v>
      </c>
      <c r="B1758" s="1">
        <v>10</v>
      </c>
      <c r="C1758" s="1">
        <v>8</v>
      </c>
      <c r="D1758" s="1">
        <v>1</v>
      </c>
    </row>
    <row r="1759" spans="1:4" x14ac:dyDescent="0.15">
      <c r="A1759" s="2">
        <v>37380</v>
      </c>
      <c r="B1759" s="1">
        <v>12.2</v>
      </c>
      <c r="C1759" s="1">
        <v>8</v>
      </c>
      <c r="D1759" s="1">
        <v>1</v>
      </c>
    </row>
    <row r="1760" spans="1:4" x14ac:dyDescent="0.15">
      <c r="A1760" s="2">
        <v>37381</v>
      </c>
      <c r="B1760" s="1">
        <v>13.1</v>
      </c>
      <c r="C1760" s="1">
        <v>8</v>
      </c>
      <c r="D1760" s="1">
        <v>1</v>
      </c>
    </row>
    <row r="1761" spans="1:4" x14ac:dyDescent="0.15">
      <c r="A1761" s="2">
        <v>37382</v>
      </c>
      <c r="B1761" s="1">
        <v>12.3</v>
      </c>
      <c r="C1761" s="1">
        <v>8</v>
      </c>
      <c r="D1761" s="1">
        <v>1</v>
      </c>
    </row>
    <row r="1762" spans="1:4" x14ac:dyDescent="0.15">
      <c r="A1762" s="2">
        <v>37383</v>
      </c>
      <c r="B1762" s="1">
        <v>13.2</v>
      </c>
      <c r="C1762" s="1">
        <v>8</v>
      </c>
      <c r="D1762" s="1">
        <v>1</v>
      </c>
    </row>
    <row r="1763" spans="1:4" x14ac:dyDescent="0.15">
      <c r="A1763" s="2">
        <v>37384</v>
      </c>
      <c r="B1763" s="1">
        <v>12.1</v>
      </c>
      <c r="C1763" s="1">
        <v>8</v>
      </c>
      <c r="D1763" s="1">
        <v>1</v>
      </c>
    </row>
    <row r="1764" spans="1:4" x14ac:dyDescent="0.15">
      <c r="A1764" s="2">
        <v>37385</v>
      </c>
      <c r="B1764" s="1">
        <v>12.9</v>
      </c>
      <c r="C1764" s="1">
        <v>8</v>
      </c>
      <c r="D1764" s="1">
        <v>1</v>
      </c>
    </row>
    <row r="1765" spans="1:4" x14ac:dyDescent="0.15">
      <c r="A1765" s="2">
        <v>37386</v>
      </c>
      <c r="B1765" s="1">
        <v>12.3</v>
      </c>
      <c r="C1765" s="1">
        <v>8</v>
      </c>
      <c r="D1765" s="1">
        <v>1</v>
      </c>
    </row>
    <row r="1766" spans="1:4" x14ac:dyDescent="0.15">
      <c r="A1766" s="2">
        <v>37387</v>
      </c>
      <c r="B1766" s="1">
        <v>10.1</v>
      </c>
      <c r="C1766" s="1">
        <v>8</v>
      </c>
      <c r="D1766" s="1">
        <v>1</v>
      </c>
    </row>
    <row r="1767" spans="1:4" x14ac:dyDescent="0.15">
      <c r="A1767" s="2">
        <v>37388</v>
      </c>
      <c r="B1767" s="1">
        <v>9.9</v>
      </c>
      <c r="C1767" s="1">
        <v>8</v>
      </c>
      <c r="D1767" s="1">
        <v>1</v>
      </c>
    </row>
    <row r="1768" spans="1:4" x14ac:dyDescent="0.15">
      <c r="A1768" s="2">
        <v>37389</v>
      </c>
      <c r="B1768" s="1">
        <v>11.5</v>
      </c>
      <c r="C1768" s="1">
        <v>8</v>
      </c>
      <c r="D1768" s="1">
        <v>1</v>
      </c>
    </row>
    <row r="1769" spans="1:4" x14ac:dyDescent="0.15">
      <c r="A1769" s="2">
        <v>37390</v>
      </c>
      <c r="B1769" s="1">
        <v>12.7</v>
      </c>
      <c r="C1769" s="1">
        <v>8</v>
      </c>
      <c r="D1769" s="1">
        <v>1</v>
      </c>
    </row>
    <row r="1770" spans="1:4" x14ac:dyDescent="0.15">
      <c r="A1770" s="2">
        <v>37391</v>
      </c>
      <c r="B1770" s="1">
        <v>12.7</v>
      </c>
      <c r="C1770" s="1">
        <v>8</v>
      </c>
      <c r="D1770" s="1">
        <v>1</v>
      </c>
    </row>
    <row r="1771" spans="1:4" x14ac:dyDescent="0.15">
      <c r="A1771" s="2">
        <v>37392</v>
      </c>
      <c r="B1771" s="1">
        <v>12.6</v>
      </c>
      <c r="C1771" s="1">
        <v>8</v>
      </c>
      <c r="D1771" s="1">
        <v>1</v>
      </c>
    </row>
    <row r="1772" spans="1:4" x14ac:dyDescent="0.15">
      <c r="A1772" s="2">
        <v>37393</v>
      </c>
      <c r="B1772" s="1">
        <v>10.9</v>
      </c>
      <c r="C1772" s="1">
        <v>8</v>
      </c>
      <c r="D1772" s="1">
        <v>1</v>
      </c>
    </row>
    <row r="1773" spans="1:4" x14ac:dyDescent="0.15">
      <c r="A1773" s="2">
        <v>37394</v>
      </c>
      <c r="B1773" s="1">
        <v>9.9</v>
      </c>
      <c r="C1773" s="1">
        <v>8</v>
      </c>
      <c r="D1773" s="1">
        <v>1</v>
      </c>
    </row>
    <row r="1774" spans="1:4" x14ac:dyDescent="0.15">
      <c r="A1774" s="2">
        <v>37395</v>
      </c>
      <c r="B1774" s="1">
        <v>10.199999999999999</v>
      </c>
      <c r="C1774" s="1">
        <v>8</v>
      </c>
      <c r="D1774" s="1">
        <v>1</v>
      </c>
    </row>
    <row r="1775" spans="1:4" x14ac:dyDescent="0.15">
      <c r="A1775" s="2">
        <v>37396</v>
      </c>
      <c r="B1775" s="1">
        <v>12.7</v>
      </c>
      <c r="C1775" s="1">
        <v>8</v>
      </c>
      <c r="D1775" s="1">
        <v>1</v>
      </c>
    </row>
    <row r="1776" spans="1:4" x14ac:dyDescent="0.15">
      <c r="A1776" s="2">
        <v>37397</v>
      </c>
      <c r="B1776" s="1">
        <v>10.9</v>
      </c>
      <c r="C1776" s="1">
        <v>8</v>
      </c>
      <c r="D1776" s="1">
        <v>1</v>
      </c>
    </row>
    <row r="1777" spans="1:4" x14ac:dyDescent="0.15">
      <c r="A1777" s="2">
        <v>37398</v>
      </c>
      <c r="B1777" s="1">
        <v>15.6</v>
      </c>
      <c r="C1777" s="1">
        <v>8</v>
      </c>
      <c r="D1777" s="1">
        <v>1</v>
      </c>
    </row>
    <row r="1778" spans="1:4" x14ac:dyDescent="0.15">
      <c r="A1778" s="2">
        <v>37399</v>
      </c>
      <c r="B1778" s="1">
        <v>12</v>
      </c>
      <c r="C1778" s="1">
        <v>8</v>
      </c>
      <c r="D1778" s="1">
        <v>1</v>
      </c>
    </row>
    <row r="1779" spans="1:4" x14ac:dyDescent="0.15">
      <c r="A1779" s="2">
        <v>37400</v>
      </c>
      <c r="B1779" s="1">
        <v>11.1</v>
      </c>
      <c r="C1779" s="1">
        <v>8</v>
      </c>
      <c r="D1779" s="1">
        <v>1</v>
      </c>
    </row>
    <row r="1780" spans="1:4" x14ac:dyDescent="0.15">
      <c r="A1780" s="2">
        <v>37401</v>
      </c>
      <c r="B1780" s="1">
        <v>10.7</v>
      </c>
      <c r="C1780" s="1">
        <v>8</v>
      </c>
      <c r="D1780" s="1">
        <v>1</v>
      </c>
    </row>
    <row r="1781" spans="1:4" x14ac:dyDescent="0.15">
      <c r="A1781" s="2">
        <v>37402</v>
      </c>
      <c r="B1781" s="1">
        <v>9.8000000000000007</v>
      </c>
      <c r="C1781" s="1">
        <v>8</v>
      </c>
      <c r="D1781" s="1">
        <v>1</v>
      </c>
    </row>
    <row r="1782" spans="1:4" x14ac:dyDescent="0.15">
      <c r="A1782" s="2">
        <v>37403</v>
      </c>
      <c r="B1782" s="1">
        <v>14.1</v>
      </c>
      <c r="C1782" s="1">
        <v>8</v>
      </c>
      <c r="D1782" s="1">
        <v>1</v>
      </c>
    </row>
    <row r="1783" spans="1:4" x14ac:dyDescent="0.15">
      <c r="A1783" s="2">
        <v>37404</v>
      </c>
      <c r="B1783" s="1">
        <v>18.3</v>
      </c>
      <c r="C1783" s="1">
        <v>8</v>
      </c>
      <c r="D1783" s="1">
        <v>1</v>
      </c>
    </row>
    <row r="1784" spans="1:4" x14ac:dyDescent="0.15">
      <c r="A1784" s="2">
        <v>37405</v>
      </c>
      <c r="B1784" s="1">
        <v>14.9</v>
      </c>
      <c r="C1784" s="1">
        <v>8</v>
      </c>
      <c r="D1784" s="1">
        <v>1</v>
      </c>
    </row>
    <row r="1785" spans="1:4" x14ac:dyDescent="0.15">
      <c r="A1785" s="2">
        <v>37406</v>
      </c>
      <c r="B1785" s="1">
        <v>12.7</v>
      </c>
      <c r="C1785" s="1">
        <v>8</v>
      </c>
      <c r="D1785" s="1">
        <v>1</v>
      </c>
    </row>
    <row r="1786" spans="1:4" x14ac:dyDescent="0.15">
      <c r="A1786" s="2">
        <v>37407</v>
      </c>
      <c r="B1786" s="1">
        <v>12.7</v>
      </c>
      <c r="C1786" s="1">
        <v>8</v>
      </c>
      <c r="D1786" s="1">
        <v>1</v>
      </c>
    </row>
    <row r="1787" spans="1:4" x14ac:dyDescent="0.15">
      <c r="A1787" s="2">
        <v>37408</v>
      </c>
      <c r="B1787" s="1">
        <v>15.7</v>
      </c>
      <c r="C1787" s="1">
        <v>8</v>
      </c>
      <c r="D1787" s="1">
        <v>1</v>
      </c>
    </row>
    <row r="1788" spans="1:4" x14ac:dyDescent="0.15">
      <c r="A1788" s="2">
        <v>37409</v>
      </c>
      <c r="B1788" s="1">
        <v>12.3</v>
      </c>
      <c r="C1788" s="1">
        <v>8</v>
      </c>
      <c r="D1788" s="1">
        <v>1</v>
      </c>
    </row>
    <row r="1789" spans="1:4" x14ac:dyDescent="0.15">
      <c r="A1789" s="2">
        <v>37410</v>
      </c>
      <c r="B1789" s="1">
        <v>15</v>
      </c>
      <c r="C1789" s="1">
        <v>8</v>
      </c>
      <c r="D1789" s="1">
        <v>1</v>
      </c>
    </row>
    <row r="1790" spans="1:4" x14ac:dyDescent="0.15">
      <c r="A1790" s="2">
        <v>37411</v>
      </c>
      <c r="B1790" s="1">
        <v>17.899999999999999</v>
      </c>
      <c r="C1790" s="1">
        <v>8</v>
      </c>
      <c r="D1790" s="1">
        <v>1</v>
      </c>
    </row>
    <row r="1791" spans="1:4" x14ac:dyDescent="0.15">
      <c r="A1791" s="2">
        <v>37412</v>
      </c>
      <c r="B1791" s="1">
        <v>16</v>
      </c>
      <c r="C1791" s="1">
        <v>8</v>
      </c>
      <c r="D1791" s="1">
        <v>1</v>
      </c>
    </row>
    <row r="1792" spans="1:4" x14ac:dyDescent="0.15">
      <c r="A1792" s="2">
        <v>37413</v>
      </c>
      <c r="B1792" s="1">
        <v>16.3</v>
      </c>
      <c r="C1792" s="1">
        <v>8</v>
      </c>
      <c r="D1792" s="1">
        <v>1</v>
      </c>
    </row>
    <row r="1793" spans="1:4" x14ac:dyDescent="0.15">
      <c r="A1793" s="2">
        <v>37414</v>
      </c>
      <c r="B1793" s="1">
        <v>19.5</v>
      </c>
      <c r="C1793" s="1">
        <v>8</v>
      </c>
      <c r="D1793" s="1">
        <v>1</v>
      </c>
    </row>
    <row r="1794" spans="1:4" x14ac:dyDescent="0.15">
      <c r="A1794" s="2">
        <v>37415</v>
      </c>
      <c r="B1794" s="1">
        <v>21.9</v>
      </c>
      <c r="C1794" s="1">
        <v>8</v>
      </c>
      <c r="D1794" s="1">
        <v>1</v>
      </c>
    </row>
    <row r="1795" spans="1:4" x14ac:dyDescent="0.15">
      <c r="A1795" s="2">
        <v>37416</v>
      </c>
      <c r="B1795" s="1">
        <v>17.100000000000001</v>
      </c>
      <c r="C1795" s="1">
        <v>8</v>
      </c>
      <c r="D1795" s="1">
        <v>1</v>
      </c>
    </row>
    <row r="1796" spans="1:4" x14ac:dyDescent="0.15">
      <c r="A1796" s="2">
        <v>37417</v>
      </c>
      <c r="B1796" s="1">
        <v>13.3</v>
      </c>
      <c r="C1796" s="1">
        <v>8</v>
      </c>
      <c r="D1796" s="1">
        <v>1</v>
      </c>
    </row>
    <row r="1797" spans="1:4" x14ac:dyDescent="0.15">
      <c r="A1797" s="2">
        <v>37418</v>
      </c>
      <c r="B1797" s="1">
        <v>15.2</v>
      </c>
      <c r="C1797" s="1">
        <v>8</v>
      </c>
      <c r="D1797" s="1">
        <v>1</v>
      </c>
    </row>
    <row r="1798" spans="1:4" x14ac:dyDescent="0.15">
      <c r="A1798" s="2">
        <v>37419</v>
      </c>
      <c r="B1798" s="1">
        <v>10.9</v>
      </c>
      <c r="C1798" s="1">
        <v>8</v>
      </c>
      <c r="D1798" s="1">
        <v>1</v>
      </c>
    </row>
    <row r="1799" spans="1:4" x14ac:dyDescent="0.15">
      <c r="A1799" s="2">
        <v>37420</v>
      </c>
      <c r="B1799" s="1">
        <v>10.5</v>
      </c>
      <c r="C1799" s="1">
        <v>8</v>
      </c>
      <c r="D1799" s="1">
        <v>1</v>
      </c>
    </row>
    <row r="1800" spans="1:4" x14ac:dyDescent="0.15">
      <c r="A1800" s="2">
        <v>37421</v>
      </c>
      <c r="B1800" s="1">
        <v>12.3</v>
      </c>
      <c r="C1800" s="1">
        <v>8</v>
      </c>
      <c r="D1800" s="1">
        <v>1</v>
      </c>
    </row>
    <row r="1801" spans="1:4" x14ac:dyDescent="0.15">
      <c r="A1801" s="2">
        <v>37422</v>
      </c>
      <c r="B1801" s="1">
        <v>12</v>
      </c>
      <c r="C1801" s="1">
        <v>8</v>
      </c>
      <c r="D1801" s="1">
        <v>1</v>
      </c>
    </row>
    <row r="1802" spans="1:4" x14ac:dyDescent="0.15">
      <c r="A1802" s="2">
        <v>37423</v>
      </c>
      <c r="B1802" s="1">
        <v>14.3</v>
      </c>
      <c r="C1802" s="1">
        <v>8</v>
      </c>
      <c r="D1802" s="1">
        <v>1</v>
      </c>
    </row>
    <row r="1803" spans="1:4" x14ac:dyDescent="0.15">
      <c r="A1803" s="2">
        <v>37424</v>
      </c>
      <c r="B1803" s="1">
        <v>18</v>
      </c>
      <c r="C1803" s="1">
        <v>8</v>
      </c>
      <c r="D1803" s="1">
        <v>1</v>
      </c>
    </row>
    <row r="1804" spans="1:4" x14ac:dyDescent="0.15">
      <c r="A1804" s="2">
        <v>37425</v>
      </c>
      <c r="B1804" s="1">
        <v>16.8</v>
      </c>
      <c r="C1804" s="1">
        <v>8</v>
      </c>
      <c r="D1804" s="1">
        <v>1</v>
      </c>
    </row>
    <row r="1805" spans="1:4" x14ac:dyDescent="0.15">
      <c r="A1805" s="2">
        <v>37426</v>
      </c>
      <c r="B1805" s="1">
        <v>15.6</v>
      </c>
      <c r="C1805" s="1">
        <v>8</v>
      </c>
      <c r="D1805" s="1">
        <v>1</v>
      </c>
    </row>
    <row r="1806" spans="1:4" x14ac:dyDescent="0.15">
      <c r="A1806" s="2">
        <v>37427</v>
      </c>
      <c r="B1806" s="1">
        <v>14.3</v>
      </c>
      <c r="C1806" s="1">
        <v>8</v>
      </c>
      <c r="D1806" s="1">
        <v>1</v>
      </c>
    </row>
    <row r="1807" spans="1:4" x14ac:dyDescent="0.15">
      <c r="A1807" s="2">
        <v>37428</v>
      </c>
      <c r="B1807" s="1">
        <v>9.1999999999999993</v>
      </c>
      <c r="C1807" s="1">
        <v>8</v>
      </c>
      <c r="D1807" s="1">
        <v>1</v>
      </c>
    </row>
    <row r="1808" spans="1:4" x14ac:dyDescent="0.15">
      <c r="A1808" s="2">
        <v>37429</v>
      </c>
      <c r="B1808" s="1">
        <v>11.6</v>
      </c>
      <c r="C1808" s="1">
        <v>8</v>
      </c>
      <c r="D1808" s="1">
        <v>1</v>
      </c>
    </row>
    <row r="1809" spans="1:4" x14ac:dyDescent="0.15">
      <c r="A1809" s="2">
        <v>37430</v>
      </c>
      <c r="B1809" s="1">
        <v>11.3</v>
      </c>
      <c r="C1809" s="1">
        <v>8</v>
      </c>
      <c r="D1809" s="1">
        <v>1</v>
      </c>
    </row>
    <row r="1810" spans="1:4" x14ac:dyDescent="0.15">
      <c r="A1810" s="2">
        <v>37431</v>
      </c>
      <c r="B1810" s="1">
        <v>10</v>
      </c>
      <c r="C1810" s="1">
        <v>8</v>
      </c>
      <c r="D1810" s="1">
        <v>1</v>
      </c>
    </row>
    <row r="1811" spans="1:4" x14ac:dyDescent="0.15">
      <c r="A1811" s="2">
        <v>37432</v>
      </c>
      <c r="B1811" s="1">
        <v>10.8</v>
      </c>
      <c r="C1811" s="1">
        <v>8</v>
      </c>
      <c r="D1811" s="1">
        <v>1</v>
      </c>
    </row>
    <row r="1812" spans="1:4" x14ac:dyDescent="0.15">
      <c r="A1812" s="2">
        <v>37433</v>
      </c>
      <c r="B1812" s="1">
        <v>12.7</v>
      </c>
      <c r="C1812" s="1">
        <v>8</v>
      </c>
      <c r="D1812" s="1">
        <v>1</v>
      </c>
    </row>
    <row r="1813" spans="1:4" x14ac:dyDescent="0.15">
      <c r="A1813" s="2">
        <v>37434</v>
      </c>
      <c r="B1813" s="1">
        <v>15.1</v>
      </c>
      <c r="C1813" s="1">
        <v>8</v>
      </c>
      <c r="D1813" s="1">
        <v>1</v>
      </c>
    </row>
    <row r="1814" spans="1:4" x14ac:dyDescent="0.15">
      <c r="A1814" s="2">
        <v>37435</v>
      </c>
      <c r="B1814" s="1">
        <v>14.9</v>
      </c>
      <c r="C1814" s="1">
        <v>8</v>
      </c>
      <c r="D1814" s="1">
        <v>1</v>
      </c>
    </row>
    <row r="1815" spans="1:4" x14ac:dyDescent="0.15">
      <c r="A1815" s="2">
        <v>37436</v>
      </c>
      <c r="B1815" s="1">
        <v>16.8</v>
      </c>
      <c r="C1815" s="1">
        <v>8</v>
      </c>
      <c r="D1815" s="1">
        <v>1</v>
      </c>
    </row>
    <row r="1816" spans="1:4" x14ac:dyDescent="0.15">
      <c r="A1816" s="2">
        <v>37437</v>
      </c>
      <c r="B1816" s="1">
        <v>15.7</v>
      </c>
      <c r="C1816" s="1">
        <v>8</v>
      </c>
      <c r="D1816" s="1">
        <v>1</v>
      </c>
    </row>
    <row r="1817" spans="1:4" x14ac:dyDescent="0.15">
      <c r="A1817" s="2">
        <v>37438</v>
      </c>
      <c r="B1817" s="1">
        <v>15.4</v>
      </c>
      <c r="C1817" s="1">
        <v>8</v>
      </c>
      <c r="D1817" s="1">
        <v>1</v>
      </c>
    </row>
    <row r="1818" spans="1:4" x14ac:dyDescent="0.15">
      <c r="A1818" s="2">
        <v>37439</v>
      </c>
      <c r="B1818" s="1">
        <v>15.9</v>
      </c>
      <c r="C1818" s="1">
        <v>8</v>
      </c>
      <c r="D1818" s="1">
        <v>1</v>
      </c>
    </row>
    <row r="1819" spans="1:4" x14ac:dyDescent="0.15">
      <c r="A1819" s="2">
        <v>37440</v>
      </c>
      <c r="B1819" s="1">
        <v>15.9</v>
      </c>
      <c r="C1819" s="1">
        <v>8</v>
      </c>
      <c r="D1819" s="1">
        <v>1</v>
      </c>
    </row>
    <row r="1820" spans="1:4" x14ac:dyDescent="0.15">
      <c r="A1820" s="2">
        <v>37441</v>
      </c>
      <c r="B1820" s="1">
        <v>18.3</v>
      </c>
      <c r="C1820" s="1">
        <v>8</v>
      </c>
      <c r="D1820" s="1">
        <v>1</v>
      </c>
    </row>
    <row r="1821" spans="1:4" x14ac:dyDescent="0.15">
      <c r="A1821" s="2">
        <v>37442</v>
      </c>
      <c r="B1821" s="1">
        <v>16.399999999999999</v>
      </c>
      <c r="C1821" s="1">
        <v>8</v>
      </c>
      <c r="D1821" s="1">
        <v>1</v>
      </c>
    </row>
    <row r="1822" spans="1:4" x14ac:dyDescent="0.15">
      <c r="A1822" s="2">
        <v>37443</v>
      </c>
      <c r="B1822" s="1">
        <v>16</v>
      </c>
      <c r="C1822" s="1">
        <v>8</v>
      </c>
      <c r="D1822" s="1">
        <v>1</v>
      </c>
    </row>
    <row r="1823" spans="1:4" x14ac:dyDescent="0.15">
      <c r="A1823" s="2">
        <v>37444</v>
      </c>
      <c r="B1823" s="1">
        <v>17.3</v>
      </c>
      <c r="C1823" s="1">
        <v>8</v>
      </c>
      <c r="D1823" s="1">
        <v>1</v>
      </c>
    </row>
    <row r="1824" spans="1:4" x14ac:dyDescent="0.15">
      <c r="A1824" s="2">
        <v>37445</v>
      </c>
      <c r="B1824" s="1">
        <v>17.5</v>
      </c>
      <c r="C1824" s="1">
        <v>8</v>
      </c>
      <c r="D1824" s="1">
        <v>1</v>
      </c>
    </row>
    <row r="1825" spans="1:4" x14ac:dyDescent="0.15">
      <c r="A1825" s="2">
        <v>37446</v>
      </c>
      <c r="B1825" s="1">
        <v>17.100000000000001</v>
      </c>
      <c r="C1825" s="1">
        <v>8</v>
      </c>
      <c r="D1825" s="1">
        <v>1</v>
      </c>
    </row>
    <row r="1826" spans="1:4" x14ac:dyDescent="0.15">
      <c r="A1826" s="2">
        <v>37447</v>
      </c>
      <c r="B1826" s="1">
        <v>13.5</v>
      </c>
      <c r="C1826" s="1">
        <v>8</v>
      </c>
      <c r="D1826" s="1">
        <v>1</v>
      </c>
    </row>
    <row r="1827" spans="1:4" x14ac:dyDescent="0.15">
      <c r="A1827" s="2">
        <v>37448</v>
      </c>
      <c r="B1827" s="1">
        <v>13.4</v>
      </c>
      <c r="C1827" s="1">
        <v>8</v>
      </c>
      <c r="D1827" s="1">
        <v>1</v>
      </c>
    </row>
    <row r="1828" spans="1:4" x14ac:dyDescent="0.15">
      <c r="A1828" s="2">
        <v>37449</v>
      </c>
      <c r="B1828" s="1">
        <v>20.2</v>
      </c>
      <c r="C1828" s="1">
        <v>8</v>
      </c>
      <c r="D1828" s="1">
        <v>1</v>
      </c>
    </row>
    <row r="1829" spans="1:4" x14ac:dyDescent="0.15">
      <c r="A1829" s="2">
        <v>37450</v>
      </c>
      <c r="B1829" s="1">
        <v>22.3</v>
      </c>
      <c r="C1829" s="1">
        <v>8</v>
      </c>
      <c r="D1829" s="1">
        <v>1</v>
      </c>
    </row>
    <row r="1830" spans="1:4" x14ac:dyDescent="0.15">
      <c r="A1830" s="2">
        <v>37451</v>
      </c>
      <c r="B1830" s="1">
        <v>19.8</v>
      </c>
      <c r="C1830" s="1">
        <v>8</v>
      </c>
      <c r="D1830" s="1">
        <v>1</v>
      </c>
    </row>
    <row r="1831" spans="1:4" x14ac:dyDescent="0.15">
      <c r="A1831" s="2">
        <v>37452</v>
      </c>
      <c r="B1831" s="1">
        <v>23.5</v>
      </c>
      <c r="C1831" s="1">
        <v>8</v>
      </c>
      <c r="D1831" s="1">
        <v>1</v>
      </c>
    </row>
    <row r="1832" spans="1:4" x14ac:dyDescent="0.15">
      <c r="A1832" s="2">
        <v>37453</v>
      </c>
      <c r="B1832" s="1">
        <v>21.2</v>
      </c>
      <c r="C1832" s="1">
        <v>8</v>
      </c>
      <c r="D1832" s="1">
        <v>1</v>
      </c>
    </row>
    <row r="1833" spans="1:4" x14ac:dyDescent="0.15">
      <c r="A1833" s="2">
        <v>37454</v>
      </c>
      <c r="B1833" s="1">
        <v>20</v>
      </c>
      <c r="C1833" s="1">
        <v>8</v>
      </c>
      <c r="D1833" s="1">
        <v>1</v>
      </c>
    </row>
    <row r="1834" spans="1:4" x14ac:dyDescent="0.15">
      <c r="A1834" s="2">
        <v>37455</v>
      </c>
      <c r="B1834" s="1">
        <v>20.100000000000001</v>
      </c>
      <c r="C1834" s="1">
        <v>8</v>
      </c>
      <c r="D1834" s="1">
        <v>1</v>
      </c>
    </row>
    <row r="1835" spans="1:4" x14ac:dyDescent="0.15">
      <c r="A1835" s="2">
        <v>37456</v>
      </c>
      <c r="B1835" s="1">
        <v>19.399999999999999</v>
      </c>
      <c r="C1835" s="1">
        <v>8</v>
      </c>
      <c r="D1835" s="1">
        <v>1</v>
      </c>
    </row>
    <row r="1836" spans="1:4" x14ac:dyDescent="0.15">
      <c r="A1836" s="2">
        <v>37457</v>
      </c>
      <c r="B1836" s="1">
        <v>21.3</v>
      </c>
      <c r="C1836" s="1">
        <v>8</v>
      </c>
      <c r="D1836" s="1">
        <v>1</v>
      </c>
    </row>
    <row r="1837" spans="1:4" x14ac:dyDescent="0.15">
      <c r="A1837" s="2">
        <v>37458</v>
      </c>
      <c r="B1837" s="1">
        <v>22.8</v>
      </c>
      <c r="C1837" s="1">
        <v>8</v>
      </c>
      <c r="D1837" s="1">
        <v>1</v>
      </c>
    </row>
    <row r="1838" spans="1:4" x14ac:dyDescent="0.15">
      <c r="A1838" s="2">
        <v>37459</v>
      </c>
      <c r="B1838" s="1">
        <v>19.899999999999999</v>
      </c>
      <c r="C1838" s="1">
        <v>8</v>
      </c>
      <c r="D1838" s="1">
        <v>1</v>
      </c>
    </row>
    <row r="1839" spans="1:4" x14ac:dyDescent="0.15">
      <c r="A1839" s="2">
        <v>37460</v>
      </c>
      <c r="B1839" s="1">
        <v>15.7</v>
      </c>
      <c r="C1839" s="1">
        <v>8</v>
      </c>
      <c r="D1839" s="1">
        <v>1</v>
      </c>
    </row>
    <row r="1840" spans="1:4" x14ac:dyDescent="0.15">
      <c r="A1840" s="2">
        <v>37461</v>
      </c>
      <c r="B1840" s="1">
        <v>13.9</v>
      </c>
      <c r="C1840" s="1">
        <v>8</v>
      </c>
      <c r="D1840" s="1">
        <v>1</v>
      </c>
    </row>
    <row r="1841" spans="1:4" x14ac:dyDescent="0.15">
      <c r="A1841" s="2">
        <v>37462</v>
      </c>
      <c r="B1841" s="1">
        <v>15.9</v>
      </c>
      <c r="C1841" s="1">
        <v>8</v>
      </c>
      <c r="D1841" s="1">
        <v>1</v>
      </c>
    </row>
    <row r="1842" spans="1:4" x14ac:dyDescent="0.15">
      <c r="A1842" s="2">
        <v>37463</v>
      </c>
      <c r="B1842" s="1">
        <v>20</v>
      </c>
      <c r="C1842" s="1">
        <v>8</v>
      </c>
      <c r="D1842" s="1">
        <v>1</v>
      </c>
    </row>
    <row r="1843" spans="1:4" x14ac:dyDescent="0.15">
      <c r="A1843" s="2">
        <v>37464</v>
      </c>
      <c r="B1843" s="1">
        <v>22.3</v>
      </c>
      <c r="C1843" s="1">
        <v>8</v>
      </c>
      <c r="D1843" s="1">
        <v>1</v>
      </c>
    </row>
    <row r="1844" spans="1:4" x14ac:dyDescent="0.15">
      <c r="A1844" s="2">
        <v>37465</v>
      </c>
      <c r="B1844" s="1">
        <v>20.100000000000001</v>
      </c>
      <c r="C1844" s="1">
        <v>8</v>
      </c>
      <c r="D1844" s="1">
        <v>1</v>
      </c>
    </row>
    <row r="1845" spans="1:4" x14ac:dyDescent="0.15">
      <c r="A1845" s="2">
        <v>37466</v>
      </c>
      <c r="B1845" s="1">
        <v>20.6</v>
      </c>
      <c r="C1845" s="1">
        <v>8</v>
      </c>
      <c r="D1845" s="1">
        <v>1</v>
      </c>
    </row>
    <row r="1846" spans="1:4" x14ac:dyDescent="0.15">
      <c r="A1846" s="2">
        <v>37467</v>
      </c>
      <c r="B1846" s="1">
        <v>24</v>
      </c>
      <c r="C1846" s="1">
        <v>8</v>
      </c>
      <c r="D1846" s="1">
        <v>1</v>
      </c>
    </row>
    <row r="1847" spans="1:4" x14ac:dyDescent="0.15">
      <c r="A1847" s="2">
        <v>37468</v>
      </c>
      <c r="B1847" s="1">
        <v>19.399999999999999</v>
      </c>
      <c r="C1847" s="1">
        <v>8</v>
      </c>
      <c r="D1847" s="1">
        <v>1</v>
      </c>
    </row>
    <row r="1848" spans="1:4" x14ac:dyDescent="0.15">
      <c r="A1848" s="2">
        <v>37469</v>
      </c>
      <c r="B1848" s="1">
        <v>23.3</v>
      </c>
      <c r="C1848" s="1">
        <v>8</v>
      </c>
      <c r="D1848" s="1">
        <v>1</v>
      </c>
    </row>
    <row r="1849" spans="1:4" x14ac:dyDescent="0.15">
      <c r="A1849" s="2">
        <v>37470</v>
      </c>
      <c r="B1849" s="1">
        <v>22.2</v>
      </c>
      <c r="C1849" s="1">
        <v>8</v>
      </c>
      <c r="D1849" s="1">
        <v>1</v>
      </c>
    </row>
    <row r="1850" spans="1:4" x14ac:dyDescent="0.15">
      <c r="A1850" s="2">
        <v>37471</v>
      </c>
      <c r="B1850" s="1">
        <v>14.5</v>
      </c>
      <c r="C1850" s="1">
        <v>8</v>
      </c>
      <c r="D1850" s="1">
        <v>1</v>
      </c>
    </row>
    <row r="1851" spans="1:4" x14ac:dyDescent="0.15">
      <c r="A1851" s="2">
        <v>37472</v>
      </c>
      <c r="B1851" s="1">
        <v>15.8</v>
      </c>
      <c r="C1851" s="1">
        <v>8</v>
      </c>
      <c r="D1851" s="1">
        <v>1</v>
      </c>
    </row>
    <row r="1852" spans="1:4" x14ac:dyDescent="0.15">
      <c r="A1852" s="2">
        <v>37473</v>
      </c>
      <c r="B1852" s="1">
        <v>18.7</v>
      </c>
      <c r="C1852" s="1">
        <v>8</v>
      </c>
      <c r="D1852" s="1">
        <v>1</v>
      </c>
    </row>
    <row r="1853" spans="1:4" x14ac:dyDescent="0.15">
      <c r="A1853" s="2">
        <v>37474</v>
      </c>
      <c r="B1853" s="1">
        <v>21.6</v>
      </c>
      <c r="C1853" s="1">
        <v>8</v>
      </c>
      <c r="D1853" s="1">
        <v>1</v>
      </c>
    </row>
    <row r="1854" spans="1:4" x14ac:dyDescent="0.15">
      <c r="A1854" s="2">
        <v>37475</v>
      </c>
      <c r="B1854" s="1">
        <v>19.2</v>
      </c>
      <c r="C1854" s="1">
        <v>8</v>
      </c>
      <c r="D1854" s="1">
        <v>1</v>
      </c>
    </row>
    <row r="1855" spans="1:4" x14ac:dyDescent="0.15">
      <c r="A1855" s="2">
        <v>37476</v>
      </c>
      <c r="B1855" s="1">
        <v>16.5</v>
      </c>
      <c r="C1855" s="1">
        <v>8</v>
      </c>
      <c r="D1855" s="1">
        <v>1</v>
      </c>
    </row>
    <row r="1856" spans="1:4" x14ac:dyDescent="0.15">
      <c r="A1856" s="2">
        <v>37477</v>
      </c>
      <c r="B1856" s="1">
        <v>15</v>
      </c>
      <c r="C1856" s="1">
        <v>8</v>
      </c>
      <c r="D1856" s="1">
        <v>1</v>
      </c>
    </row>
    <row r="1857" spans="1:4" x14ac:dyDescent="0.15">
      <c r="A1857" s="2">
        <v>37478</v>
      </c>
      <c r="B1857" s="1">
        <v>15.2</v>
      </c>
      <c r="C1857" s="1">
        <v>8</v>
      </c>
      <c r="D1857" s="1">
        <v>1</v>
      </c>
    </row>
    <row r="1858" spans="1:4" x14ac:dyDescent="0.15">
      <c r="A1858" s="2">
        <v>37479</v>
      </c>
      <c r="B1858" s="1">
        <v>15.4</v>
      </c>
      <c r="C1858" s="1">
        <v>8</v>
      </c>
      <c r="D1858" s="1">
        <v>1</v>
      </c>
    </row>
    <row r="1859" spans="1:4" x14ac:dyDescent="0.15">
      <c r="A1859" s="2">
        <v>37480</v>
      </c>
      <c r="B1859" s="1">
        <v>14.5</v>
      </c>
      <c r="C1859" s="1">
        <v>8</v>
      </c>
      <c r="D1859" s="1">
        <v>1</v>
      </c>
    </row>
    <row r="1860" spans="1:4" x14ac:dyDescent="0.15">
      <c r="A1860" s="2">
        <v>37481</v>
      </c>
      <c r="B1860" s="1">
        <v>15.4</v>
      </c>
      <c r="C1860" s="1">
        <v>8</v>
      </c>
      <c r="D1860" s="1">
        <v>1</v>
      </c>
    </row>
    <row r="1861" spans="1:4" x14ac:dyDescent="0.15">
      <c r="A1861" s="2">
        <v>37482</v>
      </c>
      <c r="B1861" s="1">
        <v>20.100000000000001</v>
      </c>
      <c r="C1861" s="1">
        <v>8</v>
      </c>
      <c r="D1861" s="1">
        <v>1</v>
      </c>
    </row>
    <row r="1862" spans="1:4" x14ac:dyDescent="0.15">
      <c r="A1862" s="2">
        <v>37483</v>
      </c>
      <c r="B1862" s="1">
        <v>18.2</v>
      </c>
      <c r="C1862" s="1">
        <v>8</v>
      </c>
      <c r="D1862" s="1">
        <v>1</v>
      </c>
    </row>
    <row r="1863" spans="1:4" x14ac:dyDescent="0.15">
      <c r="A1863" s="2">
        <v>37484</v>
      </c>
      <c r="B1863" s="1">
        <v>18.7</v>
      </c>
      <c r="C1863" s="1">
        <v>8</v>
      </c>
      <c r="D1863" s="1">
        <v>1</v>
      </c>
    </row>
    <row r="1864" spans="1:4" x14ac:dyDescent="0.15">
      <c r="A1864" s="2">
        <v>37485</v>
      </c>
      <c r="B1864" s="1">
        <v>17.3</v>
      </c>
      <c r="C1864" s="1">
        <v>8</v>
      </c>
      <c r="D1864" s="1">
        <v>1</v>
      </c>
    </row>
    <row r="1865" spans="1:4" x14ac:dyDescent="0.15">
      <c r="A1865" s="2">
        <v>37486</v>
      </c>
      <c r="B1865" s="1">
        <v>16.2</v>
      </c>
      <c r="C1865" s="1">
        <v>8</v>
      </c>
      <c r="D1865" s="1">
        <v>1</v>
      </c>
    </row>
    <row r="1866" spans="1:4" x14ac:dyDescent="0.15">
      <c r="A1866" s="2">
        <v>37487</v>
      </c>
      <c r="B1866" s="1">
        <v>16</v>
      </c>
      <c r="C1866" s="1">
        <v>8</v>
      </c>
      <c r="D1866" s="1">
        <v>1</v>
      </c>
    </row>
    <row r="1867" spans="1:4" x14ac:dyDescent="0.15">
      <c r="A1867" s="2">
        <v>37488</v>
      </c>
      <c r="B1867" s="1">
        <v>15.7</v>
      </c>
      <c r="C1867" s="1">
        <v>8</v>
      </c>
      <c r="D1867" s="1">
        <v>1</v>
      </c>
    </row>
    <row r="1868" spans="1:4" x14ac:dyDescent="0.15">
      <c r="A1868" s="2">
        <v>37489</v>
      </c>
      <c r="B1868" s="1">
        <v>16.100000000000001</v>
      </c>
      <c r="C1868" s="1">
        <v>8</v>
      </c>
      <c r="D1868" s="1">
        <v>1</v>
      </c>
    </row>
    <row r="1869" spans="1:4" x14ac:dyDescent="0.15">
      <c r="A1869" s="2">
        <v>37490</v>
      </c>
      <c r="B1869" s="1">
        <v>15.8</v>
      </c>
      <c r="C1869" s="1">
        <v>8</v>
      </c>
      <c r="D1869" s="1">
        <v>1</v>
      </c>
    </row>
    <row r="1870" spans="1:4" x14ac:dyDescent="0.15">
      <c r="A1870" s="2">
        <v>37491</v>
      </c>
      <c r="B1870" s="1">
        <v>14.4</v>
      </c>
      <c r="C1870" s="1">
        <v>8</v>
      </c>
      <c r="D1870" s="1">
        <v>1</v>
      </c>
    </row>
    <row r="1871" spans="1:4" x14ac:dyDescent="0.15">
      <c r="A1871" s="2">
        <v>37492</v>
      </c>
      <c r="B1871" s="1">
        <v>15.5</v>
      </c>
      <c r="C1871" s="1">
        <v>8</v>
      </c>
      <c r="D1871" s="1">
        <v>1</v>
      </c>
    </row>
    <row r="1872" spans="1:4" x14ac:dyDescent="0.15">
      <c r="A1872" s="2">
        <v>37493</v>
      </c>
      <c r="B1872" s="1">
        <v>20.5</v>
      </c>
      <c r="C1872" s="1">
        <v>8</v>
      </c>
      <c r="D1872" s="1">
        <v>1</v>
      </c>
    </row>
    <row r="1873" spans="1:4" x14ac:dyDescent="0.15">
      <c r="A1873" s="2">
        <v>37494</v>
      </c>
      <c r="B1873" s="1">
        <v>19</v>
      </c>
      <c r="C1873" s="1">
        <v>8</v>
      </c>
      <c r="D1873" s="1">
        <v>1</v>
      </c>
    </row>
    <row r="1874" spans="1:4" x14ac:dyDescent="0.15">
      <c r="A1874" s="2">
        <v>37495</v>
      </c>
      <c r="B1874" s="1">
        <v>16.2</v>
      </c>
      <c r="C1874" s="1">
        <v>8</v>
      </c>
      <c r="D1874" s="1">
        <v>1</v>
      </c>
    </row>
    <row r="1875" spans="1:4" x14ac:dyDescent="0.15">
      <c r="A1875" s="2">
        <v>37496</v>
      </c>
      <c r="B1875" s="1">
        <v>19.5</v>
      </c>
      <c r="C1875" s="1">
        <v>8</v>
      </c>
      <c r="D1875" s="1">
        <v>1</v>
      </c>
    </row>
    <row r="1876" spans="1:4" x14ac:dyDescent="0.15">
      <c r="A1876" s="2">
        <v>37497</v>
      </c>
      <c r="B1876" s="1">
        <v>24.3</v>
      </c>
      <c r="C1876" s="1">
        <v>8</v>
      </c>
      <c r="D1876" s="1">
        <v>1</v>
      </c>
    </row>
    <row r="1877" spans="1:4" x14ac:dyDescent="0.15">
      <c r="A1877" s="2">
        <v>37498</v>
      </c>
      <c r="B1877" s="1">
        <v>20.3</v>
      </c>
      <c r="C1877" s="1">
        <v>8</v>
      </c>
      <c r="D1877" s="1">
        <v>1</v>
      </c>
    </row>
    <row r="1878" spans="1:4" x14ac:dyDescent="0.15">
      <c r="A1878" s="2">
        <v>37499</v>
      </c>
      <c r="B1878" s="1">
        <v>17</v>
      </c>
      <c r="C1878" s="1">
        <v>8</v>
      </c>
      <c r="D1878" s="1">
        <v>1</v>
      </c>
    </row>
    <row r="1879" spans="1:4" x14ac:dyDescent="0.15">
      <c r="A1879" s="2">
        <v>37500</v>
      </c>
      <c r="B1879" s="1">
        <v>18.600000000000001</v>
      </c>
      <c r="C1879" s="1">
        <v>8</v>
      </c>
      <c r="D1879" s="1">
        <v>1</v>
      </c>
    </row>
    <row r="1880" spans="1:4" x14ac:dyDescent="0.15">
      <c r="A1880" s="2">
        <v>37501</v>
      </c>
      <c r="B1880" s="1">
        <v>20.2</v>
      </c>
      <c r="C1880" s="1">
        <v>8</v>
      </c>
      <c r="D1880" s="1">
        <v>1</v>
      </c>
    </row>
    <row r="1881" spans="1:4" x14ac:dyDescent="0.15">
      <c r="A1881" s="2">
        <v>37502</v>
      </c>
      <c r="B1881" s="1">
        <v>23.9</v>
      </c>
      <c r="C1881" s="1">
        <v>8</v>
      </c>
      <c r="D1881" s="1">
        <v>1</v>
      </c>
    </row>
    <row r="1882" spans="1:4" x14ac:dyDescent="0.15">
      <c r="A1882" s="2">
        <v>37503</v>
      </c>
      <c r="B1882" s="1">
        <v>20.6</v>
      </c>
      <c r="C1882" s="1">
        <v>8</v>
      </c>
      <c r="D1882" s="1">
        <v>1</v>
      </c>
    </row>
    <row r="1883" spans="1:4" x14ac:dyDescent="0.15">
      <c r="A1883" s="2">
        <v>37504</v>
      </c>
      <c r="B1883" s="1">
        <v>16.600000000000001</v>
      </c>
      <c r="C1883" s="1">
        <v>8</v>
      </c>
      <c r="D1883" s="1">
        <v>1</v>
      </c>
    </row>
    <row r="1884" spans="1:4" x14ac:dyDescent="0.15">
      <c r="A1884" s="2">
        <v>37505</v>
      </c>
      <c r="B1884" s="1">
        <v>14.4</v>
      </c>
      <c r="C1884" s="1">
        <v>8</v>
      </c>
      <c r="D1884" s="1">
        <v>1</v>
      </c>
    </row>
    <row r="1885" spans="1:4" x14ac:dyDescent="0.15">
      <c r="A1885" s="2">
        <v>37506</v>
      </c>
      <c r="B1885" s="1">
        <v>17.2</v>
      </c>
      <c r="C1885" s="1">
        <v>8</v>
      </c>
      <c r="D1885" s="1">
        <v>1</v>
      </c>
    </row>
    <row r="1886" spans="1:4" x14ac:dyDescent="0.15">
      <c r="A1886" s="2">
        <v>37507</v>
      </c>
      <c r="B1886" s="1">
        <v>17.600000000000001</v>
      </c>
      <c r="C1886" s="1">
        <v>8</v>
      </c>
      <c r="D1886" s="1">
        <v>1</v>
      </c>
    </row>
    <row r="1887" spans="1:4" x14ac:dyDescent="0.15">
      <c r="A1887" s="2">
        <v>37508</v>
      </c>
      <c r="B1887" s="1">
        <v>19.600000000000001</v>
      </c>
      <c r="C1887" s="1">
        <v>8</v>
      </c>
      <c r="D1887" s="1">
        <v>1</v>
      </c>
    </row>
    <row r="1888" spans="1:4" x14ac:dyDescent="0.15">
      <c r="A1888" s="2">
        <v>37509</v>
      </c>
      <c r="B1888" s="1">
        <v>16.399999999999999</v>
      </c>
      <c r="C1888" s="1">
        <v>8</v>
      </c>
      <c r="D1888" s="1">
        <v>1</v>
      </c>
    </row>
    <row r="1889" spans="1:4" x14ac:dyDescent="0.15">
      <c r="A1889" s="2">
        <v>37510</v>
      </c>
      <c r="B1889" s="1">
        <v>18.2</v>
      </c>
      <c r="C1889" s="1">
        <v>8</v>
      </c>
      <c r="D1889" s="1">
        <v>1</v>
      </c>
    </row>
    <row r="1890" spans="1:4" x14ac:dyDescent="0.15">
      <c r="A1890" s="2">
        <v>37511</v>
      </c>
      <c r="B1890" s="1">
        <v>17.8</v>
      </c>
      <c r="C1890" s="1">
        <v>8</v>
      </c>
      <c r="D1890" s="1">
        <v>1</v>
      </c>
    </row>
    <row r="1891" spans="1:4" x14ac:dyDescent="0.15">
      <c r="A1891" s="2">
        <v>37512</v>
      </c>
      <c r="B1891" s="1">
        <v>14.6</v>
      </c>
      <c r="C1891" s="1">
        <v>8</v>
      </c>
      <c r="D1891" s="1">
        <v>1</v>
      </c>
    </row>
    <row r="1892" spans="1:4" x14ac:dyDescent="0.15">
      <c r="A1892" s="2">
        <v>37513</v>
      </c>
      <c r="B1892" s="1">
        <v>15.6</v>
      </c>
      <c r="C1892" s="1">
        <v>8</v>
      </c>
      <c r="D1892" s="1">
        <v>1</v>
      </c>
    </row>
    <row r="1893" spans="1:4" x14ac:dyDescent="0.15">
      <c r="A1893" s="2">
        <v>37514</v>
      </c>
      <c r="B1893" s="1">
        <v>15.1</v>
      </c>
      <c r="C1893" s="1">
        <v>8</v>
      </c>
      <c r="D1893" s="1">
        <v>1</v>
      </c>
    </row>
    <row r="1894" spans="1:4" x14ac:dyDescent="0.15">
      <c r="A1894" s="2">
        <v>37515</v>
      </c>
      <c r="B1894" s="1">
        <v>14.4</v>
      </c>
      <c r="C1894" s="1">
        <v>8</v>
      </c>
      <c r="D1894" s="1">
        <v>1</v>
      </c>
    </row>
    <row r="1895" spans="1:4" x14ac:dyDescent="0.15">
      <c r="A1895" s="2">
        <v>37516</v>
      </c>
      <c r="B1895" s="1">
        <v>14.1</v>
      </c>
      <c r="C1895" s="1">
        <v>8</v>
      </c>
      <c r="D1895" s="1">
        <v>1</v>
      </c>
    </row>
    <row r="1896" spans="1:4" x14ac:dyDescent="0.15">
      <c r="A1896" s="2">
        <v>37517</v>
      </c>
      <c r="B1896" s="1">
        <v>15.5</v>
      </c>
      <c r="C1896" s="1">
        <v>8</v>
      </c>
      <c r="D1896" s="1">
        <v>1</v>
      </c>
    </row>
    <row r="1897" spans="1:4" x14ac:dyDescent="0.15">
      <c r="A1897" s="2">
        <v>37518</v>
      </c>
      <c r="B1897" s="1">
        <v>16.600000000000001</v>
      </c>
      <c r="C1897" s="1">
        <v>8</v>
      </c>
      <c r="D1897" s="1">
        <v>1</v>
      </c>
    </row>
    <row r="1898" spans="1:4" x14ac:dyDescent="0.15">
      <c r="A1898" s="2">
        <v>37519</v>
      </c>
      <c r="B1898" s="1">
        <v>18.100000000000001</v>
      </c>
      <c r="C1898" s="1">
        <v>8</v>
      </c>
      <c r="D1898" s="1">
        <v>1</v>
      </c>
    </row>
    <row r="1899" spans="1:4" x14ac:dyDescent="0.15">
      <c r="A1899" s="2">
        <v>37520</v>
      </c>
      <c r="B1899" s="1">
        <v>16.399999999999999</v>
      </c>
      <c r="C1899" s="1">
        <v>8</v>
      </c>
      <c r="D1899" s="1">
        <v>1</v>
      </c>
    </row>
    <row r="1900" spans="1:4" x14ac:dyDescent="0.15">
      <c r="A1900" s="2">
        <v>37521</v>
      </c>
      <c r="B1900" s="1">
        <v>13.9</v>
      </c>
      <c r="C1900" s="1">
        <v>8</v>
      </c>
      <c r="D1900" s="1">
        <v>1</v>
      </c>
    </row>
    <row r="1901" spans="1:4" x14ac:dyDescent="0.15">
      <c r="A1901" s="2">
        <v>37522</v>
      </c>
      <c r="B1901" s="1">
        <v>12.5</v>
      </c>
      <c r="C1901" s="1">
        <v>8</v>
      </c>
      <c r="D1901" s="1">
        <v>1</v>
      </c>
    </row>
    <row r="1902" spans="1:4" x14ac:dyDescent="0.15">
      <c r="A1902" s="2">
        <v>37523</v>
      </c>
      <c r="B1902" s="1">
        <v>11.7</v>
      </c>
      <c r="C1902" s="1">
        <v>8</v>
      </c>
      <c r="D1902" s="1">
        <v>1</v>
      </c>
    </row>
    <row r="1903" spans="1:4" x14ac:dyDescent="0.15">
      <c r="A1903" s="2">
        <v>37524</v>
      </c>
      <c r="B1903" s="1">
        <v>12.3</v>
      </c>
      <c r="C1903" s="1">
        <v>8</v>
      </c>
      <c r="D1903" s="1">
        <v>1</v>
      </c>
    </row>
    <row r="1904" spans="1:4" x14ac:dyDescent="0.15">
      <c r="A1904" s="2">
        <v>37525</v>
      </c>
      <c r="B1904" s="1">
        <v>11.5</v>
      </c>
      <c r="C1904" s="1">
        <v>8</v>
      </c>
      <c r="D1904" s="1">
        <v>1</v>
      </c>
    </row>
    <row r="1905" spans="1:4" x14ac:dyDescent="0.15">
      <c r="A1905" s="2">
        <v>37526</v>
      </c>
      <c r="B1905" s="1">
        <v>12.7</v>
      </c>
      <c r="C1905" s="1">
        <v>8</v>
      </c>
      <c r="D1905" s="1">
        <v>1</v>
      </c>
    </row>
    <row r="1906" spans="1:4" x14ac:dyDescent="0.15">
      <c r="A1906" s="2">
        <v>37527</v>
      </c>
      <c r="B1906" s="1">
        <v>13.4</v>
      </c>
      <c r="C1906" s="1">
        <v>8</v>
      </c>
      <c r="D1906" s="1">
        <v>1</v>
      </c>
    </row>
    <row r="1907" spans="1:4" x14ac:dyDescent="0.15">
      <c r="A1907" s="2">
        <v>37528</v>
      </c>
      <c r="B1907" s="1">
        <v>16.399999999999999</v>
      </c>
      <c r="C1907" s="1">
        <v>8</v>
      </c>
      <c r="D1907" s="1">
        <v>1</v>
      </c>
    </row>
    <row r="1908" spans="1:4" x14ac:dyDescent="0.15">
      <c r="A1908" s="2">
        <v>37529</v>
      </c>
      <c r="B1908" s="1">
        <v>15.8</v>
      </c>
      <c r="C1908" s="1">
        <v>8</v>
      </c>
      <c r="D1908" s="1">
        <v>1</v>
      </c>
    </row>
    <row r="1909" spans="1:4" x14ac:dyDescent="0.15">
      <c r="A1909" s="2">
        <v>37530</v>
      </c>
      <c r="B1909" s="1">
        <v>13.3</v>
      </c>
      <c r="C1909" s="1">
        <v>8</v>
      </c>
      <c r="D1909" s="1">
        <v>1</v>
      </c>
    </row>
    <row r="1910" spans="1:4" x14ac:dyDescent="0.15">
      <c r="A1910" s="2">
        <v>37531</v>
      </c>
      <c r="B1910" s="1">
        <v>20.3</v>
      </c>
      <c r="C1910" s="1">
        <v>8</v>
      </c>
      <c r="D1910" s="1">
        <v>1</v>
      </c>
    </row>
    <row r="1911" spans="1:4" x14ac:dyDescent="0.15">
      <c r="A1911" s="2">
        <v>37532</v>
      </c>
      <c r="B1911" s="1">
        <v>18.8</v>
      </c>
      <c r="C1911" s="1">
        <v>8</v>
      </c>
      <c r="D1911" s="1">
        <v>1</v>
      </c>
    </row>
    <row r="1912" spans="1:4" x14ac:dyDescent="0.15">
      <c r="A1912" s="2">
        <v>37533</v>
      </c>
      <c r="B1912" s="1">
        <v>15</v>
      </c>
      <c r="C1912" s="1">
        <v>8</v>
      </c>
      <c r="D1912" s="1">
        <v>1</v>
      </c>
    </row>
    <row r="1913" spans="1:4" x14ac:dyDescent="0.15">
      <c r="A1913" s="2">
        <v>37534</v>
      </c>
      <c r="B1913" s="1">
        <v>14</v>
      </c>
      <c r="C1913" s="1">
        <v>8</v>
      </c>
      <c r="D1913" s="1">
        <v>1</v>
      </c>
    </row>
    <row r="1914" spans="1:4" x14ac:dyDescent="0.15">
      <c r="A1914" s="2">
        <v>37535</v>
      </c>
      <c r="B1914" s="1">
        <v>11.4</v>
      </c>
      <c r="C1914" s="1">
        <v>8</v>
      </c>
      <c r="D1914" s="1">
        <v>1</v>
      </c>
    </row>
    <row r="1915" spans="1:4" x14ac:dyDescent="0.15">
      <c r="A1915" s="2">
        <v>37536</v>
      </c>
      <c r="B1915" s="1">
        <v>14.3</v>
      </c>
      <c r="C1915" s="1">
        <v>8</v>
      </c>
      <c r="D1915" s="1">
        <v>1</v>
      </c>
    </row>
    <row r="1916" spans="1:4" x14ac:dyDescent="0.15">
      <c r="A1916" s="2">
        <v>37537</v>
      </c>
      <c r="B1916" s="1">
        <v>14.2</v>
      </c>
      <c r="C1916" s="1">
        <v>8</v>
      </c>
      <c r="D1916" s="1">
        <v>1</v>
      </c>
    </row>
    <row r="1917" spans="1:4" x14ac:dyDescent="0.15">
      <c r="A1917" s="2">
        <v>37538</v>
      </c>
      <c r="B1917" s="1">
        <v>11.2</v>
      </c>
      <c r="C1917" s="1">
        <v>8</v>
      </c>
      <c r="D1917" s="1">
        <v>1</v>
      </c>
    </row>
    <row r="1918" spans="1:4" x14ac:dyDescent="0.15">
      <c r="A1918" s="2">
        <v>37539</v>
      </c>
      <c r="B1918" s="1">
        <v>11.1</v>
      </c>
      <c r="C1918" s="1">
        <v>8</v>
      </c>
      <c r="D1918" s="1">
        <v>1</v>
      </c>
    </row>
    <row r="1919" spans="1:4" x14ac:dyDescent="0.15">
      <c r="A1919" s="2">
        <v>37540</v>
      </c>
      <c r="B1919" s="1">
        <v>10</v>
      </c>
      <c r="C1919" s="1">
        <v>8</v>
      </c>
      <c r="D1919" s="1">
        <v>1</v>
      </c>
    </row>
    <row r="1920" spans="1:4" x14ac:dyDescent="0.15">
      <c r="A1920" s="2">
        <v>37541</v>
      </c>
      <c r="B1920" s="1">
        <v>11.9</v>
      </c>
      <c r="C1920" s="1">
        <v>8</v>
      </c>
      <c r="D1920" s="1">
        <v>1</v>
      </c>
    </row>
    <row r="1921" spans="1:4" x14ac:dyDescent="0.15">
      <c r="A1921" s="2">
        <v>37542</v>
      </c>
      <c r="B1921" s="1">
        <v>11.6</v>
      </c>
      <c r="C1921" s="1">
        <v>8</v>
      </c>
      <c r="D1921" s="1">
        <v>1</v>
      </c>
    </row>
    <row r="1922" spans="1:4" x14ac:dyDescent="0.15">
      <c r="A1922" s="2">
        <v>37543</v>
      </c>
      <c r="B1922" s="1">
        <v>13</v>
      </c>
      <c r="C1922" s="1">
        <v>8</v>
      </c>
      <c r="D1922" s="1">
        <v>1</v>
      </c>
    </row>
    <row r="1923" spans="1:4" x14ac:dyDescent="0.15">
      <c r="A1923" s="2">
        <v>37544</v>
      </c>
      <c r="B1923" s="1">
        <v>11.1</v>
      </c>
      <c r="C1923" s="1">
        <v>8</v>
      </c>
      <c r="D1923" s="1">
        <v>1</v>
      </c>
    </row>
    <row r="1924" spans="1:4" x14ac:dyDescent="0.15">
      <c r="A1924" s="2">
        <v>37545</v>
      </c>
      <c r="B1924" s="1">
        <v>11.6</v>
      </c>
      <c r="C1924" s="1">
        <v>8</v>
      </c>
      <c r="D1924" s="1">
        <v>1</v>
      </c>
    </row>
    <row r="1925" spans="1:4" x14ac:dyDescent="0.15">
      <c r="A1925" s="2">
        <v>37546</v>
      </c>
      <c r="B1925" s="1">
        <v>11.7</v>
      </c>
      <c r="C1925" s="1">
        <v>8</v>
      </c>
      <c r="D1925" s="1">
        <v>1</v>
      </c>
    </row>
    <row r="1926" spans="1:4" x14ac:dyDescent="0.15">
      <c r="A1926" s="2">
        <v>37547</v>
      </c>
      <c r="B1926" s="1">
        <v>10.4</v>
      </c>
      <c r="C1926" s="1">
        <v>8</v>
      </c>
      <c r="D1926" s="1">
        <v>1</v>
      </c>
    </row>
    <row r="1927" spans="1:4" x14ac:dyDescent="0.15">
      <c r="A1927" s="2">
        <v>37548</v>
      </c>
      <c r="B1927" s="1">
        <v>8.8000000000000007</v>
      </c>
      <c r="C1927" s="1">
        <v>8</v>
      </c>
      <c r="D1927" s="1">
        <v>1</v>
      </c>
    </row>
    <row r="1928" spans="1:4" x14ac:dyDescent="0.15">
      <c r="A1928" s="2">
        <v>37549</v>
      </c>
      <c r="B1928" s="1">
        <v>6.3</v>
      </c>
      <c r="C1928" s="1">
        <v>8</v>
      </c>
      <c r="D1928" s="1">
        <v>1</v>
      </c>
    </row>
    <row r="1929" spans="1:4" x14ac:dyDescent="0.15">
      <c r="A1929" s="2">
        <v>37550</v>
      </c>
      <c r="B1929" s="1">
        <v>7.1</v>
      </c>
      <c r="C1929" s="1">
        <v>8</v>
      </c>
      <c r="D1929" s="1">
        <v>1</v>
      </c>
    </row>
    <row r="1930" spans="1:4" x14ac:dyDescent="0.15">
      <c r="A1930" s="2">
        <v>37551</v>
      </c>
      <c r="B1930" s="1">
        <v>5.9</v>
      </c>
      <c r="C1930" s="1">
        <v>8</v>
      </c>
      <c r="D1930" s="1">
        <v>1</v>
      </c>
    </row>
    <row r="1931" spans="1:4" x14ac:dyDescent="0.15">
      <c r="A1931" s="2">
        <v>37552</v>
      </c>
      <c r="B1931" s="1">
        <v>6.6</v>
      </c>
      <c r="C1931" s="1">
        <v>8</v>
      </c>
      <c r="D1931" s="1">
        <v>1</v>
      </c>
    </row>
    <row r="1932" spans="1:4" x14ac:dyDescent="0.15">
      <c r="A1932" s="2">
        <v>37553</v>
      </c>
      <c r="B1932" s="1">
        <v>6.9</v>
      </c>
      <c r="C1932" s="1">
        <v>8</v>
      </c>
      <c r="D1932" s="1">
        <v>1</v>
      </c>
    </row>
    <row r="1933" spans="1:4" x14ac:dyDescent="0.15">
      <c r="A1933" s="2">
        <v>37554</v>
      </c>
      <c r="B1933" s="1">
        <v>7.2</v>
      </c>
      <c r="C1933" s="1">
        <v>8</v>
      </c>
      <c r="D1933" s="1">
        <v>1</v>
      </c>
    </row>
    <row r="1934" spans="1:4" x14ac:dyDescent="0.15">
      <c r="A1934" s="2">
        <v>37555</v>
      </c>
      <c r="B1934" s="1">
        <v>7.8</v>
      </c>
      <c r="C1934" s="1">
        <v>8</v>
      </c>
      <c r="D1934" s="1">
        <v>1</v>
      </c>
    </row>
    <row r="1935" spans="1:4" x14ac:dyDescent="0.15">
      <c r="A1935" s="2">
        <v>37556</v>
      </c>
      <c r="B1935" s="1">
        <v>9.6</v>
      </c>
      <c r="C1935" s="1">
        <v>8</v>
      </c>
      <c r="D1935" s="1">
        <v>1</v>
      </c>
    </row>
    <row r="1936" spans="1:4" x14ac:dyDescent="0.15">
      <c r="A1936" s="2">
        <v>37557</v>
      </c>
      <c r="B1936" s="1">
        <v>6.2</v>
      </c>
      <c r="C1936" s="1">
        <v>8</v>
      </c>
      <c r="D1936" s="1">
        <v>1</v>
      </c>
    </row>
    <row r="1937" spans="1:4" x14ac:dyDescent="0.15">
      <c r="A1937" s="2">
        <v>37558</v>
      </c>
      <c r="B1937" s="1">
        <v>4.8</v>
      </c>
      <c r="C1937" s="1">
        <v>8</v>
      </c>
      <c r="D1937" s="1">
        <v>1</v>
      </c>
    </row>
    <row r="1938" spans="1:4" x14ac:dyDescent="0.15">
      <c r="A1938" s="2">
        <v>37559</v>
      </c>
      <c r="B1938" s="1">
        <v>5.3</v>
      </c>
      <c r="C1938" s="1">
        <v>8</v>
      </c>
      <c r="D1938" s="1">
        <v>1</v>
      </c>
    </row>
    <row r="1939" spans="1:4" x14ac:dyDescent="0.15">
      <c r="A1939" s="2">
        <v>37560</v>
      </c>
      <c r="B1939" s="1">
        <v>4.8</v>
      </c>
      <c r="C1939" s="1">
        <v>8</v>
      </c>
      <c r="D1939" s="1">
        <v>1</v>
      </c>
    </row>
    <row r="1940" spans="1:4" x14ac:dyDescent="0.15">
      <c r="A1940" s="2">
        <v>37561</v>
      </c>
      <c r="B1940" s="1">
        <v>3.1</v>
      </c>
      <c r="C1940" s="1">
        <v>8</v>
      </c>
      <c r="D1940" s="1">
        <v>1</v>
      </c>
    </row>
    <row r="1941" spans="1:4" x14ac:dyDescent="0.15">
      <c r="A1941" s="2">
        <v>37712</v>
      </c>
      <c r="B1941" s="1">
        <v>2.1</v>
      </c>
      <c r="C1941" s="1">
        <v>8</v>
      </c>
      <c r="D1941" s="1">
        <v>1</v>
      </c>
    </row>
    <row r="1942" spans="1:4" x14ac:dyDescent="0.15">
      <c r="A1942" s="2">
        <v>37713</v>
      </c>
      <c r="B1942" s="1">
        <v>4.2</v>
      </c>
      <c r="C1942" s="1">
        <v>8</v>
      </c>
      <c r="D1942" s="1">
        <v>1</v>
      </c>
    </row>
    <row r="1943" spans="1:4" x14ac:dyDescent="0.15">
      <c r="A1943" s="2">
        <v>37714</v>
      </c>
      <c r="B1943" s="1">
        <v>3.1</v>
      </c>
      <c r="C1943" s="1">
        <v>8</v>
      </c>
      <c r="D1943" s="1">
        <v>1</v>
      </c>
    </row>
    <row r="1944" spans="1:4" x14ac:dyDescent="0.15">
      <c r="A1944" s="2">
        <v>37715</v>
      </c>
      <c r="B1944" s="1">
        <v>2.2999999999999998</v>
      </c>
      <c r="C1944" s="1">
        <v>8</v>
      </c>
      <c r="D1944" s="1">
        <v>1</v>
      </c>
    </row>
    <row r="1945" spans="1:4" x14ac:dyDescent="0.15">
      <c r="A1945" s="2">
        <v>37716</v>
      </c>
      <c r="B1945" s="1">
        <v>3.9</v>
      </c>
      <c r="C1945" s="1">
        <v>8</v>
      </c>
      <c r="D1945" s="1">
        <v>1</v>
      </c>
    </row>
    <row r="1946" spans="1:4" x14ac:dyDescent="0.15">
      <c r="A1946" s="2">
        <v>37717</v>
      </c>
      <c r="B1946" s="1">
        <v>4.4000000000000004</v>
      </c>
      <c r="C1946" s="1">
        <v>8</v>
      </c>
      <c r="D1946" s="1">
        <v>1</v>
      </c>
    </row>
    <row r="1947" spans="1:4" x14ac:dyDescent="0.15">
      <c r="A1947" s="2">
        <v>37718</v>
      </c>
      <c r="B1947" s="1">
        <v>8.4</v>
      </c>
      <c r="C1947" s="1">
        <v>8</v>
      </c>
      <c r="D1947" s="1">
        <v>1</v>
      </c>
    </row>
    <row r="1948" spans="1:4" x14ac:dyDescent="0.15">
      <c r="A1948" s="2">
        <v>37719</v>
      </c>
      <c r="B1948" s="1">
        <v>6.2</v>
      </c>
      <c r="C1948" s="1">
        <v>8</v>
      </c>
      <c r="D1948" s="1">
        <v>1</v>
      </c>
    </row>
    <row r="1949" spans="1:4" x14ac:dyDescent="0.15">
      <c r="A1949" s="2">
        <v>37720</v>
      </c>
      <c r="B1949" s="1">
        <v>1.3</v>
      </c>
      <c r="C1949" s="1">
        <v>8</v>
      </c>
      <c r="D1949" s="1">
        <v>1</v>
      </c>
    </row>
    <row r="1950" spans="1:4" x14ac:dyDescent="0.15">
      <c r="A1950" s="2">
        <v>37721</v>
      </c>
      <c r="B1950" s="1">
        <v>5.0999999999999996</v>
      </c>
      <c r="C1950" s="1">
        <v>8</v>
      </c>
      <c r="D1950" s="1">
        <v>1</v>
      </c>
    </row>
    <row r="1951" spans="1:4" x14ac:dyDescent="0.15">
      <c r="A1951" s="2">
        <v>37722</v>
      </c>
      <c r="B1951" s="1">
        <v>9.5</v>
      </c>
      <c r="C1951" s="1">
        <v>8</v>
      </c>
      <c r="D1951" s="1">
        <v>1</v>
      </c>
    </row>
    <row r="1952" spans="1:4" x14ac:dyDescent="0.15">
      <c r="A1952" s="2">
        <v>37723</v>
      </c>
      <c r="B1952" s="1">
        <v>8.8000000000000007</v>
      </c>
      <c r="C1952" s="1">
        <v>8</v>
      </c>
      <c r="D1952" s="1">
        <v>1</v>
      </c>
    </row>
    <row r="1953" spans="1:4" x14ac:dyDescent="0.15">
      <c r="A1953" s="2">
        <v>37724</v>
      </c>
      <c r="B1953" s="1">
        <v>6.6</v>
      </c>
      <c r="C1953" s="1">
        <v>8</v>
      </c>
      <c r="D1953" s="1">
        <v>1</v>
      </c>
    </row>
    <row r="1954" spans="1:4" x14ac:dyDescent="0.15">
      <c r="A1954" s="2">
        <v>37725</v>
      </c>
      <c r="B1954" s="1">
        <v>5.4</v>
      </c>
      <c r="C1954" s="1">
        <v>8</v>
      </c>
      <c r="D1954" s="1">
        <v>1</v>
      </c>
    </row>
    <row r="1955" spans="1:4" x14ac:dyDescent="0.15">
      <c r="A1955" s="2">
        <v>37726</v>
      </c>
      <c r="B1955" s="1">
        <v>5.4</v>
      </c>
      <c r="C1955" s="1">
        <v>8</v>
      </c>
      <c r="D1955" s="1">
        <v>1</v>
      </c>
    </row>
    <row r="1956" spans="1:4" x14ac:dyDescent="0.15">
      <c r="A1956" s="2">
        <v>37727</v>
      </c>
      <c r="B1956" s="1">
        <v>3.2</v>
      </c>
      <c r="C1956" s="1">
        <v>8</v>
      </c>
      <c r="D1956" s="1">
        <v>1</v>
      </c>
    </row>
    <row r="1957" spans="1:4" x14ac:dyDescent="0.15">
      <c r="A1957" s="2">
        <v>37728</v>
      </c>
      <c r="B1957" s="1">
        <v>13</v>
      </c>
      <c r="C1957" s="1">
        <v>8</v>
      </c>
      <c r="D1957" s="1">
        <v>1</v>
      </c>
    </row>
    <row r="1958" spans="1:4" x14ac:dyDescent="0.15">
      <c r="A1958" s="2">
        <v>37729</v>
      </c>
      <c r="B1958" s="1">
        <v>11</v>
      </c>
      <c r="C1958" s="1">
        <v>8</v>
      </c>
      <c r="D1958" s="1">
        <v>1</v>
      </c>
    </row>
    <row r="1959" spans="1:4" x14ac:dyDescent="0.15">
      <c r="A1959" s="2">
        <v>37730</v>
      </c>
      <c r="B1959" s="1">
        <v>2.9</v>
      </c>
      <c r="C1959" s="1">
        <v>8</v>
      </c>
      <c r="D1959" s="1">
        <v>1</v>
      </c>
    </row>
    <row r="1960" spans="1:4" x14ac:dyDescent="0.15">
      <c r="A1960" s="2">
        <v>37731</v>
      </c>
      <c r="B1960" s="1">
        <v>5</v>
      </c>
      <c r="C1960" s="1">
        <v>8</v>
      </c>
      <c r="D1960" s="1">
        <v>1</v>
      </c>
    </row>
    <row r="1961" spans="1:4" x14ac:dyDescent="0.15">
      <c r="A1961" s="2">
        <v>37732</v>
      </c>
      <c r="B1961" s="1">
        <v>1.9</v>
      </c>
      <c r="C1961" s="1">
        <v>8</v>
      </c>
      <c r="D1961" s="1">
        <v>1</v>
      </c>
    </row>
    <row r="1962" spans="1:4" x14ac:dyDescent="0.15">
      <c r="A1962" s="2">
        <v>37733</v>
      </c>
      <c r="B1962" s="1">
        <v>6</v>
      </c>
      <c r="C1962" s="1">
        <v>8</v>
      </c>
      <c r="D1962" s="1">
        <v>1</v>
      </c>
    </row>
    <row r="1963" spans="1:4" x14ac:dyDescent="0.15">
      <c r="A1963" s="2">
        <v>37734</v>
      </c>
      <c r="B1963" s="1">
        <v>9.4</v>
      </c>
      <c r="C1963" s="1">
        <v>8</v>
      </c>
      <c r="D1963" s="1">
        <v>1</v>
      </c>
    </row>
    <row r="1964" spans="1:4" x14ac:dyDescent="0.15">
      <c r="A1964" s="2">
        <v>37735</v>
      </c>
      <c r="B1964" s="1">
        <v>11.2</v>
      </c>
      <c r="C1964" s="1">
        <v>8</v>
      </c>
      <c r="D1964" s="1">
        <v>1</v>
      </c>
    </row>
    <row r="1965" spans="1:4" x14ac:dyDescent="0.15">
      <c r="A1965" s="2">
        <v>37736</v>
      </c>
      <c r="B1965" s="1">
        <v>9.9</v>
      </c>
      <c r="C1965" s="1">
        <v>8</v>
      </c>
      <c r="D1965" s="1">
        <v>1</v>
      </c>
    </row>
    <row r="1966" spans="1:4" x14ac:dyDescent="0.15">
      <c r="A1966" s="2">
        <v>37737</v>
      </c>
      <c r="B1966" s="1">
        <v>7.2</v>
      </c>
      <c r="C1966" s="1">
        <v>8</v>
      </c>
      <c r="D1966" s="1">
        <v>1</v>
      </c>
    </row>
    <row r="1967" spans="1:4" x14ac:dyDescent="0.15">
      <c r="A1967" s="2">
        <v>37738</v>
      </c>
      <c r="B1967" s="1">
        <v>8.4</v>
      </c>
      <c r="C1967" s="1">
        <v>8</v>
      </c>
      <c r="D1967" s="1">
        <v>1</v>
      </c>
    </row>
    <row r="1968" spans="1:4" x14ac:dyDescent="0.15">
      <c r="A1968" s="2">
        <v>37739</v>
      </c>
      <c r="B1968" s="1">
        <v>12.9</v>
      </c>
      <c r="C1968" s="1">
        <v>8</v>
      </c>
      <c r="D1968" s="1">
        <v>1</v>
      </c>
    </row>
    <row r="1969" spans="1:4" x14ac:dyDescent="0.15">
      <c r="A1969" s="2">
        <v>37740</v>
      </c>
      <c r="B1969" s="1">
        <v>11.6</v>
      </c>
      <c r="C1969" s="1">
        <v>8</v>
      </c>
      <c r="D1969" s="1">
        <v>1</v>
      </c>
    </row>
    <row r="1970" spans="1:4" x14ac:dyDescent="0.15">
      <c r="A1970" s="2">
        <v>37741</v>
      </c>
      <c r="B1970" s="1">
        <v>8.1999999999999993</v>
      </c>
      <c r="C1970" s="1">
        <v>8</v>
      </c>
      <c r="D1970" s="1">
        <v>1</v>
      </c>
    </row>
    <row r="1971" spans="1:4" x14ac:dyDescent="0.15">
      <c r="A1971" s="2">
        <v>37742</v>
      </c>
      <c r="B1971" s="1">
        <v>7.8</v>
      </c>
      <c r="C1971" s="1">
        <v>8</v>
      </c>
      <c r="D1971" s="1">
        <v>1</v>
      </c>
    </row>
    <row r="1972" spans="1:4" x14ac:dyDescent="0.15">
      <c r="A1972" s="2">
        <v>37743</v>
      </c>
      <c r="B1972" s="1">
        <v>16.2</v>
      </c>
      <c r="C1972" s="1">
        <v>8</v>
      </c>
      <c r="D1972" s="1">
        <v>1</v>
      </c>
    </row>
    <row r="1973" spans="1:4" x14ac:dyDescent="0.15">
      <c r="A1973" s="2">
        <v>37744</v>
      </c>
      <c r="B1973" s="1">
        <v>15.2</v>
      </c>
      <c r="C1973" s="1">
        <v>8</v>
      </c>
      <c r="D1973" s="1">
        <v>1</v>
      </c>
    </row>
    <row r="1974" spans="1:4" x14ac:dyDescent="0.15">
      <c r="A1974" s="2">
        <v>37745</v>
      </c>
      <c r="B1974" s="1">
        <v>13.6</v>
      </c>
      <c r="C1974" s="1">
        <v>8</v>
      </c>
      <c r="D1974" s="1">
        <v>1</v>
      </c>
    </row>
    <row r="1975" spans="1:4" x14ac:dyDescent="0.15">
      <c r="A1975" s="2">
        <v>37746</v>
      </c>
      <c r="B1975" s="1">
        <v>12</v>
      </c>
      <c r="C1975" s="1">
        <v>8</v>
      </c>
      <c r="D1975" s="1">
        <v>1</v>
      </c>
    </row>
    <row r="1976" spans="1:4" x14ac:dyDescent="0.15">
      <c r="A1976" s="2">
        <v>37747</v>
      </c>
      <c r="B1976" s="1">
        <v>9.1999999999999993</v>
      </c>
      <c r="C1976" s="1">
        <v>8</v>
      </c>
      <c r="D1976" s="1">
        <v>1</v>
      </c>
    </row>
    <row r="1977" spans="1:4" x14ac:dyDescent="0.15">
      <c r="A1977" s="2">
        <v>37748</v>
      </c>
      <c r="B1977" s="1">
        <v>9.5</v>
      </c>
      <c r="C1977" s="1">
        <v>8</v>
      </c>
      <c r="D1977" s="1">
        <v>1</v>
      </c>
    </row>
    <row r="1978" spans="1:4" x14ac:dyDescent="0.15">
      <c r="A1978" s="2">
        <v>37749</v>
      </c>
      <c r="B1978" s="1">
        <v>7.8</v>
      </c>
      <c r="C1978" s="1">
        <v>8</v>
      </c>
      <c r="D1978" s="1">
        <v>1</v>
      </c>
    </row>
    <row r="1979" spans="1:4" x14ac:dyDescent="0.15">
      <c r="A1979" s="2">
        <v>37750</v>
      </c>
      <c r="B1979" s="1">
        <v>8.5</v>
      </c>
      <c r="C1979" s="1">
        <v>8</v>
      </c>
      <c r="D1979" s="1">
        <v>1</v>
      </c>
    </row>
    <row r="1980" spans="1:4" x14ac:dyDescent="0.15">
      <c r="A1980" s="2">
        <v>37751</v>
      </c>
      <c r="B1980" s="1">
        <v>8.1999999999999993</v>
      </c>
      <c r="C1980" s="1">
        <v>8</v>
      </c>
      <c r="D1980" s="1">
        <v>1</v>
      </c>
    </row>
    <row r="1981" spans="1:4" x14ac:dyDescent="0.15">
      <c r="A1981" s="2">
        <v>37752</v>
      </c>
      <c r="B1981" s="1">
        <v>6.9</v>
      </c>
      <c r="C1981" s="1">
        <v>8</v>
      </c>
      <c r="D1981" s="1">
        <v>1</v>
      </c>
    </row>
    <row r="1982" spans="1:4" x14ac:dyDescent="0.15">
      <c r="A1982" s="2">
        <v>37753</v>
      </c>
      <c r="B1982" s="1">
        <v>9.1</v>
      </c>
      <c r="C1982" s="1">
        <v>8</v>
      </c>
      <c r="D1982" s="1">
        <v>1</v>
      </c>
    </row>
    <row r="1983" spans="1:4" x14ac:dyDescent="0.15">
      <c r="A1983" s="2">
        <v>37754</v>
      </c>
      <c r="B1983" s="1">
        <v>10.7</v>
      </c>
      <c r="C1983" s="1">
        <v>8</v>
      </c>
      <c r="D1983" s="1">
        <v>1</v>
      </c>
    </row>
    <row r="1984" spans="1:4" x14ac:dyDescent="0.15">
      <c r="A1984" s="2">
        <v>37755</v>
      </c>
      <c r="B1984" s="1">
        <v>12.9</v>
      </c>
      <c r="C1984" s="1">
        <v>8</v>
      </c>
      <c r="D1984" s="1">
        <v>1</v>
      </c>
    </row>
    <row r="1985" spans="1:4" x14ac:dyDescent="0.15">
      <c r="A1985" s="2">
        <v>37756</v>
      </c>
      <c r="B1985" s="1">
        <v>10.6</v>
      </c>
      <c r="C1985" s="1">
        <v>8</v>
      </c>
      <c r="D1985" s="1">
        <v>1</v>
      </c>
    </row>
    <row r="1986" spans="1:4" x14ac:dyDescent="0.15">
      <c r="A1986" s="2">
        <v>37757</v>
      </c>
      <c r="B1986" s="1">
        <v>9.6</v>
      </c>
      <c r="C1986" s="1">
        <v>8</v>
      </c>
      <c r="D1986" s="1">
        <v>1</v>
      </c>
    </row>
    <row r="1987" spans="1:4" x14ac:dyDescent="0.15">
      <c r="A1987" s="2">
        <v>37758</v>
      </c>
      <c r="B1987" s="1">
        <v>8.1999999999999993</v>
      </c>
      <c r="C1987" s="1">
        <v>8</v>
      </c>
      <c r="D1987" s="1">
        <v>1</v>
      </c>
    </row>
    <row r="1988" spans="1:4" x14ac:dyDescent="0.15">
      <c r="A1988" s="2">
        <v>37759</v>
      </c>
      <c r="B1988" s="1">
        <v>7.4</v>
      </c>
      <c r="C1988" s="1">
        <v>8</v>
      </c>
      <c r="D1988" s="1">
        <v>1</v>
      </c>
    </row>
    <row r="1989" spans="1:4" x14ac:dyDescent="0.15">
      <c r="A1989" s="2">
        <v>37760</v>
      </c>
      <c r="B1989" s="1">
        <v>8.4</v>
      </c>
      <c r="C1989" s="1">
        <v>8</v>
      </c>
      <c r="D1989" s="1">
        <v>1</v>
      </c>
    </row>
    <row r="1990" spans="1:4" x14ac:dyDescent="0.15">
      <c r="A1990" s="2">
        <v>37761</v>
      </c>
      <c r="B1990" s="1">
        <v>10.8</v>
      </c>
      <c r="C1990" s="1">
        <v>8</v>
      </c>
      <c r="D1990" s="1">
        <v>1</v>
      </c>
    </row>
    <row r="1991" spans="1:4" x14ac:dyDescent="0.15">
      <c r="A1991" s="2">
        <v>37762</v>
      </c>
      <c r="B1991" s="1">
        <v>12.1</v>
      </c>
      <c r="C1991" s="1">
        <v>8</v>
      </c>
      <c r="D1991" s="1">
        <v>1</v>
      </c>
    </row>
    <row r="1992" spans="1:4" x14ac:dyDescent="0.15">
      <c r="A1992" s="2">
        <v>37763</v>
      </c>
      <c r="B1992" s="1">
        <v>10.1</v>
      </c>
      <c r="C1992" s="1">
        <v>8</v>
      </c>
      <c r="D1992" s="1">
        <v>1</v>
      </c>
    </row>
    <row r="1993" spans="1:4" x14ac:dyDescent="0.15">
      <c r="A1993" s="2">
        <v>37764</v>
      </c>
      <c r="B1993" s="1">
        <v>8.8000000000000007</v>
      </c>
      <c r="C1993" s="1">
        <v>8</v>
      </c>
      <c r="D1993" s="1">
        <v>1</v>
      </c>
    </row>
    <row r="1994" spans="1:4" x14ac:dyDescent="0.15">
      <c r="A1994" s="2">
        <v>37765</v>
      </c>
      <c r="B1994" s="1">
        <v>7.6</v>
      </c>
      <c r="C1994" s="1">
        <v>8</v>
      </c>
      <c r="D1994" s="1">
        <v>1</v>
      </c>
    </row>
    <row r="1995" spans="1:4" x14ac:dyDescent="0.15">
      <c r="A1995" s="2">
        <v>37766</v>
      </c>
      <c r="B1995" s="1">
        <v>9.6</v>
      </c>
      <c r="C1995" s="1">
        <v>8</v>
      </c>
      <c r="D1995" s="1">
        <v>1</v>
      </c>
    </row>
    <row r="1996" spans="1:4" x14ac:dyDescent="0.15">
      <c r="A1996" s="2">
        <v>37767</v>
      </c>
      <c r="B1996" s="1">
        <v>11.1</v>
      </c>
      <c r="C1996" s="1">
        <v>8</v>
      </c>
      <c r="D1996" s="1">
        <v>1</v>
      </c>
    </row>
    <row r="1997" spans="1:4" x14ac:dyDescent="0.15">
      <c r="A1997" s="2">
        <v>37768</v>
      </c>
      <c r="B1997" s="1">
        <v>11.5</v>
      </c>
      <c r="C1997" s="1">
        <v>8</v>
      </c>
      <c r="D1997" s="1">
        <v>1</v>
      </c>
    </row>
    <row r="1998" spans="1:4" x14ac:dyDescent="0.15">
      <c r="A1998" s="2">
        <v>37769</v>
      </c>
      <c r="B1998" s="1">
        <v>15.3</v>
      </c>
      <c r="C1998" s="1">
        <v>8</v>
      </c>
      <c r="D1998" s="1">
        <v>1</v>
      </c>
    </row>
    <row r="1999" spans="1:4" x14ac:dyDescent="0.15">
      <c r="A1999" s="2">
        <v>37770</v>
      </c>
      <c r="B1999" s="1">
        <v>15.6</v>
      </c>
      <c r="C1999" s="1">
        <v>8</v>
      </c>
      <c r="D1999" s="1">
        <v>1</v>
      </c>
    </row>
    <row r="2000" spans="1:4" x14ac:dyDescent="0.15">
      <c r="A2000" s="2">
        <v>37771</v>
      </c>
      <c r="B2000" s="1">
        <v>15.6</v>
      </c>
      <c r="C2000" s="1">
        <v>8</v>
      </c>
      <c r="D2000" s="1">
        <v>1</v>
      </c>
    </row>
    <row r="2001" spans="1:4" x14ac:dyDescent="0.15">
      <c r="A2001" s="2">
        <v>37772</v>
      </c>
      <c r="B2001" s="1">
        <v>14.1</v>
      </c>
      <c r="C2001" s="1">
        <v>8</v>
      </c>
      <c r="D2001" s="1">
        <v>1</v>
      </c>
    </row>
    <row r="2002" spans="1:4" x14ac:dyDescent="0.15">
      <c r="A2002" s="2">
        <v>37773</v>
      </c>
      <c r="B2002" s="1">
        <v>13.6</v>
      </c>
      <c r="C2002" s="1">
        <v>8</v>
      </c>
      <c r="D2002" s="1">
        <v>1</v>
      </c>
    </row>
    <row r="2003" spans="1:4" x14ac:dyDescent="0.15">
      <c r="A2003" s="2">
        <v>37774</v>
      </c>
      <c r="B2003" s="1">
        <v>15</v>
      </c>
      <c r="C2003" s="1">
        <v>8</v>
      </c>
      <c r="D2003" s="1">
        <v>1</v>
      </c>
    </row>
    <row r="2004" spans="1:4" x14ac:dyDescent="0.15">
      <c r="A2004" s="2">
        <v>37775</v>
      </c>
      <c r="B2004" s="1">
        <v>18.399999999999999</v>
      </c>
      <c r="C2004" s="1">
        <v>8</v>
      </c>
      <c r="D2004" s="1">
        <v>1</v>
      </c>
    </row>
    <row r="2005" spans="1:4" x14ac:dyDescent="0.15">
      <c r="A2005" s="2">
        <v>37776</v>
      </c>
      <c r="B2005" s="1">
        <v>15.8</v>
      </c>
      <c r="C2005" s="1">
        <v>8</v>
      </c>
      <c r="D2005" s="1">
        <v>1</v>
      </c>
    </row>
    <row r="2006" spans="1:4" x14ac:dyDescent="0.15">
      <c r="A2006" s="2">
        <v>37777</v>
      </c>
      <c r="B2006" s="1">
        <v>12.6</v>
      </c>
      <c r="C2006" s="1">
        <v>8</v>
      </c>
      <c r="D2006" s="1">
        <v>1</v>
      </c>
    </row>
    <row r="2007" spans="1:4" x14ac:dyDescent="0.15">
      <c r="A2007" s="2">
        <v>37778</v>
      </c>
      <c r="B2007" s="1">
        <v>11.7</v>
      </c>
      <c r="C2007" s="1">
        <v>8</v>
      </c>
      <c r="D2007" s="1">
        <v>1</v>
      </c>
    </row>
    <row r="2008" spans="1:4" x14ac:dyDescent="0.15">
      <c r="A2008" s="2">
        <v>37779</v>
      </c>
      <c r="B2008" s="1">
        <v>10.8</v>
      </c>
      <c r="C2008" s="1">
        <v>8</v>
      </c>
      <c r="D2008" s="1">
        <v>1</v>
      </c>
    </row>
    <row r="2009" spans="1:4" x14ac:dyDescent="0.15">
      <c r="A2009" s="2">
        <v>37780</v>
      </c>
      <c r="B2009" s="1">
        <v>11.4</v>
      </c>
      <c r="C2009" s="1">
        <v>8</v>
      </c>
      <c r="D2009" s="1">
        <v>1</v>
      </c>
    </row>
    <row r="2010" spans="1:4" x14ac:dyDescent="0.15">
      <c r="A2010" s="2">
        <v>37781</v>
      </c>
      <c r="B2010" s="1">
        <v>13.4</v>
      </c>
      <c r="C2010" s="1">
        <v>8</v>
      </c>
      <c r="D2010" s="1">
        <v>1</v>
      </c>
    </row>
    <row r="2011" spans="1:4" x14ac:dyDescent="0.15">
      <c r="A2011" s="2">
        <v>37782</v>
      </c>
      <c r="B2011" s="1">
        <v>12</v>
      </c>
      <c r="C2011" s="1">
        <v>8</v>
      </c>
      <c r="D2011" s="1">
        <v>1</v>
      </c>
    </row>
    <row r="2012" spans="1:4" x14ac:dyDescent="0.15">
      <c r="A2012" s="2">
        <v>37783</v>
      </c>
      <c r="B2012" s="1">
        <v>17.100000000000001</v>
      </c>
      <c r="C2012" s="1">
        <v>8</v>
      </c>
      <c r="D2012" s="1">
        <v>1</v>
      </c>
    </row>
    <row r="2013" spans="1:4" x14ac:dyDescent="0.15">
      <c r="A2013" s="2">
        <v>37784</v>
      </c>
      <c r="B2013" s="1">
        <v>16.5</v>
      </c>
      <c r="C2013" s="1">
        <v>8</v>
      </c>
      <c r="D2013" s="1">
        <v>1</v>
      </c>
    </row>
    <row r="2014" spans="1:4" x14ac:dyDescent="0.15">
      <c r="A2014" s="2">
        <v>37785</v>
      </c>
      <c r="B2014" s="1">
        <v>16.2</v>
      </c>
      <c r="C2014" s="1">
        <v>8</v>
      </c>
      <c r="D2014" s="1">
        <v>1</v>
      </c>
    </row>
    <row r="2015" spans="1:4" x14ac:dyDescent="0.15">
      <c r="A2015" s="2">
        <v>37786</v>
      </c>
      <c r="B2015" s="1">
        <v>15.6</v>
      </c>
      <c r="C2015" s="1">
        <v>8</v>
      </c>
      <c r="D2015" s="1">
        <v>1</v>
      </c>
    </row>
    <row r="2016" spans="1:4" x14ac:dyDescent="0.15">
      <c r="A2016" s="2">
        <v>37787</v>
      </c>
      <c r="B2016" s="1">
        <v>14.3</v>
      </c>
      <c r="C2016" s="1">
        <v>8</v>
      </c>
      <c r="D2016" s="1">
        <v>1</v>
      </c>
    </row>
    <row r="2017" spans="1:4" x14ac:dyDescent="0.15">
      <c r="A2017" s="2">
        <v>37788</v>
      </c>
      <c r="B2017" s="1">
        <v>14</v>
      </c>
      <c r="C2017" s="1">
        <v>8</v>
      </c>
      <c r="D2017" s="1">
        <v>1</v>
      </c>
    </row>
    <row r="2018" spans="1:4" x14ac:dyDescent="0.15">
      <c r="A2018" s="2">
        <v>37789</v>
      </c>
      <c r="B2018" s="1">
        <v>15.8</v>
      </c>
      <c r="C2018" s="1">
        <v>8</v>
      </c>
      <c r="D2018" s="1">
        <v>1</v>
      </c>
    </row>
    <row r="2019" spans="1:4" x14ac:dyDescent="0.15">
      <c r="A2019" s="2">
        <v>37790</v>
      </c>
      <c r="B2019" s="1">
        <v>21.1</v>
      </c>
      <c r="C2019" s="1">
        <v>8</v>
      </c>
      <c r="D2019" s="1">
        <v>1</v>
      </c>
    </row>
    <row r="2020" spans="1:4" x14ac:dyDescent="0.15">
      <c r="A2020" s="2">
        <v>37791</v>
      </c>
      <c r="B2020" s="1">
        <v>22.4</v>
      </c>
      <c r="C2020" s="1">
        <v>8</v>
      </c>
      <c r="D2020" s="1">
        <v>1</v>
      </c>
    </row>
    <row r="2021" spans="1:4" x14ac:dyDescent="0.15">
      <c r="A2021" s="2">
        <v>37792</v>
      </c>
      <c r="B2021" s="1">
        <v>16.899999999999999</v>
      </c>
      <c r="C2021" s="1">
        <v>8</v>
      </c>
      <c r="D2021" s="1">
        <v>1</v>
      </c>
    </row>
    <row r="2022" spans="1:4" x14ac:dyDescent="0.15">
      <c r="A2022" s="2">
        <v>37793</v>
      </c>
      <c r="B2022" s="1">
        <v>21.2</v>
      </c>
      <c r="C2022" s="1">
        <v>8</v>
      </c>
      <c r="D2022" s="1">
        <v>1</v>
      </c>
    </row>
    <row r="2023" spans="1:4" x14ac:dyDescent="0.15">
      <c r="A2023" s="2">
        <v>37794</v>
      </c>
      <c r="B2023" s="1">
        <v>19.5</v>
      </c>
      <c r="C2023" s="1">
        <v>8</v>
      </c>
      <c r="D2023" s="1">
        <v>1</v>
      </c>
    </row>
    <row r="2024" spans="1:4" x14ac:dyDescent="0.15">
      <c r="A2024" s="2">
        <v>37795</v>
      </c>
      <c r="B2024" s="1">
        <v>17.2</v>
      </c>
      <c r="C2024" s="1">
        <v>8</v>
      </c>
      <c r="D2024" s="1">
        <v>1</v>
      </c>
    </row>
    <row r="2025" spans="1:4" x14ac:dyDescent="0.15">
      <c r="A2025" s="2">
        <v>37796</v>
      </c>
      <c r="B2025" s="1">
        <v>14.2</v>
      </c>
      <c r="C2025" s="1">
        <v>8</v>
      </c>
      <c r="D2025" s="1">
        <v>1</v>
      </c>
    </row>
    <row r="2026" spans="1:4" x14ac:dyDescent="0.15">
      <c r="A2026" s="2">
        <v>37797</v>
      </c>
      <c r="B2026" s="1">
        <v>13.3</v>
      </c>
      <c r="C2026" s="1">
        <v>8</v>
      </c>
      <c r="D2026" s="1">
        <v>1</v>
      </c>
    </row>
    <row r="2027" spans="1:4" x14ac:dyDescent="0.15">
      <c r="A2027" s="2">
        <v>37798</v>
      </c>
      <c r="B2027" s="1">
        <v>12.8</v>
      </c>
      <c r="C2027" s="1">
        <v>8</v>
      </c>
      <c r="D2027" s="1">
        <v>1</v>
      </c>
    </row>
    <row r="2028" spans="1:4" x14ac:dyDescent="0.15">
      <c r="A2028" s="2">
        <v>37799</v>
      </c>
      <c r="B2028" s="1">
        <v>16.2</v>
      </c>
      <c r="C2028" s="1">
        <v>8</v>
      </c>
      <c r="D2028" s="1">
        <v>1</v>
      </c>
    </row>
    <row r="2029" spans="1:4" x14ac:dyDescent="0.15">
      <c r="A2029" s="2">
        <v>37800</v>
      </c>
      <c r="B2029" s="1">
        <v>16.7</v>
      </c>
      <c r="C2029" s="1">
        <v>8</v>
      </c>
      <c r="D2029" s="1">
        <v>1</v>
      </c>
    </row>
    <row r="2030" spans="1:4" x14ac:dyDescent="0.15">
      <c r="A2030" s="2">
        <v>37801</v>
      </c>
      <c r="B2030" s="1">
        <v>12.3</v>
      </c>
      <c r="C2030" s="1">
        <v>8</v>
      </c>
      <c r="D2030" s="1">
        <v>1</v>
      </c>
    </row>
    <row r="2031" spans="1:4" x14ac:dyDescent="0.15">
      <c r="A2031" s="2">
        <v>37802</v>
      </c>
      <c r="B2031" s="1">
        <v>12.6</v>
      </c>
      <c r="C2031" s="1">
        <v>8</v>
      </c>
      <c r="D2031" s="1">
        <v>1</v>
      </c>
    </row>
    <row r="2032" spans="1:4" x14ac:dyDescent="0.15">
      <c r="A2032" s="2">
        <v>37803</v>
      </c>
      <c r="B2032" s="1">
        <v>13</v>
      </c>
      <c r="C2032" s="1">
        <v>8</v>
      </c>
      <c r="D2032" s="1">
        <v>1</v>
      </c>
    </row>
    <row r="2033" spans="1:4" x14ac:dyDescent="0.15">
      <c r="A2033" s="2">
        <v>37804</v>
      </c>
      <c r="B2033" s="1">
        <v>12.9</v>
      </c>
      <c r="C2033" s="1">
        <v>8</v>
      </c>
      <c r="D2033" s="1">
        <v>1</v>
      </c>
    </row>
    <row r="2034" spans="1:4" x14ac:dyDescent="0.15">
      <c r="A2034" s="2">
        <v>37805</v>
      </c>
      <c r="B2034" s="1">
        <v>14.6</v>
      </c>
      <c r="C2034" s="1">
        <v>8</v>
      </c>
      <c r="D2034" s="1">
        <v>1</v>
      </c>
    </row>
    <row r="2035" spans="1:4" x14ac:dyDescent="0.15">
      <c r="A2035" s="2">
        <v>37806</v>
      </c>
      <c r="B2035" s="1">
        <v>12.8</v>
      </c>
      <c r="C2035" s="1">
        <v>8</v>
      </c>
      <c r="D2035" s="1">
        <v>1</v>
      </c>
    </row>
    <row r="2036" spans="1:4" x14ac:dyDescent="0.15">
      <c r="A2036" s="2">
        <v>37807</v>
      </c>
      <c r="B2036" s="1">
        <v>15.2</v>
      </c>
      <c r="C2036" s="1">
        <v>8</v>
      </c>
      <c r="D2036" s="1">
        <v>1</v>
      </c>
    </row>
    <row r="2037" spans="1:4" x14ac:dyDescent="0.15">
      <c r="A2037" s="2">
        <v>37808</v>
      </c>
      <c r="B2037" s="1">
        <v>14.2</v>
      </c>
      <c r="C2037" s="1">
        <v>8</v>
      </c>
      <c r="D2037" s="1">
        <v>1</v>
      </c>
    </row>
    <row r="2038" spans="1:4" x14ac:dyDescent="0.15">
      <c r="A2038" s="2">
        <v>37809</v>
      </c>
      <c r="B2038" s="1">
        <v>14.2</v>
      </c>
      <c r="C2038" s="1">
        <v>8</v>
      </c>
      <c r="D2038" s="1">
        <v>1</v>
      </c>
    </row>
    <row r="2039" spans="1:4" x14ac:dyDescent="0.15">
      <c r="A2039" s="2">
        <v>37810</v>
      </c>
      <c r="B2039" s="1">
        <v>14.4</v>
      </c>
      <c r="C2039" s="1">
        <v>8</v>
      </c>
      <c r="D2039" s="1">
        <v>1</v>
      </c>
    </row>
    <row r="2040" spans="1:4" x14ac:dyDescent="0.15">
      <c r="A2040" s="2">
        <v>37811</v>
      </c>
      <c r="B2040" s="1">
        <v>13.6</v>
      </c>
      <c r="C2040" s="1">
        <v>8</v>
      </c>
      <c r="D2040" s="1">
        <v>1</v>
      </c>
    </row>
    <row r="2041" spans="1:4" x14ac:dyDescent="0.15">
      <c r="A2041" s="2">
        <v>37812</v>
      </c>
      <c r="B2041" s="1">
        <v>14.9</v>
      </c>
      <c r="C2041" s="1">
        <v>8</v>
      </c>
      <c r="D2041" s="1">
        <v>1</v>
      </c>
    </row>
    <row r="2042" spans="1:4" x14ac:dyDescent="0.15">
      <c r="A2042" s="2">
        <v>37813</v>
      </c>
      <c r="B2042" s="1">
        <v>18.2</v>
      </c>
      <c r="C2042" s="1">
        <v>8</v>
      </c>
      <c r="D2042" s="1">
        <v>1</v>
      </c>
    </row>
    <row r="2043" spans="1:4" x14ac:dyDescent="0.15">
      <c r="A2043" s="2">
        <v>37814</v>
      </c>
      <c r="B2043" s="1">
        <v>19.2</v>
      </c>
      <c r="C2043" s="1">
        <v>8</v>
      </c>
      <c r="D2043" s="1">
        <v>1</v>
      </c>
    </row>
    <row r="2044" spans="1:4" x14ac:dyDescent="0.15">
      <c r="A2044" s="2">
        <v>37815</v>
      </c>
      <c r="B2044" s="1">
        <v>15.7</v>
      </c>
      <c r="C2044" s="1">
        <v>8</v>
      </c>
      <c r="D2044" s="1">
        <v>1</v>
      </c>
    </row>
    <row r="2045" spans="1:4" x14ac:dyDescent="0.15">
      <c r="A2045" s="2">
        <v>37816</v>
      </c>
      <c r="B2045" s="1">
        <v>15.4</v>
      </c>
      <c r="C2045" s="1">
        <v>8</v>
      </c>
      <c r="D2045" s="1">
        <v>1</v>
      </c>
    </row>
    <row r="2046" spans="1:4" x14ac:dyDescent="0.15">
      <c r="A2046" s="2">
        <v>37817</v>
      </c>
      <c r="B2046" s="1">
        <v>15.4</v>
      </c>
      <c r="C2046" s="1">
        <v>8</v>
      </c>
      <c r="D2046" s="1">
        <v>1</v>
      </c>
    </row>
    <row r="2047" spans="1:4" x14ac:dyDescent="0.15">
      <c r="A2047" s="2">
        <v>37818</v>
      </c>
      <c r="B2047" s="1">
        <v>14.7</v>
      </c>
      <c r="C2047" s="1">
        <v>8</v>
      </c>
      <c r="D2047" s="1">
        <v>1</v>
      </c>
    </row>
    <row r="2048" spans="1:4" x14ac:dyDescent="0.15">
      <c r="A2048" s="2">
        <v>37819</v>
      </c>
      <c r="B2048" s="1">
        <v>15.5</v>
      </c>
      <c r="C2048" s="1">
        <v>8</v>
      </c>
      <c r="D2048" s="1">
        <v>1</v>
      </c>
    </row>
    <row r="2049" spans="1:4" x14ac:dyDescent="0.15">
      <c r="A2049" s="2">
        <v>37820</v>
      </c>
      <c r="B2049" s="1">
        <v>15.9</v>
      </c>
      <c r="C2049" s="1">
        <v>8</v>
      </c>
      <c r="D2049" s="1">
        <v>1</v>
      </c>
    </row>
    <row r="2050" spans="1:4" x14ac:dyDescent="0.15">
      <c r="A2050" s="2">
        <v>37821</v>
      </c>
      <c r="B2050" s="1">
        <v>15.6</v>
      </c>
      <c r="C2050" s="1">
        <v>8</v>
      </c>
      <c r="D2050" s="1">
        <v>1</v>
      </c>
    </row>
    <row r="2051" spans="1:4" x14ac:dyDescent="0.15">
      <c r="A2051" s="2">
        <v>37822</v>
      </c>
      <c r="B2051" s="1">
        <v>15.9</v>
      </c>
      <c r="C2051" s="1">
        <v>8</v>
      </c>
      <c r="D2051" s="1">
        <v>1</v>
      </c>
    </row>
    <row r="2052" spans="1:4" x14ac:dyDescent="0.15">
      <c r="A2052" s="2">
        <v>37823</v>
      </c>
      <c r="B2052" s="1">
        <v>15</v>
      </c>
      <c r="C2052" s="1">
        <v>8</v>
      </c>
      <c r="D2052" s="1">
        <v>1</v>
      </c>
    </row>
    <row r="2053" spans="1:4" x14ac:dyDescent="0.15">
      <c r="A2053" s="2">
        <v>37824</v>
      </c>
      <c r="B2053" s="1">
        <v>13.2</v>
      </c>
      <c r="C2053" s="1">
        <v>8</v>
      </c>
      <c r="D2053" s="1">
        <v>1</v>
      </c>
    </row>
    <row r="2054" spans="1:4" x14ac:dyDescent="0.15">
      <c r="A2054" s="2">
        <v>37825</v>
      </c>
      <c r="B2054" s="1">
        <v>13.4</v>
      </c>
      <c r="C2054" s="1">
        <v>8</v>
      </c>
      <c r="D2054" s="1">
        <v>1</v>
      </c>
    </row>
    <row r="2055" spans="1:4" x14ac:dyDescent="0.15">
      <c r="A2055" s="2">
        <v>37826</v>
      </c>
      <c r="B2055" s="1">
        <v>14.9</v>
      </c>
      <c r="C2055" s="1">
        <v>8</v>
      </c>
      <c r="D2055" s="1">
        <v>1</v>
      </c>
    </row>
    <row r="2056" spans="1:4" x14ac:dyDescent="0.15">
      <c r="A2056" s="2">
        <v>37827</v>
      </c>
      <c r="B2056" s="1">
        <v>16.899999999999999</v>
      </c>
      <c r="C2056" s="1">
        <v>8</v>
      </c>
      <c r="D2056" s="1">
        <v>1</v>
      </c>
    </row>
    <row r="2057" spans="1:4" x14ac:dyDescent="0.15">
      <c r="A2057" s="2">
        <v>37828</v>
      </c>
      <c r="B2057" s="1">
        <v>15.6</v>
      </c>
      <c r="C2057" s="1">
        <v>8</v>
      </c>
      <c r="D2057" s="1">
        <v>1</v>
      </c>
    </row>
    <row r="2058" spans="1:4" x14ac:dyDescent="0.15">
      <c r="A2058" s="2">
        <v>37829</v>
      </c>
      <c r="B2058" s="1">
        <v>15.4</v>
      </c>
      <c r="C2058" s="1">
        <v>8</v>
      </c>
      <c r="D2058" s="1">
        <v>1</v>
      </c>
    </row>
    <row r="2059" spans="1:4" x14ac:dyDescent="0.15">
      <c r="A2059" s="2">
        <v>37830</v>
      </c>
      <c r="B2059" s="1">
        <v>17.5</v>
      </c>
      <c r="C2059" s="1">
        <v>8</v>
      </c>
      <c r="D2059" s="1">
        <v>1</v>
      </c>
    </row>
    <row r="2060" spans="1:4" x14ac:dyDescent="0.15">
      <c r="A2060" s="2">
        <v>37831</v>
      </c>
      <c r="B2060" s="1">
        <v>18.5</v>
      </c>
      <c r="C2060" s="1">
        <v>8</v>
      </c>
      <c r="D2060" s="1">
        <v>1</v>
      </c>
    </row>
    <row r="2061" spans="1:4" x14ac:dyDescent="0.15">
      <c r="A2061" s="2">
        <v>37832</v>
      </c>
      <c r="B2061" s="1">
        <v>16.899999999999999</v>
      </c>
      <c r="C2061" s="1">
        <v>8</v>
      </c>
      <c r="D2061" s="1">
        <v>1</v>
      </c>
    </row>
    <row r="2062" spans="1:4" x14ac:dyDescent="0.15">
      <c r="A2062" s="2">
        <v>37833</v>
      </c>
      <c r="B2062" s="1">
        <v>20.6</v>
      </c>
      <c r="C2062" s="1">
        <v>8</v>
      </c>
      <c r="D2062" s="1">
        <v>1</v>
      </c>
    </row>
    <row r="2063" spans="1:4" x14ac:dyDescent="0.15">
      <c r="A2063" s="2">
        <v>37834</v>
      </c>
      <c r="B2063" s="1">
        <v>18.5</v>
      </c>
      <c r="C2063" s="1">
        <v>8</v>
      </c>
      <c r="D2063" s="1">
        <v>1</v>
      </c>
    </row>
    <row r="2064" spans="1:4" x14ac:dyDescent="0.15">
      <c r="A2064" s="2">
        <v>37835</v>
      </c>
      <c r="B2064" s="1">
        <v>18.3</v>
      </c>
      <c r="C2064" s="1">
        <v>8</v>
      </c>
      <c r="D2064" s="1">
        <v>1</v>
      </c>
    </row>
    <row r="2065" spans="1:4" x14ac:dyDescent="0.15">
      <c r="A2065" s="2">
        <v>37836</v>
      </c>
      <c r="B2065" s="1">
        <v>18.8</v>
      </c>
      <c r="C2065" s="1">
        <v>8</v>
      </c>
      <c r="D2065" s="1">
        <v>1</v>
      </c>
    </row>
    <row r="2066" spans="1:4" x14ac:dyDescent="0.15">
      <c r="A2066" s="2">
        <v>37837</v>
      </c>
      <c r="B2066" s="1">
        <v>22.6</v>
      </c>
      <c r="C2066" s="1">
        <v>8</v>
      </c>
      <c r="D2066" s="1">
        <v>1</v>
      </c>
    </row>
    <row r="2067" spans="1:4" x14ac:dyDescent="0.15">
      <c r="A2067" s="2">
        <v>37838</v>
      </c>
      <c r="B2067" s="1">
        <v>23</v>
      </c>
      <c r="C2067" s="1">
        <v>8</v>
      </c>
      <c r="D2067" s="1">
        <v>1</v>
      </c>
    </row>
    <row r="2068" spans="1:4" x14ac:dyDescent="0.15">
      <c r="A2068" s="2">
        <v>37839</v>
      </c>
      <c r="B2068" s="1">
        <v>21</v>
      </c>
      <c r="C2068" s="1">
        <v>8</v>
      </c>
      <c r="D2068" s="1">
        <v>1</v>
      </c>
    </row>
    <row r="2069" spans="1:4" x14ac:dyDescent="0.15">
      <c r="A2069" s="2">
        <v>37840</v>
      </c>
      <c r="B2069" s="1">
        <v>19.600000000000001</v>
      </c>
      <c r="C2069" s="1">
        <v>8</v>
      </c>
      <c r="D2069" s="1">
        <v>1</v>
      </c>
    </row>
    <row r="2070" spans="1:4" x14ac:dyDescent="0.15">
      <c r="A2070" s="2">
        <v>37841</v>
      </c>
      <c r="B2070" s="1">
        <v>19.2</v>
      </c>
      <c r="C2070" s="1">
        <v>8</v>
      </c>
      <c r="D2070" s="1">
        <v>1</v>
      </c>
    </row>
    <row r="2071" spans="1:4" x14ac:dyDescent="0.15">
      <c r="A2071" s="2">
        <v>37842</v>
      </c>
      <c r="B2071" s="1">
        <v>19.899999999999999</v>
      </c>
      <c r="C2071" s="1">
        <v>8</v>
      </c>
      <c r="D2071" s="1">
        <v>1</v>
      </c>
    </row>
    <row r="2072" spans="1:4" x14ac:dyDescent="0.15">
      <c r="A2072" s="2">
        <v>37843</v>
      </c>
      <c r="B2072" s="1">
        <v>24</v>
      </c>
      <c r="C2072" s="1">
        <v>8</v>
      </c>
      <c r="D2072" s="1">
        <v>1</v>
      </c>
    </row>
    <row r="2073" spans="1:4" x14ac:dyDescent="0.15">
      <c r="A2073" s="2">
        <v>37844</v>
      </c>
      <c r="B2073" s="1">
        <v>18.5</v>
      </c>
      <c r="C2073" s="1">
        <v>8</v>
      </c>
      <c r="D2073" s="1">
        <v>1</v>
      </c>
    </row>
    <row r="2074" spans="1:4" x14ac:dyDescent="0.15">
      <c r="A2074" s="2">
        <v>37845</v>
      </c>
      <c r="B2074" s="1">
        <v>20.2</v>
      </c>
      <c r="C2074" s="1">
        <v>8</v>
      </c>
      <c r="D2074" s="1">
        <v>1</v>
      </c>
    </row>
    <row r="2075" spans="1:4" x14ac:dyDescent="0.15">
      <c r="A2075" s="2">
        <v>37846</v>
      </c>
      <c r="B2075" s="1">
        <v>19</v>
      </c>
      <c r="C2075" s="1">
        <v>8</v>
      </c>
      <c r="D2075" s="1">
        <v>1</v>
      </c>
    </row>
    <row r="2076" spans="1:4" x14ac:dyDescent="0.15">
      <c r="A2076" s="2">
        <v>37847</v>
      </c>
      <c r="B2076" s="1">
        <v>17.7</v>
      </c>
      <c r="C2076" s="1">
        <v>8</v>
      </c>
      <c r="D2076" s="1">
        <v>1</v>
      </c>
    </row>
    <row r="2077" spans="1:4" x14ac:dyDescent="0.15">
      <c r="A2077" s="2">
        <v>37848</v>
      </c>
      <c r="B2077" s="1">
        <v>16.899999999999999</v>
      </c>
      <c r="C2077" s="1">
        <v>8</v>
      </c>
      <c r="D2077" s="1">
        <v>1</v>
      </c>
    </row>
    <row r="2078" spans="1:4" x14ac:dyDescent="0.15">
      <c r="A2078" s="2">
        <v>37849</v>
      </c>
      <c r="B2078" s="1">
        <v>16.100000000000001</v>
      </c>
      <c r="C2078" s="1">
        <v>8</v>
      </c>
      <c r="D2078" s="1">
        <v>1</v>
      </c>
    </row>
    <row r="2079" spans="1:4" x14ac:dyDescent="0.15">
      <c r="A2079" s="2">
        <v>37850</v>
      </c>
      <c r="B2079" s="1">
        <v>15.2</v>
      </c>
      <c r="C2079" s="1">
        <v>8</v>
      </c>
      <c r="D2079" s="1">
        <v>1</v>
      </c>
    </row>
    <row r="2080" spans="1:4" x14ac:dyDescent="0.15">
      <c r="A2080" s="2">
        <v>37851</v>
      </c>
      <c r="B2080" s="1">
        <v>16.100000000000001</v>
      </c>
      <c r="C2080" s="1">
        <v>8</v>
      </c>
      <c r="D2080" s="1">
        <v>1</v>
      </c>
    </row>
    <row r="2081" spans="1:4" x14ac:dyDescent="0.15">
      <c r="A2081" s="2">
        <v>37852</v>
      </c>
      <c r="B2081" s="1">
        <v>16.8</v>
      </c>
      <c r="C2081" s="1">
        <v>8</v>
      </c>
      <c r="D2081" s="1">
        <v>1</v>
      </c>
    </row>
    <row r="2082" spans="1:4" x14ac:dyDescent="0.15">
      <c r="A2082" s="2">
        <v>37853</v>
      </c>
      <c r="B2082" s="1">
        <v>16.2</v>
      </c>
      <c r="C2082" s="1">
        <v>8</v>
      </c>
      <c r="D2082" s="1">
        <v>1</v>
      </c>
    </row>
    <row r="2083" spans="1:4" x14ac:dyDescent="0.15">
      <c r="A2083" s="2">
        <v>37854</v>
      </c>
      <c r="B2083" s="1">
        <v>19.3</v>
      </c>
      <c r="C2083" s="1">
        <v>8</v>
      </c>
      <c r="D2083" s="1">
        <v>1</v>
      </c>
    </row>
    <row r="2084" spans="1:4" x14ac:dyDescent="0.15">
      <c r="A2084" s="2">
        <v>37855</v>
      </c>
      <c r="B2084" s="1">
        <v>22.2</v>
      </c>
      <c r="C2084" s="1">
        <v>8</v>
      </c>
      <c r="D2084" s="1">
        <v>1</v>
      </c>
    </row>
    <row r="2085" spans="1:4" x14ac:dyDescent="0.15">
      <c r="A2085" s="2">
        <v>37856</v>
      </c>
      <c r="B2085" s="1">
        <v>21.7</v>
      </c>
      <c r="C2085" s="1">
        <v>8</v>
      </c>
      <c r="D2085" s="1">
        <v>1</v>
      </c>
    </row>
    <row r="2086" spans="1:4" x14ac:dyDescent="0.15">
      <c r="A2086" s="2">
        <v>37857</v>
      </c>
      <c r="B2086" s="1">
        <v>15.4</v>
      </c>
      <c r="C2086" s="1">
        <v>8</v>
      </c>
      <c r="D2086" s="1">
        <v>1</v>
      </c>
    </row>
    <row r="2087" spans="1:4" x14ac:dyDescent="0.15">
      <c r="A2087" s="2">
        <v>37858</v>
      </c>
      <c r="B2087" s="1">
        <v>15.2</v>
      </c>
      <c r="C2087" s="1">
        <v>8</v>
      </c>
      <c r="D2087" s="1">
        <v>1</v>
      </c>
    </row>
    <row r="2088" spans="1:4" x14ac:dyDescent="0.15">
      <c r="A2088" s="2">
        <v>37859</v>
      </c>
      <c r="B2088" s="1">
        <v>19.399999999999999</v>
      </c>
      <c r="C2088" s="1">
        <v>8</v>
      </c>
      <c r="D2088" s="1">
        <v>1</v>
      </c>
    </row>
    <row r="2089" spans="1:4" x14ac:dyDescent="0.15">
      <c r="A2089" s="2">
        <v>37860</v>
      </c>
      <c r="B2089" s="1">
        <v>19.399999999999999</v>
      </c>
      <c r="C2089" s="1">
        <v>8</v>
      </c>
      <c r="D2089" s="1">
        <v>1</v>
      </c>
    </row>
    <row r="2090" spans="1:4" x14ac:dyDescent="0.15">
      <c r="A2090" s="2">
        <v>37861</v>
      </c>
      <c r="B2090" s="1">
        <v>14.5</v>
      </c>
      <c r="C2090" s="1">
        <v>8</v>
      </c>
      <c r="D2090" s="1">
        <v>1</v>
      </c>
    </row>
    <row r="2091" spans="1:4" x14ac:dyDescent="0.15">
      <c r="A2091" s="2">
        <v>37862</v>
      </c>
      <c r="B2091" s="1">
        <v>16.7</v>
      </c>
      <c r="C2091" s="1">
        <v>8</v>
      </c>
      <c r="D2091" s="1">
        <v>1</v>
      </c>
    </row>
    <row r="2092" spans="1:4" x14ac:dyDescent="0.15">
      <c r="A2092" s="2">
        <v>37863</v>
      </c>
      <c r="B2092" s="1">
        <v>19.600000000000001</v>
      </c>
      <c r="C2092" s="1">
        <v>8</v>
      </c>
      <c r="D2092" s="1">
        <v>1</v>
      </c>
    </row>
    <row r="2093" spans="1:4" x14ac:dyDescent="0.15">
      <c r="A2093" s="2">
        <v>37864</v>
      </c>
      <c r="B2093" s="1">
        <v>18.3</v>
      </c>
      <c r="C2093" s="1">
        <v>8</v>
      </c>
      <c r="D2093" s="1">
        <v>1</v>
      </c>
    </row>
    <row r="2094" spans="1:4" x14ac:dyDescent="0.15">
      <c r="A2094" s="2">
        <v>37865</v>
      </c>
      <c r="B2094" s="1">
        <v>20.100000000000001</v>
      </c>
      <c r="C2094" s="1">
        <v>8</v>
      </c>
      <c r="D2094" s="1">
        <v>1</v>
      </c>
    </row>
    <row r="2095" spans="1:4" x14ac:dyDescent="0.15">
      <c r="A2095" s="2">
        <v>37866</v>
      </c>
      <c r="B2095" s="1">
        <v>19.899999999999999</v>
      </c>
      <c r="C2095" s="1">
        <v>8</v>
      </c>
      <c r="D2095" s="1">
        <v>1</v>
      </c>
    </row>
    <row r="2096" spans="1:4" x14ac:dyDescent="0.15">
      <c r="A2096" s="2">
        <v>37867</v>
      </c>
      <c r="B2096" s="1">
        <v>21.1</v>
      </c>
      <c r="C2096" s="1">
        <v>8</v>
      </c>
      <c r="D2096" s="1">
        <v>1</v>
      </c>
    </row>
    <row r="2097" spans="1:4" x14ac:dyDescent="0.15">
      <c r="A2097" s="2">
        <v>37868</v>
      </c>
      <c r="B2097" s="1">
        <v>19.3</v>
      </c>
      <c r="C2097" s="1">
        <v>8</v>
      </c>
      <c r="D2097" s="1">
        <v>1</v>
      </c>
    </row>
    <row r="2098" spans="1:4" x14ac:dyDescent="0.15">
      <c r="A2098" s="2">
        <v>37869</v>
      </c>
      <c r="B2098" s="1">
        <v>15.6</v>
      </c>
      <c r="C2098" s="1">
        <v>8</v>
      </c>
      <c r="D2098" s="1">
        <v>1</v>
      </c>
    </row>
    <row r="2099" spans="1:4" x14ac:dyDescent="0.15">
      <c r="A2099" s="2">
        <v>37870</v>
      </c>
      <c r="B2099" s="1">
        <v>12.9</v>
      </c>
      <c r="C2099" s="1">
        <v>8</v>
      </c>
      <c r="D2099" s="1">
        <v>1</v>
      </c>
    </row>
    <row r="2100" spans="1:4" x14ac:dyDescent="0.15">
      <c r="A2100" s="2">
        <v>37871</v>
      </c>
      <c r="B2100" s="1">
        <v>13.7</v>
      </c>
      <c r="C2100" s="1">
        <v>8</v>
      </c>
      <c r="D2100" s="1">
        <v>1</v>
      </c>
    </row>
    <row r="2101" spans="1:4" x14ac:dyDescent="0.15">
      <c r="A2101" s="2">
        <v>37872</v>
      </c>
      <c r="B2101" s="1">
        <v>11.8</v>
      </c>
      <c r="C2101" s="1">
        <v>8</v>
      </c>
      <c r="D2101" s="1">
        <v>1</v>
      </c>
    </row>
    <row r="2102" spans="1:4" x14ac:dyDescent="0.15">
      <c r="A2102" s="2">
        <v>37873</v>
      </c>
      <c r="B2102" s="1">
        <v>16.5</v>
      </c>
      <c r="C2102" s="1">
        <v>8</v>
      </c>
      <c r="D2102" s="1">
        <v>1</v>
      </c>
    </row>
    <row r="2103" spans="1:4" x14ac:dyDescent="0.15">
      <c r="A2103" s="2">
        <v>37874</v>
      </c>
      <c r="B2103" s="1">
        <v>15.1</v>
      </c>
      <c r="C2103" s="1">
        <v>8</v>
      </c>
      <c r="D2103" s="1">
        <v>1</v>
      </c>
    </row>
    <row r="2104" spans="1:4" x14ac:dyDescent="0.15">
      <c r="A2104" s="2">
        <v>37875</v>
      </c>
      <c r="B2104" s="1">
        <v>18.600000000000001</v>
      </c>
      <c r="C2104" s="1">
        <v>8</v>
      </c>
      <c r="D2104" s="1">
        <v>1</v>
      </c>
    </row>
    <row r="2105" spans="1:4" x14ac:dyDescent="0.15">
      <c r="A2105" s="2">
        <v>37876</v>
      </c>
      <c r="B2105" s="1">
        <v>20.2</v>
      </c>
      <c r="C2105" s="1">
        <v>8</v>
      </c>
      <c r="D2105" s="1">
        <v>1</v>
      </c>
    </row>
    <row r="2106" spans="1:4" x14ac:dyDescent="0.15">
      <c r="A2106" s="2">
        <v>37877</v>
      </c>
      <c r="B2106" s="1">
        <v>16.3</v>
      </c>
      <c r="C2106" s="1">
        <v>8</v>
      </c>
      <c r="D2106" s="1">
        <v>1</v>
      </c>
    </row>
    <row r="2107" spans="1:4" x14ac:dyDescent="0.15">
      <c r="A2107" s="2">
        <v>37878</v>
      </c>
      <c r="B2107" s="1">
        <v>20.8</v>
      </c>
      <c r="C2107" s="1">
        <v>8</v>
      </c>
      <c r="D2107" s="1">
        <v>1</v>
      </c>
    </row>
    <row r="2108" spans="1:4" x14ac:dyDescent="0.15">
      <c r="A2108" s="2">
        <v>37879</v>
      </c>
      <c r="B2108" s="1">
        <v>17.2</v>
      </c>
      <c r="C2108" s="1">
        <v>8</v>
      </c>
      <c r="D2108" s="1">
        <v>1</v>
      </c>
    </row>
    <row r="2109" spans="1:4" x14ac:dyDescent="0.15">
      <c r="A2109" s="2">
        <v>37880</v>
      </c>
      <c r="B2109" s="1">
        <v>13.3</v>
      </c>
      <c r="C2109" s="1">
        <v>8</v>
      </c>
      <c r="D2109" s="1">
        <v>1</v>
      </c>
    </row>
    <row r="2110" spans="1:4" x14ac:dyDescent="0.15">
      <c r="A2110" s="2">
        <v>37881</v>
      </c>
      <c r="B2110" s="1">
        <v>15.6</v>
      </c>
      <c r="C2110" s="1">
        <v>8</v>
      </c>
      <c r="D2110" s="1">
        <v>1</v>
      </c>
    </row>
    <row r="2111" spans="1:4" x14ac:dyDescent="0.15">
      <c r="A2111" s="2">
        <v>37882</v>
      </c>
      <c r="B2111" s="1">
        <v>18.2</v>
      </c>
      <c r="C2111" s="1">
        <v>8</v>
      </c>
      <c r="D2111" s="1">
        <v>1</v>
      </c>
    </row>
    <row r="2112" spans="1:4" x14ac:dyDescent="0.15">
      <c r="A2112" s="2">
        <v>37883</v>
      </c>
      <c r="B2112" s="1">
        <v>13.5</v>
      </c>
      <c r="C2112" s="1">
        <v>8</v>
      </c>
      <c r="D2112" s="1">
        <v>1</v>
      </c>
    </row>
    <row r="2113" spans="1:4" x14ac:dyDescent="0.15">
      <c r="A2113" s="2">
        <v>37884</v>
      </c>
      <c r="B2113" s="1">
        <v>13.4</v>
      </c>
      <c r="C2113" s="1">
        <v>8</v>
      </c>
      <c r="D2113" s="1">
        <v>1</v>
      </c>
    </row>
    <row r="2114" spans="1:4" x14ac:dyDescent="0.15">
      <c r="A2114" s="2">
        <v>37885</v>
      </c>
      <c r="B2114" s="1">
        <v>12.5</v>
      </c>
      <c r="C2114" s="1">
        <v>8</v>
      </c>
      <c r="D2114" s="1">
        <v>1</v>
      </c>
    </row>
    <row r="2115" spans="1:4" x14ac:dyDescent="0.15">
      <c r="A2115" s="2">
        <v>37886</v>
      </c>
      <c r="B2115" s="1">
        <v>12.5</v>
      </c>
      <c r="C2115" s="1">
        <v>8</v>
      </c>
      <c r="D2115" s="1">
        <v>1</v>
      </c>
    </row>
    <row r="2116" spans="1:4" x14ac:dyDescent="0.15">
      <c r="A2116" s="2">
        <v>37887</v>
      </c>
      <c r="B2116" s="1">
        <v>12.6</v>
      </c>
      <c r="C2116" s="1">
        <v>8</v>
      </c>
      <c r="D2116" s="1">
        <v>1</v>
      </c>
    </row>
    <row r="2117" spans="1:4" x14ac:dyDescent="0.15">
      <c r="A2117" s="2">
        <v>37888</v>
      </c>
      <c r="B2117" s="1">
        <v>11.8</v>
      </c>
      <c r="C2117" s="1">
        <v>8</v>
      </c>
      <c r="D2117" s="1">
        <v>1</v>
      </c>
    </row>
    <row r="2118" spans="1:4" x14ac:dyDescent="0.15">
      <c r="A2118" s="2">
        <v>37889</v>
      </c>
      <c r="B2118" s="1">
        <v>14.2</v>
      </c>
      <c r="C2118" s="1">
        <v>8</v>
      </c>
      <c r="D2118" s="1">
        <v>1</v>
      </c>
    </row>
    <row r="2119" spans="1:4" x14ac:dyDescent="0.15">
      <c r="A2119" s="2">
        <v>37890</v>
      </c>
      <c r="B2119" s="1">
        <v>16.600000000000001</v>
      </c>
      <c r="C2119" s="1">
        <v>8</v>
      </c>
      <c r="D2119" s="1">
        <v>1</v>
      </c>
    </row>
    <row r="2120" spans="1:4" x14ac:dyDescent="0.15">
      <c r="A2120" s="2">
        <v>37891</v>
      </c>
      <c r="B2120" s="1">
        <v>16</v>
      </c>
      <c r="C2120" s="1">
        <v>8</v>
      </c>
      <c r="D2120" s="1">
        <v>1</v>
      </c>
    </row>
    <row r="2121" spans="1:4" x14ac:dyDescent="0.15">
      <c r="A2121" s="2">
        <v>37892</v>
      </c>
      <c r="B2121" s="1">
        <v>13.1</v>
      </c>
      <c r="C2121" s="1">
        <v>8</v>
      </c>
      <c r="D2121" s="1">
        <v>1</v>
      </c>
    </row>
    <row r="2122" spans="1:4" x14ac:dyDescent="0.15">
      <c r="A2122" s="2">
        <v>37893</v>
      </c>
      <c r="B2122" s="1">
        <v>11.5</v>
      </c>
      <c r="C2122" s="1">
        <v>8</v>
      </c>
      <c r="D2122" s="1">
        <v>1</v>
      </c>
    </row>
    <row r="2123" spans="1:4" x14ac:dyDescent="0.15">
      <c r="A2123" s="2">
        <v>37894</v>
      </c>
      <c r="B2123" s="1">
        <v>14</v>
      </c>
      <c r="C2123" s="1">
        <v>8</v>
      </c>
      <c r="D2123" s="1">
        <v>1</v>
      </c>
    </row>
    <row r="2124" spans="1:4" x14ac:dyDescent="0.15">
      <c r="A2124" s="2">
        <v>37895</v>
      </c>
      <c r="B2124" s="1">
        <v>15.2</v>
      </c>
      <c r="C2124" s="1">
        <v>8</v>
      </c>
      <c r="D2124" s="1">
        <v>1</v>
      </c>
    </row>
    <row r="2125" spans="1:4" x14ac:dyDescent="0.15">
      <c r="A2125" s="2">
        <v>37896</v>
      </c>
      <c r="B2125" s="1">
        <v>13.5</v>
      </c>
      <c r="C2125" s="1">
        <v>8</v>
      </c>
      <c r="D2125" s="1">
        <v>1</v>
      </c>
    </row>
    <row r="2126" spans="1:4" x14ac:dyDescent="0.15">
      <c r="A2126" s="2">
        <v>37897</v>
      </c>
      <c r="B2126" s="1">
        <v>11.8</v>
      </c>
      <c r="C2126" s="1">
        <v>8</v>
      </c>
      <c r="D2126" s="1">
        <v>1</v>
      </c>
    </row>
    <row r="2127" spans="1:4" x14ac:dyDescent="0.15">
      <c r="A2127" s="2">
        <v>37898</v>
      </c>
      <c r="B2127" s="1">
        <v>9.6</v>
      </c>
      <c r="C2127" s="1">
        <v>8</v>
      </c>
      <c r="D2127" s="1">
        <v>1</v>
      </c>
    </row>
    <row r="2128" spans="1:4" x14ac:dyDescent="0.15">
      <c r="A2128" s="2">
        <v>37899</v>
      </c>
      <c r="B2128" s="1">
        <v>10.1</v>
      </c>
      <c r="C2128" s="1">
        <v>8</v>
      </c>
      <c r="D2128" s="1">
        <v>1</v>
      </c>
    </row>
    <row r="2129" spans="1:4" x14ac:dyDescent="0.15">
      <c r="A2129" s="2">
        <v>37900</v>
      </c>
      <c r="B2129" s="1">
        <v>9.5</v>
      </c>
      <c r="C2129" s="1">
        <v>8</v>
      </c>
      <c r="D2129" s="1">
        <v>1</v>
      </c>
    </row>
    <row r="2130" spans="1:4" x14ac:dyDescent="0.15">
      <c r="A2130" s="2">
        <v>37901</v>
      </c>
      <c r="B2130" s="1">
        <v>8.6</v>
      </c>
      <c r="C2130" s="1">
        <v>8</v>
      </c>
      <c r="D2130" s="1">
        <v>1</v>
      </c>
    </row>
    <row r="2131" spans="1:4" x14ac:dyDescent="0.15">
      <c r="A2131" s="2">
        <v>37902</v>
      </c>
      <c r="B2131" s="1">
        <v>9.1999999999999993</v>
      </c>
      <c r="C2131" s="1">
        <v>8</v>
      </c>
      <c r="D2131" s="1">
        <v>1</v>
      </c>
    </row>
    <row r="2132" spans="1:4" x14ac:dyDescent="0.15">
      <c r="A2132" s="2">
        <v>37903</v>
      </c>
      <c r="B2132" s="1">
        <v>10.3</v>
      </c>
      <c r="C2132" s="1">
        <v>8</v>
      </c>
      <c r="D2132" s="1">
        <v>1</v>
      </c>
    </row>
    <row r="2133" spans="1:4" x14ac:dyDescent="0.15">
      <c r="A2133" s="2">
        <v>37904</v>
      </c>
      <c r="B2133" s="1">
        <v>12</v>
      </c>
      <c r="C2133" s="1">
        <v>8</v>
      </c>
      <c r="D2133" s="1">
        <v>1</v>
      </c>
    </row>
    <row r="2134" spans="1:4" x14ac:dyDescent="0.15">
      <c r="A2134" s="2">
        <v>37905</v>
      </c>
      <c r="B2134" s="1">
        <v>11.8</v>
      </c>
      <c r="C2134" s="1">
        <v>8</v>
      </c>
      <c r="D2134" s="1">
        <v>1</v>
      </c>
    </row>
    <row r="2135" spans="1:4" x14ac:dyDescent="0.15">
      <c r="A2135" s="2">
        <v>37906</v>
      </c>
      <c r="B2135" s="1">
        <v>12.1</v>
      </c>
      <c r="C2135" s="1">
        <v>8</v>
      </c>
      <c r="D2135" s="1">
        <v>1</v>
      </c>
    </row>
    <row r="2136" spans="1:4" x14ac:dyDescent="0.15">
      <c r="A2136" s="2">
        <v>37907</v>
      </c>
      <c r="B2136" s="1">
        <v>10</v>
      </c>
      <c r="C2136" s="1">
        <v>8</v>
      </c>
      <c r="D2136" s="1">
        <v>1</v>
      </c>
    </row>
    <row r="2137" spans="1:4" x14ac:dyDescent="0.15">
      <c r="A2137" s="2">
        <v>37908</v>
      </c>
      <c r="B2137" s="1">
        <v>7.6</v>
      </c>
      <c r="C2137" s="1">
        <v>8</v>
      </c>
      <c r="D2137" s="1">
        <v>1</v>
      </c>
    </row>
    <row r="2138" spans="1:4" x14ac:dyDescent="0.15">
      <c r="A2138" s="2">
        <v>37909</v>
      </c>
      <c r="B2138" s="1">
        <v>5.6</v>
      </c>
      <c r="C2138" s="1">
        <v>8</v>
      </c>
      <c r="D2138" s="1">
        <v>1</v>
      </c>
    </row>
    <row r="2139" spans="1:4" x14ac:dyDescent="0.15">
      <c r="A2139" s="2">
        <v>37910</v>
      </c>
      <c r="B2139" s="1">
        <v>8.6</v>
      </c>
      <c r="C2139" s="1">
        <v>8</v>
      </c>
      <c r="D2139" s="1">
        <v>1</v>
      </c>
    </row>
    <row r="2140" spans="1:4" x14ac:dyDescent="0.15">
      <c r="A2140" s="2">
        <v>37911</v>
      </c>
      <c r="B2140" s="1">
        <v>9.1999999999999993</v>
      </c>
      <c r="C2140" s="1">
        <v>8</v>
      </c>
      <c r="D2140" s="1">
        <v>1</v>
      </c>
    </row>
    <row r="2141" spans="1:4" x14ac:dyDescent="0.15">
      <c r="A2141" s="2">
        <v>37912</v>
      </c>
      <c r="B2141" s="1">
        <v>8.4</v>
      </c>
      <c r="C2141" s="1">
        <v>8</v>
      </c>
      <c r="D2141" s="1">
        <v>1</v>
      </c>
    </row>
    <row r="2142" spans="1:4" x14ac:dyDescent="0.15">
      <c r="A2142" s="2">
        <v>37913</v>
      </c>
      <c r="B2142" s="1">
        <v>11</v>
      </c>
      <c r="C2142" s="1">
        <v>8</v>
      </c>
      <c r="D2142" s="1">
        <v>1</v>
      </c>
    </row>
    <row r="2143" spans="1:4" x14ac:dyDescent="0.15">
      <c r="A2143" s="2">
        <v>37914</v>
      </c>
      <c r="B2143" s="1">
        <v>9.8000000000000007</v>
      </c>
      <c r="C2143" s="1">
        <v>8</v>
      </c>
      <c r="D2143" s="1">
        <v>1</v>
      </c>
    </row>
    <row r="2144" spans="1:4" x14ac:dyDescent="0.15">
      <c r="A2144" s="2">
        <v>37915</v>
      </c>
      <c r="B2144" s="1">
        <v>7.8</v>
      </c>
      <c r="C2144" s="1">
        <v>8</v>
      </c>
      <c r="D2144" s="1">
        <v>1</v>
      </c>
    </row>
    <row r="2145" spans="1:4" x14ac:dyDescent="0.15">
      <c r="A2145" s="2">
        <v>37916</v>
      </c>
      <c r="B2145" s="1">
        <v>10.7</v>
      </c>
      <c r="C2145" s="1">
        <v>8</v>
      </c>
      <c r="D2145" s="1">
        <v>1</v>
      </c>
    </row>
    <row r="2146" spans="1:4" x14ac:dyDescent="0.15">
      <c r="A2146" s="2">
        <v>37917</v>
      </c>
      <c r="B2146" s="1">
        <v>12.9</v>
      </c>
      <c r="C2146" s="1">
        <v>8</v>
      </c>
      <c r="D2146" s="1">
        <v>1</v>
      </c>
    </row>
    <row r="2147" spans="1:4" x14ac:dyDescent="0.15">
      <c r="A2147" s="2">
        <v>37918</v>
      </c>
      <c r="B2147" s="1">
        <v>8.6</v>
      </c>
      <c r="C2147" s="1">
        <v>8</v>
      </c>
      <c r="D2147" s="1">
        <v>1</v>
      </c>
    </row>
    <row r="2148" spans="1:4" x14ac:dyDescent="0.15">
      <c r="A2148" s="2">
        <v>37919</v>
      </c>
      <c r="B2148" s="1">
        <v>8.6999999999999993</v>
      </c>
      <c r="C2148" s="1">
        <v>8</v>
      </c>
      <c r="D2148" s="1">
        <v>1</v>
      </c>
    </row>
    <row r="2149" spans="1:4" x14ac:dyDescent="0.15">
      <c r="A2149" s="2">
        <v>37920</v>
      </c>
      <c r="B2149" s="1">
        <v>8.3000000000000007</v>
      </c>
      <c r="C2149" s="1">
        <v>8</v>
      </c>
      <c r="D2149" s="1">
        <v>1</v>
      </c>
    </row>
    <row r="2150" spans="1:4" x14ac:dyDescent="0.15">
      <c r="A2150" s="2">
        <v>37921</v>
      </c>
      <c r="B2150" s="1">
        <v>7.5</v>
      </c>
      <c r="C2150" s="1">
        <v>8</v>
      </c>
      <c r="D2150" s="1">
        <v>1</v>
      </c>
    </row>
    <row r="2151" spans="1:4" x14ac:dyDescent="0.15">
      <c r="A2151" s="2">
        <v>37922</v>
      </c>
      <c r="B2151" s="1">
        <v>8.3000000000000007</v>
      </c>
      <c r="C2151" s="1">
        <v>8</v>
      </c>
      <c r="D2151" s="1">
        <v>1</v>
      </c>
    </row>
    <row r="2152" spans="1:4" x14ac:dyDescent="0.15">
      <c r="A2152" s="2">
        <v>37923</v>
      </c>
      <c r="B2152" s="1">
        <v>11.3</v>
      </c>
      <c r="C2152" s="1">
        <v>8</v>
      </c>
      <c r="D2152" s="1">
        <v>1</v>
      </c>
    </row>
    <row r="2153" spans="1:4" x14ac:dyDescent="0.15">
      <c r="A2153" s="2">
        <v>37924</v>
      </c>
      <c r="B2153" s="1">
        <v>10.6</v>
      </c>
      <c r="C2153" s="1">
        <v>8</v>
      </c>
      <c r="D2153" s="1">
        <v>1</v>
      </c>
    </row>
    <row r="2154" spans="1:4" x14ac:dyDescent="0.15">
      <c r="A2154" s="2">
        <v>37925</v>
      </c>
      <c r="B2154" s="1">
        <v>8.6</v>
      </c>
      <c r="C2154" s="1">
        <v>8</v>
      </c>
      <c r="D2154" s="1">
        <v>1</v>
      </c>
    </row>
    <row r="2155" spans="1:4" x14ac:dyDescent="0.15">
      <c r="A2155" s="2">
        <v>37926</v>
      </c>
      <c r="B2155" s="1">
        <v>9.6</v>
      </c>
      <c r="C2155" s="1">
        <v>8</v>
      </c>
      <c r="D2155" s="1">
        <v>1</v>
      </c>
    </row>
    <row r="2156" spans="1:4" x14ac:dyDescent="0.15">
      <c r="A2156" s="2">
        <v>38078</v>
      </c>
      <c r="B2156" s="1">
        <v>2.5</v>
      </c>
      <c r="C2156" s="1">
        <v>8</v>
      </c>
      <c r="D2156" s="1">
        <v>1</v>
      </c>
    </row>
    <row r="2157" spans="1:4" x14ac:dyDescent="0.15">
      <c r="A2157" s="2">
        <v>38079</v>
      </c>
      <c r="B2157" s="1">
        <v>-2</v>
      </c>
      <c r="C2157" s="1">
        <v>8</v>
      </c>
      <c r="D2157" s="1">
        <v>1</v>
      </c>
    </row>
    <row r="2158" spans="1:4" x14ac:dyDescent="0.15">
      <c r="A2158" s="2">
        <v>38080</v>
      </c>
      <c r="B2158" s="1">
        <v>-1.4</v>
      </c>
      <c r="C2158" s="1">
        <v>8</v>
      </c>
      <c r="D2158" s="1">
        <v>1</v>
      </c>
    </row>
    <row r="2159" spans="1:4" x14ac:dyDescent="0.15">
      <c r="A2159" s="2">
        <v>38081</v>
      </c>
      <c r="B2159" s="1">
        <v>0.6</v>
      </c>
      <c r="C2159" s="1">
        <v>8</v>
      </c>
      <c r="D2159" s="1">
        <v>1</v>
      </c>
    </row>
    <row r="2160" spans="1:4" x14ac:dyDescent="0.15">
      <c r="A2160" s="2">
        <v>38082</v>
      </c>
      <c r="B2160" s="1">
        <v>3.5</v>
      </c>
      <c r="C2160" s="1">
        <v>8</v>
      </c>
      <c r="D2160" s="1">
        <v>1</v>
      </c>
    </row>
    <row r="2161" spans="1:4" x14ac:dyDescent="0.15">
      <c r="A2161" s="2">
        <v>38083</v>
      </c>
      <c r="B2161" s="1">
        <v>7.9</v>
      </c>
      <c r="C2161" s="1">
        <v>8</v>
      </c>
      <c r="D2161" s="1">
        <v>1</v>
      </c>
    </row>
    <row r="2162" spans="1:4" x14ac:dyDescent="0.15">
      <c r="A2162" s="2">
        <v>38084</v>
      </c>
      <c r="B2162" s="1">
        <v>7.5</v>
      </c>
      <c r="C2162" s="1">
        <v>8</v>
      </c>
      <c r="D2162" s="1">
        <v>1</v>
      </c>
    </row>
    <row r="2163" spans="1:4" x14ac:dyDescent="0.15">
      <c r="A2163" s="2">
        <v>38085</v>
      </c>
      <c r="B2163" s="1">
        <v>5.2</v>
      </c>
      <c r="C2163" s="1">
        <v>8</v>
      </c>
      <c r="D2163" s="1">
        <v>1</v>
      </c>
    </row>
    <row r="2164" spans="1:4" x14ac:dyDescent="0.15">
      <c r="A2164" s="2">
        <v>38086</v>
      </c>
      <c r="B2164" s="1">
        <v>5.4</v>
      </c>
      <c r="C2164" s="1">
        <v>8</v>
      </c>
      <c r="D2164" s="1">
        <v>1</v>
      </c>
    </row>
    <row r="2165" spans="1:4" x14ac:dyDescent="0.15">
      <c r="A2165" s="2">
        <v>38087</v>
      </c>
      <c r="B2165" s="1">
        <v>6.4</v>
      </c>
      <c r="C2165" s="1">
        <v>8</v>
      </c>
      <c r="D2165" s="1">
        <v>1</v>
      </c>
    </row>
    <row r="2166" spans="1:4" x14ac:dyDescent="0.15">
      <c r="A2166" s="2">
        <v>38088</v>
      </c>
      <c r="B2166" s="1">
        <v>3.9</v>
      </c>
      <c r="C2166" s="1">
        <v>8</v>
      </c>
      <c r="D2166" s="1">
        <v>1</v>
      </c>
    </row>
    <row r="2167" spans="1:4" x14ac:dyDescent="0.15">
      <c r="A2167" s="2">
        <v>38089</v>
      </c>
      <c r="B2167" s="1">
        <v>3.6</v>
      </c>
      <c r="C2167" s="1">
        <v>8</v>
      </c>
      <c r="D2167" s="1">
        <v>1</v>
      </c>
    </row>
    <row r="2168" spans="1:4" x14ac:dyDescent="0.15">
      <c r="A2168" s="2">
        <v>38090</v>
      </c>
      <c r="B2168" s="1">
        <v>7</v>
      </c>
      <c r="C2168" s="1">
        <v>8</v>
      </c>
      <c r="D2168" s="1">
        <v>1</v>
      </c>
    </row>
    <row r="2169" spans="1:4" x14ac:dyDescent="0.15">
      <c r="A2169" s="2">
        <v>38091</v>
      </c>
      <c r="B2169" s="1">
        <v>8</v>
      </c>
      <c r="C2169" s="1">
        <v>8</v>
      </c>
      <c r="D2169" s="1">
        <v>1</v>
      </c>
    </row>
    <row r="2170" spans="1:4" x14ac:dyDescent="0.15">
      <c r="A2170" s="2">
        <v>38092</v>
      </c>
      <c r="B2170" s="1">
        <v>7</v>
      </c>
      <c r="C2170" s="1">
        <v>8</v>
      </c>
      <c r="D2170" s="1">
        <v>1</v>
      </c>
    </row>
    <row r="2171" spans="1:4" x14ac:dyDescent="0.15">
      <c r="A2171" s="2">
        <v>38093</v>
      </c>
      <c r="B2171" s="1">
        <v>5.7</v>
      </c>
      <c r="C2171" s="1">
        <v>8</v>
      </c>
      <c r="D2171" s="1">
        <v>1</v>
      </c>
    </row>
    <row r="2172" spans="1:4" x14ac:dyDescent="0.15">
      <c r="A2172" s="2">
        <v>38094</v>
      </c>
      <c r="B2172" s="1">
        <v>5.2</v>
      </c>
      <c r="C2172" s="1">
        <v>8</v>
      </c>
      <c r="D2172" s="1">
        <v>1</v>
      </c>
    </row>
    <row r="2173" spans="1:4" x14ac:dyDescent="0.15">
      <c r="A2173" s="2">
        <v>38095</v>
      </c>
      <c r="B2173" s="1">
        <v>5.4</v>
      </c>
      <c r="C2173" s="1">
        <v>8</v>
      </c>
      <c r="D2173" s="1">
        <v>1</v>
      </c>
    </row>
    <row r="2174" spans="1:4" x14ac:dyDescent="0.15">
      <c r="A2174" s="2">
        <v>38096</v>
      </c>
      <c r="B2174" s="1">
        <v>10.3</v>
      </c>
      <c r="C2174" s="1">
        <v>8</v>
      </c>
      <c r="D2174" s="1">
        <v>1</v>
      </c>
    </row>
    <row r="2175" spans="1:4" x14ac:dyDescent="0.15">
      <c r="A2175" s="2">
        <v>38097</v>
      </c>
      <c r="B2175" s="1">
        <v>8.8000000000000007</v>
      </c>
      <c r="C2175" s="1">
        <v>8</v>
      </c>
      <c r="D2175" s="1">
        <v>1</v>
      </c>
    </row>
    <row r="2176" spans="1:4" x14ac:dyDescent="0.15">
      <c r="A2176" s="2">
        <v>38098</v>
      </c>
      <c r="B2176" s="1">
        <v>7.2</v>
      </c>
      <c r="C2176" s="1">
        <v>8</v>
      </c>
      <c r="D2176" s="1">
        <v>1</v>
      </c>
    </row>
    <row r="2177" spans="1:4" x14ac:dyDescent="0.15">
      <c r="A2177" s="2">
        <v>38099</v>
      </c>
      <c r="B2177" s="1">
        <v>6.5</v>
      </c>
      <c r="C2177" s="1">
        <v>8</v>
      </c>
      <c r="D2177" s="1">
        <v>1</v>
      </c>
    </row>
    <row r="2178" spans="1:4" x14ac:dyDescent="0.15">
      <c r="A2178" s="2">
        <v>38100</v>
      </c>
      <c r="B2178" s="1">
        <v>2.8</v>
      </c>
      <c r="C2178" s="1">
        <v>8</v>
      </c>
      <c r="D2178" s="1">
        <v>1</v>
      </c>
    </row>
    <row r="2179" spans="1:4" x14ac:dyDescent="0.15">
      <c r="A2179" s="2">
        <v>38101</v>
      </c>
      <c r="B2179" s="1">
        <v>5</v>
      </c>
      <c r="C2179" s="1">
        <v>8</v>
      </c>
      <c r="D2179" s="1">
        <v>1</v>
      </c>
    </row>
    <row r="2180" spans="1:4" x14ac:dyDescent="0.15">
      <c r="A2180" s="2">
        <v>38102</v>
      </c>
      <c r="B2180" s="1">
        <v>5</v>
      </c>
      <c r="C2180" s="1">
        <v>8</v>
      </c>
      <c r="D2180" s="1">
        <v>1</v>
      </c>
    </row>
    <row r="2181" spans="1:4" x14ac:dyDescent="0.15">
      <c r="A2181" s="2">
        <v>38103</v>
      </c>
      <c r="B2181" s="1">
        <v>7</v>
      </c>
      <c r="C2181" s="1">
        <v>8</v>
      </c>
      <c r="D2181" s="1">
        <v>1</v>
      </c>
    </row>
    <row r="2182" spans="1:4" x14ac:dyDescent="0.15">
      <c r="A2182" s="2">
        <v>38104</v>
      </c>
      <c r="B2182" s="1">
        <v>4.3</v>
      </c>
      <c r="C2182" s="1">
        <v>8</v>
      </c>
      <c r="D2182" s="1">
        <v>1</v>
      </c>
    </row>
    <row r="2183" spans="1:4" x14ac:dyDescent="0.15">
      <c r="A2183" s="2">
        <v>38105</v>
      </c>
      <c r="B2183" s="1">
        <v>7.2</v>
      </c>
      <c r="C2183" s="1">
        <v>8</v>
      </c>
      <c r="D2183" s="1">
        <v>1</v>
      </c>
    </row>
    <row r="2184" spans="1:4" x14ac:dyDescent="0.15">
      <c r="A2184" s="2">
        <v>38106</v>
      </c>
      <c r="B2184" s="1">
        <v>13</v>
      </c>
      <c r="C2184" s="1">
        <v>8</v>
      </c>
      <c r="D2184" s="1">
        <v>1</v>
      </c>
    </row>
    <row r="2185" spans="1:4" x14ac:dyDescent="0.15">
      <c r="A2185" s="2">
        <v>38107</v>
      </c>
      <c r="B2185" s="1">
        <v>12.1</v>
      </c>
      <c r="C2185" s="1">
        <v>8</v>
      </c>
      <c r="D2185" s="1">
        <v>1</v>
      </c>
    </row>
    <row r="2186" spans="1:4" x14ac:dyDescent="0.15">
      <c r="A2186" s="2">
        <v>38108</v>
      </c>
      <c r="B2186" s="1">
        <v>7.4</v>
      </c>
      <c r="C2186" s="1">
        <v>8</v>
      </c>
      <c r="D2186" s="1">
        <v>1</v>
      </c>
    </row>
    <row r="2187" spans="1:4" x14ac:dyDescent="0.15">
      <c r="A2187" s="2">
        <v>38109</v>
      </c>
      <c r="B2187" s="1">
        <v>9.6999999999999993</v>
      </c>
      <c r="C2187" s="1">
        <v>8</v>
      </c>
      <c r="D2187" s="1">
        <v>1</v>
      </c>
    </row>
    <row r="2188" spans="1:4" x14ac:dyDescent="0.15">
      <c r="A2188" s="2">
        <v>38110</v>
      </c>
      <c r="B2188" s="1">
        <v>6.4</v>
      </c>
      <c r="C2188" s="1">
        <v>8</v>
      </c>
      <c r="D2188" s="1">
        <v>1</v>
      </c>
    </row>
    <row r="2189" spans="1:4" x14ac:dyDescent="0.15">
      <c r="A2189" s="2">
        <v>38111</v>
      </c>
      <c r="B2189" s="1">
        <v>8.4</v>
      </c>
      <c r="C2189" s="1">
        <v>8</v>
      </c>
      <c r="D2189" s="1">
        <v>1</v>
      </c>
    </row>
    <row r="2190" spans="1:4" x14ac:dyDescent="0.15">
      <c r="A2190" s="2">
        <v>38112</v>
      </c>
      <c r="B2190" s="1">
        <v>11.1</v>
      </c>
      <c r="C2190" s="1">
        <v>8</v>
      </c>
      <c r="D2190" s="1">
        <v>1</v>
      </c>
    </row>
    <row r="2191" spans="1:4" x14ac:dyDescent="0.15">
      <c r="A2191" s="2">
        <v>38113</v>
      </c>
      <c r="B2191" s="1">
        <v>8.1</v>
      </c>
      <c r="C2191" s="1">
        <v>8</v>
      </c>
      <c r="D2191" s="1">
        <v>1</v>
      </c>
    </row>
    <row r="2192" spans="1:4" x14ac:dyDescent="0.15">
      <c r="A2192" s="2">
        <v>38114</v>
      </c>
      <c r="B2192" s="1">
        <v>8.8000000000000007</v>
      </c>
      <c r="C2192" s="1">
        <v>8</v>
      </c>
      <c r="D2192" s="1">
        <v>1</v>
      </c>
    </row>
    <row r="2193" spans="1:4" x14ac:dyDescent="0.15">
      <c r="A2193" s="2">
        <v>38115</v>
      </c>
      <c r="B2193" s="1">
        <v>13.3</v>
      </c>
      <c r="C2193" s="1">
        <v>8</v>
      </c>
      <c r="D2193" s="1">
        <v>1</v>
      </c>
    </row>
    <row r="2194" spans="1:4" x14ac:dyDescent="0.15">
      <c r="A2194" s="2">
        <v>38116</v>
      </c>
      <c r="B2194" s="1">
        <v>10.8</v>
      </c>
      <c r="C2194" s="1">
        <v>8</v>
      </c>
      <c r="D2194" s="1">
        <v>1</v>
      </c>
    </row>
    <row r="2195" spans="1:4" x14ac:dyDescent="0.15">
      <c r="A2195" s="2">
        <v>38117</v>
      </c>
      <c r="B2195" s="1">
        <v>10.199999999999999</v>
      </c>
      <c r="C2195" s="1">
        <v>8</v>
      </c>
      <c r="D2195" s="1">
        <v>1</v>
      </c>
    </row>
    <row r="2196" spans="1:4" x14ac:dyDescent="0.15">
      <c r="A2196" s="2">
        <v>38118</v>
      </c>
      <c r="B2196" s="1">
        <v>15.8</v>
      </c>
      <c r="C2196" s="1">
        <v>8</v>
      </c>
      <c r="D2196" s="1">
        <v>1</v>
      </c>
    </row>
    <row r="2197" spans="1:4" x14ac:dyDescent="0.15">
      <c r="A2197" s="2">
        <v>38119</v>
      </c>
      <c r="B2197" s="1">
        <v>16.5</v>
      </c>
      <c r="C2197" s="1">
        <v>8</v>
      </c>
      <c r="D2197" s="1">
        <v>1</v>
      </c>
    </row>
    <row r="2198" spans="1:4" x14ac:dyDescent="0.15">
      <c r="A2198" s="2">
        <v>38120</v>
      </c>
      <c r="B2198" s="1">
        <v>11.1</v>
      </c>
      <c r="C2198" s="1">
        <v>8</v>
      </c>
      <c r="D2198" s="1">
        <v>1</v>
      </c>
    </row>
    <row r="2199" spans="1:4" x14ac:dyDescent="0.15">
      <c r="A2199" s="2">
        <v>38121</v>
      </c>
      <c r="B2199" s="1">
        <v>15</v>
      </c>
      <c r="C2199" s="1">
        <v>8</v>
      </c>
      <c r="D2199" s="1">
        <v>1</v>
      </c>
    </row>
    <row r="2200" spans="1:4" x14ac:dyDescent="0.15">
      <c r="A2200" s="2">
        <v>38122</v>
      </c>
      <c r="B2200" s="1">
        <v>17.399999999999999</v>
      </c>
      <c r="C2200" s="1">
        <v>8</v>
      </c>
      <c r="D2200" s="1">
        <v>1</v>
      </c>
    </row>
    <row r="2201" spans="1:4" x14ac:dyDescent="0.15">
      <c r="A2201" s="2">
        <v>38123</v>
      </c>
      <c r="B2201" s="1">
        <v>10.8</v>
      </c>
      <c r="C2201" s="1">
        <v>8</v>
      </c>
      <c r="D2201" s="1">
        <v>1</v>
      </c>
    </row>
    <row r="2202" spans="1:4" x14ac:dyDescent="0.15">
      <c r="A2202" s="2">
        <v>38124</v>
      </c>
      <c r="B2202" s="1">
        <v>13</v>
      </c>
      <c r="C2202" s="1">
        <v>8</v>
      </c>
      <c r="D2202" s="1">
        <v>1</v>
      </c>
    </row>
    <row r="2203" spans="1:4" x14ac:dyDescent="0.15">
      <c r="A2203" s="2">
        <v>38125</v>
      </c>
      <c r="B2203" s="1">
        <v>14.5</v>
      </c>
      <c r="C2203" s="1">
        <v>8</v>
      </c>
      <c r="D2203" s="1">
        <v>1</v>
      </c>
    </row>
    <row r="2204" spans="1:4" x14ac:dyDescent="0.15">
      <c r="A2204" s="2">
        <v>38126</v>
      </c>
      <c r="B2204" s="1">
        <v>14.8</v>
      </c>
      <c r="C2204" s="1">
        <v>8</v>
      </c>
      <c r="D2204" s="1">
        <v>1</v>
      </c>
    </row>
    <row r="2205" spans="1:4" x14ac:dyDescent="0.15">
      <c r="A2205" s="2">
        <v>38127</v>
      </c>
      <c r="B2205" s="1">
        <v>14.4</v>
      </c>
      <c r="C2205" s="1">
        <v>8</v>
      </c>
      <c r="D2205" s="1">
        <v>1</v>
      </c>
    </row>
    <row r="2206" spans="1:4" x14ac:dyDescent="0.15">
      <c r="A2206" s="2">
        <v>38128</v>
      </c>
      <c r="B2206" s="1">
        <v>6.3</v>
      </c>
      <c r="C2206" s="1">
        <v>8</v>
      </c>
      <c r="D2206" s="1">
        <v>1</v>
      </c>
    </row>
    <row r="2207" spans="1:4" x14ac:dyDescent="0.15">
      <c r="A2207" s="2">
        <v>38129</v>
      </c>
      <c r="B2207" s="1">
        <v>7.6</v>
      </c>
      <c r="C2207" s="1">
        <v>8</v>
      </c>
      <c r="D2207" s="1">
        <v>1</v>
      </c>
    </row>
    <row r="2208" spans="1:4" x14ac:dyDescent="0.15">
      <c r="A2208" s="2">
        <v>38130</v>
      </c>
      <c r="B2208" s="1">
        <v>9.1999999999999993</v>
      </c>
      <c r="C2208" s="1">
        <v>8</v>
      </c>
      <c r="D2208" s="1">
        <v>1</v>
      </c>
    </row>
    <row r="2209" spans="1:4" x14ac:dyDescent="0.15">
      <c r="A2209" s="2">
        <v>38131</v>
      </c>
      <c r="B2209" s="1">
        <v>11.2</v>
      </c>
      <c r="C2209" s="1">
        <v>8</v>
      </c>
      <c r="D2209" s="1">
        <v>1</v>
      </c>
    </row>
    <row r="2210" spans="1:4" x14ac:dyDescent="0.15">
      <c r="A2210" s="2">
        <v>38132</v>
      </c>
      <c r="B2210" s="1">
        <v>13.3</v>
      </c>
      <c r="C2210" s="1">
        <v>8</v>
      </c>
      <c r="D2210" s="1">
        <v>1</v>
      </c>
    </row>
    <row r="2211" spans="1:4" x14ac:dyDescent="0.15">
      <c r="A2211" s="2">
        <v>38133</v>
      </c>
      <c r="B2211" s="1">
        <v>19.100000000000001</v>
      </c>
      <c r="C2211" s="1">
        <v>8</v>
      </c>
      <c r="D2211" s="1">
        <v>1</v>
      </c>
    </row>
    <row r="2212" spans="1:4" x14ac:dyDescent="0.15">
      <c r="A2212" s="2">
        <v>38134</v>
      </c>
      <c r="B2212" s="1">
        <v>18.399999999999999</v>
      </c>
      <c r="C2212" s="1">
        <v>8</v>
      </c>
      <c r="D2212" s="1">
        <v>1</v>
      </c>
    </row>
    <row r="2213" spans="1:4" x14ac:dyDescent="0.15">
      <c r="A2213" s="2">
        <v>38135</v>
      </c>
      <c r="B2213" s="1">
        <v>13.1</v>
      </c>
      <c r="C2213" s="1">
        <v>8</v>
      </c>
      <c r="D2213" s="1">
        <v>1</v>
      </c>
    </row>
    <row r="2214" spans="1:4" x14ac:dyDescent="0.15">
      <c r="A2214" s="2">
        <v>38136</v>
      </c>
      <c r="B2214" s="1">
        <v>12.1</v>
      </c>
      <c r="C2214" s="1">
        <v>8</v>
      </c>
      <c r="D2214" s="1">
        <v>1</v>
      </c>
    </row>
    <row r="2215" spans="1:4" x14ac:dyDescent="0.15">
      <c r="A2215" s="2">
        <v>38137</v>
      </c>
      <c r="B2215" s="1">
        <v>20.100000000000001</v>
      </c>
      <c r="C2215" s="1">
        <v>8</v>
      </c>
      <c r="D2215" s="1">
        <v>1</v>
      </c>
    </row>
    <row r="2216" spans="1:4" x14ac:dyDescent="0.15">
      <c r="A2216" s="2">
        <v>38138</v>
      </c>
      <c r="B2216" s="1">
        <v>13.8</v>
      </c>
      <c r="C2216" s="1">
        <v>8</v>
      </c>
      <c r="D2216" s="1">
        <v>1</v>
      </c>
    </row>
    <row r="2217" spans="1:4" x14ac:dyDescent="0.15">
      <c r="A2217" s="2">
        <v>38139</v>
      </c>
      <c r="B2217" s="1">
        <v>18.100000000000001</v>
      </c>
      <c r="C2217" s="1">
        <v>8</v>
      </c>
      <c r="D2217" s="1">
        <v>1</v>
      </c>
    </row>
    <row r="2218" spans="1:4" x14ac:dyDescent="0.15">
      <c r="A2218" s="2">
        <v>38140</v>
      </c>
      <c r="B2218" s="1">
        <v>16.2</v>
      </c>
      <c r="C2218" s="1">
        <v>8</v>
      </c>
      <c r="D2218" s="1">
        <v>1</v>
      </c>
    </row>
    <row r="2219" spans="1:4" x14ac:dyDescent="0.15">
      <c r="A2219" s="2">
        <v>38141</v>
      </c>
      <c r="B2219" s="1">
        <v>18.3</v>
      </c>
      <c r="C2219" s="1">
        <v>8</v>
      </c>
      <c r="D2219" s="1">
        <v>1</v>
      </c>
    </row>
    <row r="2220" spans="1:4" x14ac:dyDescent="0.15">
      <c r="A2220" s="2">
        <v>38142</v>
      </c>
      <c r="B2220" s="1">
        <v>18.7</v>
      </c>
      <c r="C2220" s="1">
        <v>8</v>
      </c>
      <c r="D2220" s="1">
        <v>1</v>
      </c>
    </row>
    <row r="2221" spans="1:4" x14ac:dyDescent="0.15">
      <c r="A2221" s="2">
        <v>38143</v>
      </c>
      <c r="B2221" s="1">
        <v>18.899999999999999</v>
      </c>
      <c r="C2221" s="1">
        <v>8</v>
      </c>
      <c r="D2221" s="1">
        <v>1</v>
      </c>
    </row>
    <row r="2222" spans="1:4" x14ac:dyDescent="0.15">
      <c r="A2222" s="2">
        <v>38144</v>
      </c>
      <c r="B2222" s="1">
        <v>16.100000000000001</v>
      </c>
      <c r="C2222" s="1">
        <v>8</v>
      </c>
      <c r="D2222" s="1">
        <v>1</v>
      </c>
    </row>
    <row r="2223" spans="1:4" x14ac:dyDescent="0.15">
      <c r="A2223" s="2">
        <v>38145</v>
      </c>
      <c r="B2223" s="1">
        <v>14.8</v>
      </c>
      <c r="C2223" s="1">
        <v>8</v>
      </c>
      <c r="D2223" s="1">
        <v>1</v>
      </c>
    </row>
    <row r="2224" spans="1:4" x14ac:dyDescent="0.15">
      <c r="A2224" s="2">
        <v>38146</v>
      </c>
      <c r="B2224" s="1">
        <v>13</v>
      </c>
      <c r="C2224" s="1">
        <v>8</v>
      </c>
      <c r="D2224" s="1">
        <v>1</v>
      </c>
    </row>
    <row r="2225" spans="1:4" x14ac:dyDescent="0.15">
      <c r="A2225" s="2">
        <v>38147</v>
      </c>
      <c r="B2225" s="1">
        <v>14.5</v>
      </c>
      <c r="C2225" s="1">
        <v>8</v>
      </c>
      <c r="D2225" s="1">
        <v>1</v>
      </c>
    </row>
    <row r="2226" spans="1:4" x14ac:dyDescent="0.15">
      <c r="A2226" s="2">
        <v>38148</v>
      </c>
      <c r="B2226" s="1">
        <v>11.4</v>
      </c>
      <c r="C2226" s="1">
        <v>8</v>
      </c>
      <c r="D2226" s="1">
        <v>1</v>
      </c>
    </row>
    <row r="2227" spans="1:4" x14ac:dyDescent="0.15">
      <c r="A2227" s="2">
        <v>38149</v>
      </c>
      <c r="B2227" s="1">
        <v>14.9</v>
      </c>
      <c r="C2227" s="1">
        <v>8</v>
      </c>
      <c r="D2227" s="1">
        <v>1</v>
      </c>
    </row>
    <row r="2228" spans="1:4" x14ac:dyDescent="0.15">
      <c r="A2228" s="2">
        <v>38150</v>
      </c>
      <c r="B2228" s="1">
        <v>12.3</v>
      </c>
      <c r="C2228" s="1">
        <v>8</v>
      </c>
      <c r="D2228" s="1">
        <v>1</v>
      </c>
    </row>
    <row r="2229" spans="1:4" x14ac:dyDescent="0.15">
      <c r="A2229" s="2">
        <v>38151</v>
      </c>
      <c r="B2229" s="1">
        <v>17.3</v>
      </c>
      <c r="C2229" s="1">
        <v>8</v>
      </c>
      <c r="D2229" s="1">
        <v>1</v>
      </c>
    </row>
    <row r="2230" spans="1:4" x14ac:dyDescent="0.15">
      <c r="A2230" s="2">
        <v>38152</v>
      </c>
      <c r="B2230" s="1">
        <v>19.7</v>
      </c>
      <c r="C2230" s="1">
        <v>8</v>
      </c>
      <c r="D2230" s="1">
        <v>1</v>
      </c>
    </row>
    <row r="2231" spans="1:4" x14ac:dyDescent="0.15">
      <c r="A2231" s="2">
        <v>38153</v>
      </c>
      <c r="B2231" s="1">
        <v>12.7</v>
      </c>
      <c r="C2231" s="1">
        <v>8</v>
      </c>
      <c r="D2231" s="1">
        <v>1</v>
      </c>
    </row>
    <row r="2232" spans="1:4" x14ac:dyDescent="0.15">
      <c r="A2232" s="2">
        <v>38154</v>
      </c>
      <c r="B2232" s="1">
        <v>13.6</v>
      </c>
      <c r="C2232" s="1">
        <v>8</v>
      </c>
      <c r="D2232" s="1">
        <v>1</v>
      </c>
    </row>
    <row r="2233" spans="1:4" x14ac:dyDescent="0.15">
      <c r="A2233" s="2">
        <v>38155</v>
      </c>
      <c r="B2233" s="1">
        <v>17</v>
      </c>
      <c r="C2233" s="1">
        <v>8</v>
      </c>
      <c r="D2233" s="1">
        <v>1</v>
      </c>
    </row>
    <row r="2234" spans="1:4" x14ac:dyDescent="0.15">
      <c r="A2234" s="2">
        <v>38156</v>
      </c>
      <c r="B2234" s="1">
        <v>21.5</v>
      </c>
      <c r="C2234" s="1">
        <v>8</v>
      </c>
      <c r="D2234" s="1">
        <v>1</v>
      </c>
    </row>
    <row r="2235" spans="1:4" x14ac:dyDescent="0.15">
      <c r="A2235" s="2">
        <v>38157</v>
      </c>
      <c r="B2235" s="1">
        <v>20.3</v>
      </c>
      <c r="C2235" s="1">
        <v>8</v>
      </c>
      <c r="D2235" s="1">
        <v>1</v>
      </c>
    </row>
    <row r="2236" spans="1:4" x14ac:dyDescent="0.15">
      <c r="A2236" s="2">
        <v>38158</v>
      </c>
      <c r="B2236" s="1">
        <v>21.9</v>
      </c>
      <c r="C2236" s="1">
        <v>8</v>
      </c>
      <c r="D2236" s="1">
        <v>1</v>
      </c>
    </row>
    <row r="2237" spans="1:4" x14ac:dyDescent="0.15">
      <c r="A2237" s="2">
        <v>38159</v>
      </c>
      <c r="B2237" s="1">
        <v>19.600000000000001</v>
      </c>
      <c r="C2237" s="1">
        <v>8</v>
      </c>
      <c r="D2237" s="1">
        <v>1</v>
      </c>
    </row>
    <row r="2238" spans="1:4" x14ac:dyDescent="0.15">
      <c r="A2238" s="2">
        <v>38160</v>
      </c>
      <c r="B2238" s="1">
        <v>16.3</v>
      </c>
      <c r="C2238" s="1">
        <v>8</v>
      </c>
      <c r="D2238" s="1">
        <v>1</v>
      </c>
    </row>
    <row r="2239" spans="1:4" x14ac:dyDescent="0.15">
      <c r="A2239" s="2">
        <v>38161</v>
      </c>
      <c r="B2239" s="1">
        <v>21.8</v>
      </c>
      <c r="C2239" s="1">
        <v>8</v>
      </c>
      <c r="D2239" s="1">
        <v>1</v>
      </c>
    </row>
    <row r="2240" spans="1:4" x14ac:dyDescent="0.15">
      <c r="A2240" s="2">
        <v>38162</v>
      </c>
      <c r="B2240" s="1">
        <v>20.3</v>
      </c>
      <c r="C2240" s="1">
        <v>8</v>
      </c>
      <c r="D2240" s="1">
        <v>1</v>
      </c>
    </row>
    <row r="2241" spans="1:4" x14ac:dyDescent="0.15">
      <c r="A2241" s="2">
        <v>38163</v>
      </c>
      <c r="B2241" s="1">
        <v>15.7</v>
      </c>
      <c r="C2241" s="1">
        <v>8</v>
      </c>
      <c r="D2241" s="1">
        <v>1</v>
      </c>
    </row>
    <row r="2242" spans="1:4" x14ac:dyDescent="0.15">
      <c r="A2242" s="2">
        <v>38164</v>
      </c>
      <c r="B2242" s="1">
        <v>16.3</v>
      </c>
      <c r="C2242" s="1">
        <v>8</v>
      </c>
      <c r="D2242" s="1">
        <v>1</v>
      </c>
    </row>
    <row r="2243" spans="1:4" x14ac:dyDescent="0.15">
      <c r="A2243" s="2">
        <v>38165</v>
      </c>
      <c r="B2243" s="1">
        <v>18.5</v>
      </c>
      <c r="C2243" s="1">
        <v>8</v>
      </c>
      <c r="D2243" s="1">
        <v>1</v>
      </c>
    </row>
    <row r="2244" spans="1:4" x14ac:dyDescent="0.15">
      <c r="A2244" s="2">
        <v>38166</v>
      </c>
      <c r="B2244" s="1">
        <v>17.2</v>
      </c>
      <c r="C2244" s="1">
        <v>8</v>
      </c>
      <c r="D2244" s="1">
        <v>1</v>
      </c>
    </row>
    <row r="2245" spans="1:4" x14ac:dyDescent="0.15">
      <c r="A2245" s="2">
        <v>38167</v>
      </c>
      <c r="B2245" s="1">
        <v>16.899999999999999</v>
      </c>
      <c r="C2245" s="1">
        <v>8</v>
      </c>
      <c r="D2245" s="1">
        <v>1</v>
      </c>
    </row>
    <row r="2246" spans="1:4" x14ac:dyDescent="0.15">
      <c r="A2246" s="2">
        <v>38168</v>
      </c>
      <c r="B2246" s="1">
        <v>17</v>
      </c>
      <c r="C2246" s="1">
        <v>8</v>
      </c>
      <c r="D2246" s="1">
        <v>1</v>
      </c>
    </row>
    <row r="2247" spans="1:4" x14ac:dyDescent="0.15">
      <c r="A2247" s="2">
        <v>38169</v>
      </c>
      <c r="B2247" s="1">
        <v>17.399999999999999</v>
      </c>
      <c r="C2247" s="1">
        <v>8</v>
      </c>
      <c r="D2247" s="1">
        <v>1</v>
      </c>
    </row>
    <row r="2248" spans="1:4" x14ac:dyDescent="0.15">
      <c r="A2248" s="2">
        <v>38170</v>
      </c>
      <c r="B2248" s="1">
        <v>17.600000000000001</v>
      </c>
      <c r="C2248" s="1">
        <v>8</v>
      </c>
      <c r="D2248" s="1">
        <v>1</v>
      </c>
    </row>
    <row r="2249" spans="1:4" x14ac:dyDescent="0.15">
      <c r="A2249" s="2">
        <v>38171</v>
      </c>
      <c r="B2249" s="1">
        <v>18.600000000000001</v>
      </c>
      <c r="C2249" s="1">
        <v>8</v>
      </c>
      <c r="D2249" s="1">
        <v>1</v>
      </c>
    </row>
    <row r="2250" spans="1:4" x14ac:dyDescent="0.15">
      <c r="A2250" s="2">
        <v>38172</v>
      </c>
      <c r="B2250" s="1">
        <v>16</v>
      </c>
      <c r="C2250" s="1">
        <v>8</v>
      </c>
      <c r="D2250" s="1">
        <v>1</v>
      </c>
    </row>
    <row r="2251" spans="1:4" x14ac:dyDescent="0.15">
      <c r="A2251" s="2">
        <v>38173</v>
      </c>
      <c r="B2251" s="1">
        <v>14.6</v>
      </c>
      <c r="C2251" s="1">
        <v>8</v>
      </c>
      <c r="D2251" s="1">
        <v>1</v>
      </c>
    </row>
    <row r="2252" spans="1:4" x14ac:dyDescent="0.15">
      <c r="A2252" s="2">
        <v>38174</v>
      </c>
      <c r="B2252" s="1">
        <v>17.100000000000001</v>
      </c>
      <c r="C2252" s="1">
        <v>8</v>
      </c>
      <c r="D2252" s="1">
        <v>1</v>
      </c>
    </row>
    <row r="2253" spans="1:4" x14ac:dyDescent="0.15">
      <c r="A2253" s="2">
        <v>38175</v>
      </c>
      <c r="B2253" s="1">
        <v>19.3</v>
      </c>
      <c r="C2253" s="1">
        <v>8</v>
      </c>
      <c r="D2253" s="1">
        <v>1</v>
      </c>
    </row>
    <row r="2254" spans="1:4" x14ac:dyDescent="0.15">
      <c r="A2254" s="2">
        <v>38176</v>
      </c>
      <c r="B2254" s="1">
        <v>18.7</v>
      </c>
      <c r="C2254" s="1">
        <v>8</v>
      </c>
      <c r="D2254" s="1">
        <v>1</v>
      </c>
    </row>
    <row r="2255" spans="1:4" x14ac:dyDescent="0.15">
      <c r="A2255" s="2">
        <v>38177</v>
      </c>
      <c r="B2255" s="1">
        <v>16</v>
      </c>
      <c r="C2255" s="1">
        <v>8</v>
      </c>
      <c r="D2255" s="1">
        <v>1</v>
      </c>
    </row>
    <row r="2256" spans="1:4" x14ac:dyDescent="0.15">
      <c r="A2256" s="2">
        <v>38178</v>
      </c>
      <c r="B2256" s="1">
        <v>17.2</v>
      </c>
      <c r="C2256" s="1">
        <v>8</v>
      </c>
      <c r="D2256" s="1">
        <v>1</v>
      </c>
    </row>
    <row r="2257" spans="1:4" x14ac:dyDescent="0.15">
      <c r="A2257" s="2">
        <v>38179</v>
      </c>
      <c r="B2257" s="1">
        <v>14.2</v>
      </c>
      <c r="C2257" s="1">
        <v>8</v>
      </c>
      <c r="D2257" s="1">
        <v>1</v>
      </c>
    </row>
    <row r="2258" spans="1:4" x14ac:dyDescent="0.15">
      <c r="A2258" s="2">
        <v>38180</v>
      </c>
      <c r="B2258" s="1">
        <v>14</v>
      </c>
      <c r="C2258" s="1">
        <v>8</v>
      </c>
      <c r="D2258" s="1">
        <v>1</v>
      </c>
    </row>
    <row r="2259" spans="1:4" x14ac:dyDescent="0.15">
      <c r="A2259" s="2">
        <v>38181</v>
      </c>
      <c r="B2259" s="1">
        <v>14.6</v>
      </c>
      <c r="C2259" s="1">
        <v>8</v>
      </c>
      <c r="D2259" s="1">
        <v>1</v>
      </c>
    </row>
    <row r="2260" spans="1:4" x14ac:dyDescent="0.15">
      <c r="A2260" s="2">
        <v>38182</v>
      </c>
      <c r="B2260" s="1">
        <v>17.100000000000001</v>
      </c>
      <c r="C2260" s="1">
        <v>8</v>
      </c>
      <c r="D2260" s="1">
        <v>1</v>
      </c>
    </row>
    <row r="2261" spans="1:4" x14ac:dyDescent="0.15">
      <c r="A2261" s="2">
        <v>38183</v>
      </c>
      <c r="B2261" s="1">
        <v>19.600000000000001</v>
      </c>
      <c r="C2261" s="1">
        <v>8</v>
      </c>
      <c r="D2261" s="1">
        <v>1</v>
      </c>
    </row>
    <row r="2262" spans="1:4" x14ac:dyDescent="0.15">
      <c r="A2262" s="2">
        <v>38184</v>
      </c>
      <c r="B2262" s="1">
        <v>22.5</v>
      </c>
      <c r="C2262" s="1">
        <v>8</v>
      </c>
      <c r="D2262" s="1">
        <v>1</v>
      </c>
    </row>
    <row r="2263" spans="1:4" x14ac:dyDescent="0.15">
      <c r="A2263" s="2">
        <v>38185</v>
      </c>
      <c r="B2263" s="1">
        <v>24.3</v>
      </c>
      <c r="C2263" s="1">
        <v>8</v>
      </c>
      <c r="D2263" s="1">
        <v>1</v>
      </c>
    </row>
    <row r="2264" spans="1:4" x14ac:dyDescent="0.15">
      <c r="A2264" s="2">
        <v>38186</v>
      </c>
      <c r="B2264" s="1">
        <v>23.6</v>
      </c>
      <c r="C2264" s="1">
        <v>8</v>
      </c>
      <c r="D2264" s="1">
        <v>1</v>
      </c>
    </row>
    <row r="2265" spans="1:4" x14ac:dyDescent="0.15">
      <c r="A2265" s="2">
        <v>38187</v>
      </c>
      <c r="B2265" s="1">
        <v>21.2</v>
      </c>
      <c r="C2265" s="1">
        <v>8</v>
      </c>
      <c r="D2265" s="1">
        <v>1</v>
      </c>
    </row>
    <row r="2266" spans="1:4" x14ac:dyDescent="0.15">
      <c r="A2266" s="2">
        <v>38188</v>
      </c>
      <c r="B2266" s="1">
        <v>19.100000000000001</v>
      </c>
      <c r="C2266" s="1">
        <v>8</v>
      </c>
      <c r="D2266" s="1">
        <v>1</v>
      </c>
    </row>
    <row r="2267" spans="1:4" x14ac:dyDescent="0.15">
      <c r="A2267" s="2">
        <v>38189</v>
      </c>
      <c r="B2267" s="1">
        <v>20.6</v>
      </c>
      <c r="C2267" s="1">
        <v>8</v>
      </c>
      <c r="D2267" s="1">
        <v>1</v>
      </c>
    </row>
    <row r="2268" spans="1:4" x14ac:dyDescent="0.15">
      <c r="A2268" s="2">
        <v>38190</v>
      </c>
      <c r="B2268" s="1">
        <v>18.5</v>
      </c>
      <c r="C2268" s="1">
        <v>8</v>
      </c>
      <c r="D2268" s="1">
        <v>1</v>
      </c>
    </row>
    <row r="2269" spans="1:4" x14ac:dyDescent="0.15">
      <c r="A2269" s="2">
        <v>38191</v>
      </c>
      <c r="B2269" s="1">
        <v>22.2</v>
      </c>
      <c r="C2269" s="1">
        <v>8</v>
      </c>
      <c r="D2269" s="1">
        <v>1</v>
      </c>
    </row>
    <row r="2270" spans="1:4" x14ac:dyDescent="0.15">
      <c r="A2270" s="2">
        <v>38192</v>
      </c>
      <c r="B2270" s="1">
        <v>26.1</v>
      </c>
      <c r="C2270" s="1">
        <v>8</v>
      </c>
      <c r="D2270" s="1">
        <v>1</v>
      </c>
    </row>
    <row r="2271" spans="1:4" x14ac:dyDescent="0.15">
      <c r="A2271" s="2">
        <v>38193</v>
      </c>
      <c r="B2271" s="1">
        <v>27.8</v>
      </c>
      <c r="C2271" s="1">
        <v>8</v>
      </c>
      <c r="D2271" s="1">
        <v>1</v>
      </c>
    </row>
    <row r="2272" spans="1:4" x14ac:dyDescent="0.15">
      <c r="A2272" s="2">
        <v>38194</v>
      </c>
      <c r="B2272" s="1">
        <v>22.7</v>
      </c>
      <c r="C2272" s="1">
        <v>8</v>
      </c>
      <c r="D2272" s="1">
        <v>1</v>
      </c>
    </row>
    <row r="2273" spans="1:4" x14ac:dyDescent="0.15">
      <c r="A2273" s="2">
        <v>38195</v>
      </c>
      <c r="B2273" s="1">
        <v>22.2</v>
      </c>
      <c r="C2273" s="1">
        <v>8</v>
      </c>
      <c r="D2273" s="1">
        <v>1</v>
      </c>
    </row>
    <row r="2274" spans="1:4" x14ac:dyDescent="0.15">
      <c r="A2274" s="2">
        <v>38196</v>
      </c>
      <c r="B2274" s="1">
        <v>21</v>
      </c>
      <c r="C2274" s="1">
        <v>8</v>
      </c>
      <c r="D2274" s="1">
        <v>1</v>
      </c>
    </row>
    <row r="2275" spans="1:4" x14ac:dyDescent="0.15">
      <c r="A2275" s="2">
        <v>38197</v>
      </c>
      <c r="B2275" s="1">
        <v>24.8</v>
      </c>
      <c r="C2275" s="1">
        <v>8</v>
      </c>
      <c r="D2275" s="1">
        <v>1</v>
      </c>
    </row>
    <row r="2276" spans="1:4" x14ac:dyDescent="0.15">
      <c r="A2276" s="2">
        <v>38198</v>
      </c>
      <c r="B2276" s="1">
        <v>24.3</v>
      </c>
      <c r="C2276" s="1">
        <v>8</v>
      </c>
      <c r="D2276" s="1">
        <v>1</v>
      </c>
    </row>
    <row r="2277" spans="1:4" x14ac:dyDescent="0.15">
      <c r="A2277" s="2">
        <v>38199</v>
      </c>
      <c r="B2277" s="1">
        <v>26.7</v>
      </c>
      <c r="C2277" s="1">
        <v>8</v>
      </c>
      <c r="D2277" s="1">
        <v>1</v>
      </c>
    </row>
    <row r="2278" spans="1:4" x14ac:dyDescent="0.15">
      <c r="A2278" s="2">
        <v>38200</v>
      </c>
      <c r="B2278" s="1">
        <v>25.7</v>
      </c>
      <c r="C2278" s="1">
        <v>8</v>
      </c>
      <c r="D2278" s="1">
        <v>1</v>
      </c>
    </row>
    <row r="2279" spans="1:4" x14ac:dyDescent="0.15">
      <c r="A2279" s="2">
        <v>38201</v>
      </c>
      <c r="B2279" s="1">
        <v>23.2</v>
      </c>
      <c r="C2279" s="1">
        <v>8</v>
      </c>
      <c r="D2279" s="1">
        <v>1</v>
      </c>
    </row>
    <row r="2280" spans="1:4" x14ac:dyDescent="0.15">
      <c r="A2280" s="2">
        <v>38202</v>
      </c>
      <c r="B2280" s="1">
        <v>21.6</v>
      </c>
      <c r="C2280" s="1">
        <v>8</v>
      </c>
      <c r="D2280" s="1">
        <v>1</v>
      </c>
    </row>
    <row r="2281" spans="1:4" x14ac:dyDescent="0.15">
      <c r="A2281" s="2">
        <v>38203</v>
      </c>
      <c r="B2281" s="1">
        <v>24.8</v>
      </c>
      <c r="C2281" s="1">
        <v>8</v>
      </c>
      <c r="D2281" s="1">
        <v>1</v>
      </c>
    </row>
    <row r="2282" spans="1:4" x14ac:dyDescent="0.15">
      <c r="A2282" s="2">
        <v>38204</v>
      </c>
      <c r="B2282" s="1">
        <v>24.8</v>
      </c>
      <c r="C2282" s="1">
        <v>8</v>
      </c>
      <c r="D2282" s="1">
        <v>1</v>
      </c>
    </row>
    <row r="2283" spans="1:4" x14ac:dyDescent="0.15">
      <c r="A2283" s="2">
        <v>38205</v>
      </c>
      <c r="B2283" s="1">
        <v>24</v>
      </c>
      <c r="C2283" s="1">
        <v>8</v>
      </c>
      <c r="D2283" s="1">
        <v>1</v>
      </c>
    </row>
    <row r="2284" spans="1:4" x14ac:dyDescent="0.15">
      <c r="A2284" s="2">
        <v>38206</v>
      </c>
      <c r="B2284" s="1">
        <v>23.7</v>
      </c>
      <c r="C2284" s="1">
        <v>8</v>
      </c>
      <c r="D2284" s="1">
        <v>1</v>
      </c>
    </row>
    <row r="2285" spans="1:4" x14ac:dyDescent="0.15">
      <c r="A2285" s="2">
        <v>38207</v>
      </c>
      <c r="B2285" s="1">
        <v>25.2</v>
      </c>
      <c r="C2285" s="1">
        <v>8</v>
      </c>
      <c r="D2285" s="1">
        <v>1</v>
      </c>
    </row>
    <row r="2286" spans="1:4" x14ac:dyDescent="0.15">
      <c r="A2286" s="2">
        <v>38208</v>
      </c>
      <c r="B2286" s="1">
        <v>25.7</v>
      </c>
      <c r="C2286" s="1">
        <v>8</v>
      </c>
      <c r="D2286" s="1">
        <v>1</v>
      </c>
    </row>
    <row r="2287" spans="1:4" x14ac:dyDescent="0.15">
      <c r="A2287" s="2">
        <v>38209</v>
      </c>
      <c r="B2287" s="1">
        <v>23.4</v>
      </c>
      <c r="C2287" s="1">
        <v>8</v>
      </c>
      <c r="D2287" s="1">
        <v>1</v>
      </c>
    </row>
    <row r="2288" spans="1:4" x14ac:dyDescent="0.15">
      <c r="A2288" s="2">
        <v>38210</v>
      </c>
      <c r="B2288" s="1">
        <v>21.6</v>
      </c>
      <c r="C2288" s="1">
        <v>8</v>
      </c>
      <c r="D2288" s="1">
        <v>1</v>
      </c>
    </row>
    <row r="2289" spans="1:4" x14ac:dyDescent="0.15">
      <c r="A2289" s="2">
        <v>38211</v>
      </c>
      <c r="B2289" s="1">
        <v>21.4</v>
      </c>
      <c r="C2289" s="1">
        <v>8</v>
      </c>
      <c r="D2289" s="1">
        <v>1</v>
      </c>
    </row>
    <row r="2290" spans="1:4" x14ac:dyDescent="0.15">
      <c r="A2290" s="2">
        <v>38212</v>
      </c>
      <c r="B2290" s="1">
        <v>20.399999999999999</v>
      </c>
      <c r="C2290" s="1">
        <v>8</v>
      </c>
      <c r="D2290" s="1">
        <v>1</v>
      </c>
    </row>
    <row r="2291" spans="1:4" x14ac:dyDescent="0.15">
      <c r="A2291" s="2">
        <v>38213</v>
      </c>
      <c r="B2291" s="1">
        <v>20.5</v>
      </c>
      <c r="C2291" s="1">
        <v>8</v>
      </c>
      <c r="D2291" s="1">
        <v>1</v>
      </c>
    </row>
    <row r="2292" spans="1:4" x14ac:dyDescent="0.15">
      <c r="A2292" s="2">
        <v>38214</v>
      </c>
      <c r="B2292" s="1">
        <v>18.2</v>
      </c>
      <c r="C2292" s="1">
        <v>8</v>
      </c>
      <c r="D2292" s="1">
        <v>1</v>
      </c>
    </row>
    <row r="2293" spans="1:4" x14ac:dyDescent="0.15">
      <c r="A2293" s="2">
        <v>38215</v>
      </c>
      <c r="B2293" s="1">
        <v>16.3</v>
      </c>
      <c r="C2293" s="1">
        <v>8</v>
      </c>
      <c r="D2293" s="1">
        <v>1</v>
      </c>
    </row>
    <row r="2294" spans="1:4" x14ac:dyDescent="0.15">
      <c r="A2294" s="2">
        <v>38216</v>
      </c>
      <c r="B2294" s="1">
        <v>18.7</v>
      </c>
      <c r="C2294" s="1">
        <v>8</v>
      </c>
      <c r="D2294" s="1">
        <v>1</v>
      </c>
    </row>
    <row r="2295" spans="1:4" x14ac:dyDescent="0.15">
      <c r="A2295" s="2">
        <v>38217</v>
      </c>
      <c r="B2295" s="1">
        <v>21</v>
      </c>
      <c r="C2295" s="1">
        <v>8</v>
      </c>
      <c r="D2295" s="1">
        <v>1</v>
      </c>
    </row>
    <row r="2296" spans="1:4" x14ac:dyDescent="0.15">
      <c r="A2296" s="2">
        <v>38218</v>
      </c>
      <c r="B2296" s="1">
        <v>21.3</v>
      </c>
      <c r="C2296" s="1">
        <v>8</v>
      </c>
      <c r="D2296" s="1">
        <v>1</v>
      </c>
    </row>
    <row r="2297" spans="1:4" x14ac:dyDescent="0.15">
      <c r="A2297" s="2">
        <v>38219</v>
      </c>
      <c r="B2297" s="1">
        <v>16</v>
      </c>
      <c r="C2297" s="1">
        <v>8</v>
      </c>
      <c r="D2297" s="1">
        <v>1</v>
      </c>
    </row>
    <row r="2298" spans="1:4" x14ac:dyDescent="0.15">
      <c r="A2298" s="2">
        <v>38220</v>
      </c>
      <c r="B2298" s="1">
        <v>14.6</v>
      </c>
      <c r="C2298" s="1">
        <v>8</v>
      </c>
      <c r="D2298" s="1">
        <v>1</v>
      </c>
    </row>
    <row r="2299" spans="1:4" x14ac:dyDescent="0.15">
      <c r="A2299" s="2">
        <v>38221</v>
      </c>
      <c r="B2299" s="1">
        <v>17.3</v>
      </c>
      <c r="C2299" s="1">
        <v>8</v>
      </c>
      <c r="D2299" s="1">
        <v>1</v>
      </c>
    </row>
    <row r="2300" spans="1:4" x14ac:dyDescent="0.15">
      <c r="A2300" s="2">
        <v>38222</v>
      </c>
      <c r="B2300" s="1">
        <v>17.3</v>
      </c>
      <c r="C2300" s="1">
        <v>8</v>
      </c>
      <c r="D2300" s="1">
        <v>1</v>
      </c>
    </row>
    <row r="2301" spans="1:4" x14ac:dyDescent="0.15">
      <c r="A2301" s="2">
        <v>38223</v>
      </c>
      <c r="B2301" s="1">
        <v>18.100000000000001</v>
      </c>
      <c r="C2301" s="1">
        <v>8</v>
      </c>
      <c r="D2301" s="1">
        <v>1</v>
      </c>
    </row>
    <row r="2302" spans="1:4" x14ac:dyDescent="0.15">
      <c r="A2302" s="2">
        <v>38224</v>
      </c>
      <c r="B2302" s="1">
        <v>19.2</v>
      </c>
      <c r="C2302" s="1">
        <v>8</v>
      </c>
      <c r="D2302" s="1">
        <v>1</v>
      </c>
    </row>
    <row r="2303" spans="1:4" x14ac:dyDescent="0.15">
      <c r="A2303" s="2">
        <v>38225</v>
      </c>
      <c r="B2303" s="1">
        <v>17.7</v>
      </c>
      <c r="C2303" s="1">
        <v>8</v>
      </c>
      <c r="D2303" s="1">
        <v>1</v>
      </c>
    </row>
    <row r="2304" spans="1:4" x14ac:dyDescent="0.15">
      <c r="A2304" s="2">
        <v>38226</v>
      </c>
      <c r="B2304" s="1">
        <v>18</v>
      </c>
      <c r="C2304" s="1">
        <v>8</v>
      </c>
      <c r="D2304" s="1">
        <v>1</v>
      </c>
    </row>
    <row r="2305" spans="1:4" x14ac:dyDescent="0.15">
      <c r="A2305" s="2">
        <v>38227</v>
      </c>
      <c r="B2305" s="1">
        <v>16.600000000000001</v>
      </c>
      <c r="C2305" s="1">
        <v>8</v>
      </c>
      <c r="D2305" s="1">
        <v>1</v>
      </c>
    </row>
    <row r="2306" spans="1:4" x14ac:dyDescent="0.15">
      <c r="A2306" s="2">
        <v>38228</v>
      </c>
      <c r="B2306" s="1">
        <v>16</v>
      </c>
      <c r="C2306" s="1">
        <v>8</v>
      </c>
      <c r="D2306" s="1">
        <v>1</v>
      </c>
    </row>
    <row r="2307" spans="1:4" x14ac:dyDescent="0.15">
      <c r="A2307" s="2">
        <v>38229</v>
      </c>
      <c r="B2307" s="1">
        <v>16.600000000000001</v>
      </c>
      <c r="C2307" s="1">
        <v>8</v>
      </c>
      <c r="D2307" s="1">
        <v>1</v>
      </c>
    </row>
    <row r="2308" spans="1:4" x14ac:dyDescent="0.15">
      <c r="A2308" s="2">
        <v>38230</v>
      </c>
      <c r="B2308" s="1">
        <v>19.8</v>
      </c>
      <c r="C2308" s="1">
        <v>8</v>
      </c>
      <c r="D2308" s="1">
        <v>1</v>
      </c>
    </row>
    <row r="2309" spans="1:4" x14ac:dyDescent="0.15">
      <c r="A2309" s="2">
        <v>38231</v>
      </c>
      <c r="B2309" s="1">
        <v>23.8</v>
      </c>
      <c r="C2309" s="1">
        <v>8</v>
      </c>
      <c r="D2309" s="1">
        <v>1</v>
      </c>
    </row>
    <row r="2310" spans="1:4" x14ac:dyDescent="0.15">
      <c r="A2310" s="2">
        <v>38232</v>
      </c>
      <c r="B2310" s="1">
        <v>20.2</v>
      </c>
      <c r="C2310" s="1">
        <v>8</v>
      </c>
      <c r="D2310" s="1">
        <v>1</v>
      </c>
    </row>
    <row r="2311" spans="1:4" x14ac:dyDescent="0.15">
      <c r="A2311" s="2">
        <v>38233</v>
      </c>
      <c r="B2311" s="1">
        <v>20.399999999999999</v>
      </c>
      <c r="C2311" s="1">
        <v>8</v>
      </c>
      <c r="D2311" s="1">
        <v>1</v>
      </c>
    </row>
    <row r="2312" spans="1:4" x14ac:dyDescent="0.15">
      <c r="A2312" s="2">
        <v>38234</v>
      </c>
      <c r="B2312" s="1">
        <v>18.2</v>
      </c>
      <c r="C2312" s="1">
        <v>8</v>
      </c>
      <c r="D2312" s="1">
        <v>1</v>
      </c>
    </row>
    <row r="2313" spans="1:4" x14ac:dyDescent="0.15">
      <c r="A2313" s="2">
        <v>38235</v>
      </c>
      <c r="B2313" s="1">
        <v>16.7</v>
      </c>
      <c r="C2313" s="1">
        <v>8</v>
      </c>
      <c r="D2313" s="1">
        <v>1</v>
      </c>
    </row>
    <row r="2314" spans="1:4" x14ac:dyDescent="0.15">
      <c r="A2314" s="2">
        <v>38236</v>
      </c>
      <c r="B2314" s="1">
        <v>17.100000000000001</v>
      </c>
      <c r="C2314" s="1">
        <v>8</v>
      </c>
      <c r="D2314" s="1">
        <v>1</v>
      </c>
    </row>
    <row r="2315" spans="1:4" x14ac:dyDescent="0.15">
      <c r="A2315" s="2">
        <v>38237</v>
      </c>
      <c r="B2315" s="1">
        <v>17.3</v>
      </c>
      <c r="C2315" s="1">
        <v>8</v>
      </c>
      <c r="D2315" s="1">
        <v>1</v>
      </c>
    </row>
    <row r="2316" spans="1:4" x14ac:dyDescent="0.15">
      <c r="A2316" s="2">
        <v>38238</v>
      </c>
      <c r="B2316" s="1">
        <v>20.399999999999999</v>
      </c>
      <c r="C2316" s="1">
        <v>8</v>
      </c>
      <c r="D2316" s="1">
        <v>1</v>
      </c>
    </row>
    <row r="2317" spans="1:4" x14ac:dyDescent="0.15">
      <c r="A2317" s="2">
        <v>38239</v>
      </c>
      <c r="B2317" s="1">
        <v>20.5</v>
      </c>
      <c r="C2317" s="1">
        <v>8</v>
      </c>
      <c r="D2317" s="1">
        <v>1</v>
      </c>
    </row>
    <row r="2318" spans="1:4" x14ac:dyDescent="0.15">
      <c r="A2318" s="2">
        <v>38240</v>
      </c>
      <c r="B2318" s="1">
        <v>17.600000000000001</v>
      </c>
      <c r="C2318" s="1">
        <v>8</v>
      </c>
      <c r="D2318" s="1">
        <v>1</v>
      </c>
    </row>
    <row r="2319" spans="1:4" x14ac:dyDescent="0.15">
      <c r="A2319" s="2">
        <v>38241</v>
      </c>
      <c r="B2319" s="1">
        <v>16.7</v>
      </c>
      <c r="C2319" s="1">
        <v>8</v>
      </c>
      <c r="D2319" s="1">
        <v>1</v>
      </c>
    </row>
    <row r="2320" spans="1:4" x14ac:dyDescent="0.15">
      <c r="A2320" s="2">
        <v>38242</v>
      </c>
      <c r="B2320" s="1">
        <v>17.3</v>
      </c>
      <c r="C2320" s="1">
        <v>8</v>
      </c>
      <c r="D2320" s="1">
        <v>1</v>
      </c>
    </row>
    <row r="2321" spans="1:4" x14ac:dyDescent="0.15">
      <c r="A2321" s="2">
        <v>38243</v>
      </c>
      <c r="B2321" s="1">
        <v>15.8</v>
      </c>
      <c r="C2321" s="1">
        <v>8</v>
      </c>
      <c r="D2321" s="1">
        <v>1</v>
      </c>
    </row>
    <row r="2322" spans="1:4" x14ac:dyDescent="0.15">
      <c r="A2322" s="2">
        <v>38244</v>
      </c>
      <c r="B2322" s="1">
        <v>17</v>
      </c>
      <c r="C2322" s="1">
        <v>8</v>
      </c>
      <c r="D2322" s="1">
        <v>1</v>
      </c>
    </row>
    <row r="2323" spans="1:4" x14ac:dyDescent="0.15">
      <c r="A2323" s="2">
        <v>38245</v>
      </c>
      <c r="B2323" s="1">
        <v>14.3</v>
      </c>
      <c r="C2323" s="1">
        <v>8</v>
      </c>
      <c r="D2323" s="1">
        <v>1</v>
      </c>
    </row>
    <row r="2324" spans="1:4" x14ac:dyDescent="0.15">
      <c r="A2324" s="2">
        <v>38246</v>
      </c>
      <c r="B2324" s="1">
        <v>15.6</v>
      </c>
      <c r="C2324" s="1">
        <v>8</v>
      </c>
      <c r="D2324" s="1">
        <v>1</v>
      </c>
    </row>
    <row r="2325" spans="1:4" x14ac:dyDescent="0.15">
      <c r="A2325" s="2">
        <v>38247</v>
      </c>
      <c r="B2325" s="1">
        <v>15.5</v>
      </c>
      <c r="C2325" s="1">
        <v>8</v>
      </c>
      <c r="D2325" s="1">
        <v>1</v>
      </c>
    </row>
    <row r="2326" spans="1:4" x14ac:dyDescent="0.15">
      <c r="A2326" s="2">
        <v>38248</v>
      </c>
      <c r="B2326" s="1">
        <v>15.3</v>
      </c>
      <c r="C2326" s="1">
        <v>8</v>
      </c>
      <c r="D2326" s="1">
        <v>1</v>
      </c>
    </row>
    <row r="2327" spans="1:4" x14ac:dyDescent="0.15">
      <c r="A2327" s="2">
        <v>38249</v>
      </c>
      <c r="B2327" s="1">
        <v>17.399999999999999</v>
      </c>
      <c r="C2327" s="1">
        <v>8</v>
      </c>
      <c r="D2327" s="1">
        <v>1</v>
      </c>
    </row>
    <row r="2328" spans="1:4" x14ac:dyDescent="0.15">
      <c r="A2328" s="2">
        <v>38250</v>
      </c>
      <c r="B2328" s="1">
        <v>16</v>
      </c>
      <c r="C2328" s="1">
        <v>8</v>
      </c>
      <c r="D2328" s="1">
        <v>1</v>
      </c>
    </row>
    <row r="2329" spans="1:4" x14ac:dyDescent="0.15">
      <c r="A2329" s="2">
        <v>38251</v>
      </c>
      <c r="B2329" s="1">
        <v>13.9</v>
      </c>
      <c r="C2329" s="1">
        <v>8</v>
      </c>
      <c r="D2329" s="1">
        <v>1</v>
      </c>
    </row>
    <row r="2330" spans="1:4" x14ac:dyDescent="0.15">
      <c r="A2330" s="2">
        <v>38252</v>
      </c>
      <c r="B2330" s="1">
        <v>13.9</v>
      </c>
      <c r="C2330" s="1">
        <v>8</v>
      </c>
      <c r="D2330" s="1">
        <v>1</v>
      </c>
    </row>
    <row r="2331" spans="1:4" x14ac:dyDescent="0.15">
      <c r="A2331" s="2">
        <v>38253</v>
      </c>
      <c r="B2331" s="1">
        <v>17.899999999999999</v>
      </c>
      <c r="C2331" s="1">
        <v>8</v>
      </c>
      <c r="D2331" s="1">
        <v>1</v>
      </c>
    </row>
    <row r="2332" spans="1:4" x14ac:dyDescent="0.15">
      <c r="A2332" s="2">
        <v>38254</v>
      </c>
      <c r="B2332" s="1">
        <v>14.6</v>
      </c>
      <c r="C2332" s="1">
        <v>8</v>
      </c>
      <c r="D2332" s="1">
        <v>1</v>
      </c>
    </row>
    <row r="2333" spans="1:4" x14ac:dyDescent="0.15">
      <c r="A2333" s="2">
        <v>38255</v>
      </c>
      <c r="B2333" s="1">
        <v>16.100000000000001</v>
      </c>
      <c r="C2333" s="1">
        <v>8</v>
      </c>
      <c r="D2333" s="1">
        <v>1</v>
      </c>
    </row>
    <row r="2334" spans="1:4" x14ac:dyDescent="0.15">
      <c r="A2334" s="2">
        <v>38256</v>
      </c>
      <c r="B2334" s="1">
        <v>15</v>
      </c>
      <c r="C2334" s="1">
        <v>8</v>
      </c>
      <c r="D2334" s="1">
        <v>1</v>
      </c>
    </row>
    <row r="2335" spans="1:4" x14ac:dyDescent="0.15">
      <c r="A2335" s="2">
        <v>38257</v>
      </c>
      <c r="B2335" s="1">
        <v>13.7</v>
      </c>
      <c r="C2335" s="1">
        <v>8</v>
      </c>
      <c r="D2335" s="1">
        <v>1</v>
      </c>
    </row>
    <row r="2336" spans="1:4" x14ac:dyDescent="0.15">
      <c r="A2336" s="2">
        <v>38258</v>
      </c>
      <c r="B2336" s="1">
        <v>14.5</v>
      </c>
      <c r="C2336" s="1">
        <v>8</v>
      </c>
      <c r="D2336" s="1">
        <v>1</v>
      </c>
    </row>
    <row r="2337" spans="1:4" x14ac:dyDescent="0.15">
      <c r="A2337" s="2">
        <v>38259</v>
      </c>
      <c r="B2337" s="1">
        <v>15.1</v>
      </c>
      <c r="C2337" s="1">
        <v>8</v>
      </c>
      <c r="D2337" s="1">
        <v>1</v>
      </c>
    </row>
    <row r="2338" spans="1:4" x14ac:dyDescent="0.15">
      <c r="A2338" s="2">
        <v>38260</v>
      </c>
      <c r="B2338" s="1">
        <v>13</v>
      </c>
      <c r="C2338" s="1">
        <v>8</v>
      </c>
      <c r="D2338" s="1">
        <v>1</v>
      </c>
    </row>
    <row r="2339" spans="1:4" x14ac:dyDescent="0.15">
      <c r="A2339" s="2">
        <v>38261</v>
      </c>
      <c r="B2339" s="1">
        <v>12.5</v>
      </c>
      <c r="C2339" s="1">
        <v>8</v>
      </c>
      <c r="D2339" s="1">
        <v>1</v>
      </c>
    </row>
    <row r="2340" spans="1:4" x14ac:dyDescent="0.15">
      <c r="A2340" s="2">
        <v>38262</v>
      </c>
      <c r="B2340" s="1">
        <v>13.5</v>
      </c>
      <c r="C2340" s="1">
        <v>8</v>
      </c>
      <c r="D2340" s="1">
        <v>1</v>
      </c>
    </row>
    <row r="2341" spans="1:4" x14ac:dyDescent="0.15">
      <c r="A2341" s="2">
        <v>38263</v>
      </c>
      <c r="B2341" s="1">
        <v>11.9</v>
      </c>
      <c r="C2341" s="1">
        <v>8</v>
      </c>
      <c r="D2341" s="1">
        <v>1</v>
      </c>
    </row>
    <row r="2342" spans="1:4" x14ac:dyDescent="0.15">
      <c r="A2342" s="2">
        <v>38264</v>
      </c>
      <c r="B2342" s="1">
        <v>12.6</v>
      </c>
      <c r="C2342" s="1">
        <v>8</v>
      </c>
      <c r="D2342" s="1">
        <v>1</v>
      </c>
    </row>
    <row r="2343" spans="1:4" x14ac:dyDescent="0.15">
      <c r="A2343" s="2">
        <v>38265</v>
      </c>
      <c r="B2343" s="1">
        <v>11.3</v>
      </c>
      <c r="C2343" s="1">
        <v>8</v>
      </c>
      <c r="D2343" s="1">
        <v>1</v>
      </c>
    </row>
    <row r="2344" spans="1:4" x14ac:dyDescent="0.15">
      <c r="A2344" s="2">
        <v>38266</v>
      </c>
      <c r="B2344" s="1">
        <v>11.3</v>
      </c>
      <c r="C2344" s="1">
        <v>8</v>
      </c>
      <c r="D2344" s="1">
        <v>1</v>
      </c>
    </row>
    <row r="2345" spans="1:4" x14ac:dyDescent="0.15">
      <c r="A2345" s="2">
        <v>38267</v>
      </c>
      <c r="B2345" s="1">
        <v>13.8</v>
      </c>
      <c r="C2345" s="1">
        <v>8</v>
      </c>
      <c r="D2345" s="1">
        <v>1</v>
      </c>
    </row>
    <row r="2346" spans="1:4" x14ac:dyDescent="0.15">
      <c r="A2346" s="2">
        <v>38268</v>
      </c>
      <c r="B2346" s="1">
        <v>14.6</v>
      </c>
      <c r="C2346" s="1">
        <v>8</v>
      </c>
      <c r="D2346" s="1">
        <v>1</v>
      </c>
    </row>
    <row r="2347" spans="1:4" x14ac:dyDescent="0.15">
      <c r="A2347" s="2">
        <v>38269</v>
      </c>
      <c r="B2347" s="1">
        <v>14.3</v>
      </c>
      <c r="C2347" s="1">
        <v>8</v>
      </c>
      <c r="D2347" s="1">
        <v>1</v>
      </c>
    </row>
    <row r="2348" spans="1:4" x14ac:dyDescent="0.15">
      <c r="A2348" s="2">
        <v>38270</v>
      </c>
      <c r="B2348" s="1">
        <v>13.2</v>
      </c>
      <c r="C2348" s="1">
        <v>8</v>
      </c>
      <c r="D2348" s="1">
        <v>1</v>
      </c>
    </row>
    <row r="2349" spans="1:4" x14ac:dyDescent="0.15">
      <c r="A2349" s="2">
        <v>38271</v>
      </c>
      <c r="B2349" s="1">
        <v>11.8</v>
      </c>
      <c r="C2349" s="1">
        <v>8</v>
      </c>
      <c r="D2349" s="1">
        <v>1</v>
      </c>
    </row>
    <row r="2350" spans="1:4" x14ac:dyDescent="0.15">
      <c r="A2350" s="2">
        <v>38272</v>
      </c>
      <c r="B2350" s="1">
        <v>14.6</v>
      </c>
      <c r="C2350" s="1">
        <v>8</v>
      </c>
      <c r="D2350" s="1">
        <v>1</v>
      </c>
    </row>
    <row r="2351" spans="1:4" x14ac:dyDescent="0.15">
      <c r="A2351" s="2">
        <v>38273</v>
      </c>
      <c r="B2351" s="1">
        <v>13.9</v>
      </c>
      <c r="C2351" s="1">
        <v>8</v>
      </c>
      <c r="D2351" s="1">
        <v>1</v>
      </c>
    </row>
    <row r="2352" spans="1:4" x14ac:dyDescent="0.15">
      <c r="A2352" s="2">
        <v>38274</v>
      </c>
      <c r="B2352" s="1">
        <v>9</v>
      </c>
      <c r="C2352" s="1">
        <v>8</v>
      </c>
      <c r="D2352" s="1">
        <v>1</v>
      </c>
    </row>
    <row r="2353" spans="1:4" x14ac:dyDescent="0.15">
      <c r="A2353" s="2">
        <v>38275</v>
      </c>
      <c r="B2353" s="1">
        <v>9.5</v>
      </c>
      <c r="C2353" s="1">
        <v>8</v>
      </c>
      <c r="D2353" s="1">
        <v>1</v>
      </c>
    </row>
    <row r="2354" spans="1:4" x14ac:dyDescent="0.15">
      <c r="A2354" s="2">
        <v>38276</v>
      </c>
      <c r="B2354" s="1">
        <v>9.5</v>
      </c>
      <c r="C2354" s="1">
        <v>8</v>
      </c>
      <c r="D2354" s="1">
        <v>1</v>
      </c>
    </row>
    <row r="2355" spans="1:4" x14ac:dyDescent="0.15">
      <c r="A2355" s="2">
        <v>38277</v>
      </c>
      <c r="B2355" s="1">
        <v>7.9</v>
      </c>
      <c r="C2355" s="1">
        <v>8</v>
      </c>
      <c r="D2355" s="1">
        <v>1</v>
      </c>
    </row>
    <row r="2356" spans="1:4" x14ac:dyDescent="0.15">
      <c r="A2356" s="2">
        <v>38278</v>
      </c>
      <c r="B2356" s="1">
        <v>7.5</v>
      </c>
      <c r="C2356" s="1">
        <v>8</v>
      </c>
      <c r="D2356" s="1">
        <v>1</v>
      </c>
    </row>
    <row r="2357" spans="1:4" x14ac:dyDescent="0.15">
      <c r="A2357" s="2">
        <v>38279</v>
      </c>
      <c r="B2357" s="1">
        <v>10</v>
      </c>
      <c r="C2357" s="1">
        <v>8</v>
      </c>
      <c r="D2357" s="1">
        <v>1</v>
      </c>
    </row>
    <row r="2358" spans="1:4" x14ac:dyDescent="0.15">
      <c r="A2358" s="2">
        <v>38280</v>
      </c>
      <c r="B2358" s="1">
        <v>11.9</v>
      </c>
      <c r="C2358" s="1">
        <v>8</v>
      </c>
      <c r="D2358" s="1">
        <v>1</v>
      </c>
    </row>
    <row r="2359" spans="1:4" x14ac:dyDescent="0.15">
      <c r="A2359" s="2">
        <v>38281</v>
      </c>
      <c r="B2359" s="1">
        <v>11.1</v>
      </c>
      <c r="C2359" s="1">
        <v>8</v>
      </c>
      <c r="D2359" s="1">
        <v>1</v>
      </c>
    </row>
    <row r="2360" spans="1:4" x14ac:dyDescent="0.15">
      <c r="A2360" s="2">
        <v>38282</v>
      </c>
      <c r="B2360" s="1">
        <v>7.5</v>
      </c>
      <c r="C2360" s="1">
        <v>8</v>
      </c>
      <c r="D2360" s="1">
        <v>1</v>
      </c>
    </row>
    <row r="2361" spans="1:4" x14ac:dyDescent="0.15">
      <c r="A2361" s="2">
        <v>38283</v>
      </c>
      <c r="B2361" s="1">
        <v>7.9</v>
      </c>
      <c r="C2361" s="1">
        <v>8</v>
      </c>
      <c r="D2361" s="1">
        <v>1</v>
      </c>
    </row>
    <row r="2362" spans="1:4" x14ac:dyDescent="0.15">
      <c r="A2362" s="2">
        <v>38284</v>
      </c>
      <c r="B2362" s="1">
        <v>7.9</v>
      </c>
      <c r="C2362" s="1">
        <v>8</v>
      </c>
      <c r="D2362" s="1">
        <v>1</v>
      </c>
    </row>
    <row r="2363" spans="1:4" x14ac:dyDescent="0.15">
      <c r="A2363" s="2">
        <v>38285</v>
      </c>
      <c r="B2363" s="1">
        <v>7.3</v>
      </c>
      <c r="C2363" s="1">
        <v>8</v>
      </c>
      <c r="D2363" s="1">
        <v>1</v>
      </c>
    </row>
    <row r="2364" spans="1:4" x14ac:dyDescent="0.15">
      <c r="A2364" s="2">
        <v>38286</v>
      </c>
      <c r="B2364" s="1">
        <v>5.2</v>
      </c>
      <c r="C2364" s="1">
        <v>8</v>
      </c>
      <c r="D2364" s="1">
        <v>1</v>
      </c>
    </row>
    <row r="2365" spans="1:4" x14ac:dyDescent="0.15">
      <c r="A2365" s="2">
        <v>38287</v>
      </c>
      <c r="B2365" s="1">
        <v>3</v>
      </c>
      <c r="C2365" s="1">
        <v>8</v>
      </c>
      <c r="D2365" s="1">
        <v>1</v>
      </c>
    </row>
    <row r="2366" spans="1:4" x14ac:dyDescent="0.15">
      <c r="A2366" s="2">
        <v>38288</v>
      </c>
      <c r="B2366" s="1">
        <v>3.2</v>
      </c>
      <c r="C2366" s="1">
        <v>8</v>
      </c>
      <c r="D2366" s="1">
        <v>1</v>
      </c>
    </row>
    <row r="2367" spans="1:4" x14ac:dyDescent="0.15">
      <c r="A2367" s="2">
        <v>38289</v>
      </c>
      <c r="B2367" s="1">
        <v>8.6</v>
      </c>
      <c r="C2367" s="1">
        <v>8</v>
      </c>
      <c r="D2367" s="1">
        <v>1</v>
      </c>
    </row>
    <row r="2368" spans="1:4" x14ac:dyDescent="0.15">
      <c r="A2368" s="2">
        <v>38290</v>
      </c>
      <c r="B2368" s="1">
        <v>9.3000000000000007</v>
      </c>
      <c r="C2368" s="1">
        <v>8</v>
      </c>
      <c r="D2368" s="1">
        <v>1</v>
      </c>
    </row>
    <row r="2369" spans="1:4" x14ac:dyDescent="0.15">
      <c r="A2369" s="2">
        <v>38291</v>
      </c>
      <c r="B2369" s="1">
        <v>10</v>
      </c>
      <c r="C2369" s="1">
        <v>8</v>
      </c>
      <c r="D2369" s="1">
        <v>1</v>
      </c>
    </row>
    <row r="2370" spans="1:4" x14ac:dyDescent="0.15">
      <c r="A2370" s="2">
        <v>38292</v>
      </c>
      <c r="B2370" s="1">
        <v>12.8</v>
      </c>
      <c r="C2370" s="1">
        <v>8</v>
      </c>
      <c r="D2370" s="1">
        <v>1</v>
      </c>
    </row>
    <row r="2371" spans="1:4" x14ac:dyDescent="0.15">
      <c r="A2371" s="2">
        <v>38443</v>
      </c>
      <c r="B2371" s="1">
        <v>1.5</v>
      </c>
      <c r="C2371" s="1">
        <v>8</v>
      </c>
      <c r="D2371" s="1">
        <v>1</v>
      </c>
    </row>
    <row r="2372" spans="1:4" x14ac:dyDescent="0.15">
      <c r="A2372" s="2">
        <v>38444</v>
      </c>
      <c r="B2372" s="1">
        <v>3.1</v>
      </c>
      <c r="C2372" s="1">
        <v>8</v>
      </c>
      <c r="D2372" s="1">
        <v>1</v>
      </c>
    </row>
    <row r="2373" spans="1:4" x14ac:dyDescent="0.15">
      <c r="A2373" s="2">
        <v>38445</v>
      </c>
      <c r="B2373" s="1">
        <v>2.7</v>
      </c>
      <c r="C2373" s="1">
        <v>8</v>
      </c>
      <c r="D2373" s="1">
        <v>1</v>
      </c>
    </row>
    <row r="2374" spans="1:4" x14ac:dyDescent="0.15">
      <c r="A2374" s="2">
        <v>38446</v>
      </c>
      <c r="B2374" s="1">
        <v>3.1</v>
      </c>
      <c r="C2374" s="1">
        <v>8</v>
      </c>
      <c r="D2374" s="1">
        <v>1</v>
      </c>
    </row>
    <row r="2375" spans="1:4" x14ac:dyDescent="0.15">
      <c r="A2375" s="2">
        <v>38447</v>
      </c>
      <c r="B2375" s="1">
        <v>2.5</v>
      </c>
      <c r="C2375" s="1">
        <v>8</v>
      </c>
      <c r="D2375" s="1">
        <v>1</v>
      </c>
    </row>
    <row r="2376" spans="1:4" x14ac:dyDescent="0.15">
      <c r="A2376" s="2">
        <v>38448</v>
      </c>
      <c r="B2376" s="1">
        <v>7.4</v>
      </c>
      <c r="C2376" s="1">
        <v>8</v>
      </c>
      <c r="D2376" s="1">
        <v>1</v>
      </c>
    </row>
    <row r="2377" spans="1:4" x14ac:dyDescent="0.15">
      <c r="A2377" s="2">
        <v>38449</v>
      </c>
      <c r="B2377" s="1">
        <v>2.9</v>
      </c>
      <c r="C2377" s="1">
        <v>8</v>
      </c>
      <c r="D2377" s="1">
        <v>1</v>
      </c>
    </row>
    <row r="2378" spans="1:4" x14ac:dyDescent="0.15">
      <c r="A2378" s="2">
        <v>38450</v>
      </c>
      <c r="B2378" s="1">
        <v>4.5999999999999996</v>
      </c>
      <c r="C2378" s="1">
        <v>8</v>
      </c>
      <c r="D2378" s="1">
        <v>1</v>
      </c>
    </row>
    <row r="2379" spans="1:4" x14ac:dyDescent="0.15">
      <c r="A2379" s="2">
        <v>38451</v>
      </c>
      <c r="B2379" s="1">
        <v>4.7</v>
      </c>
      <c r="C2379" s="1">
        <v>8</v>
      </c>
      <c r="D2379" s="1">
        <v>1</v>
      </c>
    </row>
    <row r="2380" spans="1:4" x14ac:dyDescent="0.15">
      <c r="A2380" s="2">
        <v>38452</v>
      </c>
      <c r="B2380" s="1">
        <v>1.1000000000000001</v>
      </c>
      <c r="C2380" s="1">
        <v>8</v>
      </c>
      <c r="D2380" s="1">
        <v>1</v>
      </c>
    </row>
    <row r="2381" spans="1:4" x14ac:dyDescent="0.15">
      <c r="A2381" s="2">
        <v>38453</v>
      </c>
      <c r="B2381" s="1">
        <v>6.2</v>
      </c>
      <c r="C2381" s="1">
        <v>8</v>
      </c>
      <c r="D2381" s="1">
        <v>1</v>
      </c>
    </row>
    <row r="2382" spans="1:4" x14ac:dyDescent="0.15">
      <c r="A2382" s="2">
        <v>38454</v>
      </c>
      <c r="B2382" s="1">
        <v>5.9</v>
      </c>
      <c r="C2382" s="1">
        <v>8</v>
      </c>
      <c r="D2382" s="1">
        <v>1</v>
      </c>
    </row>
    <row r="2383" spans="1:4" x14ac:dyDescent="0.15">
      <c r="A2383" s="2">
        <v>38455</v>
      </c>
      <c r="B2383" s="1">
        <v>2.2999999999999998</v>
      </c>
      <c r="C2383" s="1">
        <v>8</v>
      </c>
      <c r="D2383" s="1">
        <v>1</v>
      </c>
    </row>
    <row r="2384" spans="1:4" x14ac:dyDescent="0.15">
      <c r="A2384" s="2">
        <v>38456</v>
      </c>
      <c r="B2384" s="1">
        <v>5.2</v>
      </c>
      <c r="C2384" s="1">
        <v>8</v>
      </c>
      <c r="D2384" s="1">
        <v>1</v>
      </c>
    </row>
    <row r="2385" spans="1:4" x14ac:dyDescent="0.15">
      <c r="A2385" s="2">
        <v>38457</v>
      </c>
      <c r="B2385" s="1">
        <v>5.7</v>
      </c>
      <c r="C2385" s="1">
        <v>8</v>
      </c>
      <c r="D2385" s="1">
        <v>1</v>
      </c>
    </row>
    <row r="2386" spans="1:4" x14ac:dyDescent="0.15">
      <c r="A2386" s="2">
        <v>38458</v>
      </c>
      <c r="B2386" s="1">
        <v>6.6</v>
      </c>
      <c r="C2386" s="1">
        <v>8</v>
      </c>
      <c r="D2386" s="1">
        <v>1</v>
      </c>
    </row>
    <row r="2387" spans="1:4" x14ac:dyDescent="0.15">
      <c r="A2387" s="2">
        <v>38459</v>
      </c>
      <c r="B2387" s="1">
        <v>5.9</v>
      </c>
      <c r="C2387" s="1">
        <v>8</v>
      </c>
      <c r="D2387" s="1">
        <v>1</v>
      </c>
    </row>
    <row r="2388" spans="1:4" x14ac:dyDescent="0.15">
      <c r="A2388" s="2">
        <v>38460</v>
      </c>
      <c r="B2388" s="1">
        <v>5.6</v>
      </c>
      <c r="C2388" s="1">
        <v>8</v>
      </c>
      <c r="D2388" s="1">
        <v>1</v>
      </c>
    </row>
    <row r="2389" spans="1:4" x14ac:dyDescent="0.15">
      <c r="A2389" s="2">
        <v>38461</v>
      </c>
      <c r="B2389" s="1">
        <v>5.3</v>
      </c>
      <c r="C2389" s="1">
        <v>8</v>
      </c>
      <c r="D2389" s="1">
        <v>1</v>
      </c>
    </row>
    <row r="2390" spans="1:4" x14ac:dyDescent="0.15">
      <c r="A2390" s="2">
        <v>38462</v>
      </c>
      <c r="B2390" s="1">
        <v>3.8</v>
      </c>
      <c r="C2390" s="1">
        <v>8</v>
      </c>
      <c r="D2390" s="1">
        <v>1</v>
      </c>
    </row>
    <row r="2391" spans="1:4" x14ac:dyDescent="0.15">
      <c r="A2391" s="2">
        <v>38463</v>
      </c>
      <c r="B2391" s="1">
        <v>1.5</v>
      </c>
      <c r="C2391" s="1">
        <v>8</v>
      </c>
      <c r="D2391" s="1">
        <v>1</v>
      </c>
    </row>
    <row r="2392" spans="1:4" x14ac:dyDescent="0.15">
      <c r="A2392" s="2">
        <v>38464</v>
      </c>
      <c r="B2392" s="1">
        <v>4.8</v>
      </c>
      <c r="C2392" s="1">
        <v>8</v>
      </c>
      <c r="D2392" s="1">
        <v>1</v>
      </c>
    </row>
    <row r="2393" spans="1:4" x14ac:dyDescent="0.15">
      <c r="A2393" s="2">
        <v>38465</v>
      </c>
      <c r="B2393" s="1">
        <v>4.5</v>
      </c>
      <c r="C2393" s="1">
        <v>8</v>
      </c>
      <c r="D2393" s="1">
        <v>1</v>
      </c>
    </row>
    <row r="2394" spans="1:4" x14ac:dyDescent="0.15">
      <c r="A2394" s="2">
        <v>38466</v>
      </c>
      <c r="B2394" s="1">
        <v>5.2</v>
      </c>
      <c r="C2394" s="1">
        <v>8</v>
      </c>
      <c r="D2394" s="1">
        <v>1</v>
      </c>
    </row>
    <row r="2395" spans="1:4" x14ac:dyDescent="0.15">
      <c r="A2395" s="2">
        <v>38467</v>
      </c>
      <c r="B2395" s="1">
        <v>5.4</v>
      </c>
      <c r="C2395" s="1">
        <v>8</v>
      </c>
      <c r="D2395" s="1">
        <v>1</v>
      </c>
    </row>
    <row r="2396" spans="1:4" x14ac:dyDescent="0.15">
      <c r="A2396" s="2">
        <v>38468</v>
      </c>
      <c r="B2396" s="1">
        <v>10.6</v>
      </c>
      <c r="C2396" s="1">
        <v>8</v>
      </c>
      <c r="D2396" s="1">
        <v>1</v>
      </c>
    </row>
    <row r="2397" spans="1:4" x14ac:dyDescent="0.15">
      <c r="A2397" s="2">
        <v>38469</v>
      </c>
      <c r="B2397" s="1">
        <v>14.3</v>
      </c>
      <c r="C2397" s="1">
        <v>8</v>
      </c>
      <c r="D2397" s="1">
        <v>1</v>
      </c>
    </row>
    <row r="2398" spans="1:4" x14ac:dyDescent="0.15">
      <c r="A2398" s="2">
        <v>38470</v>
      </c>
      <c r="B2398" s="1">
        <v>14.4</v>
      </c>
      <c r="C2398" s="1">
        <v>8</v>
      </c>
      <c r="D2398" s="1">
        <v>1</v>
      </c>
    </row>
    <row r="2399" spans="1:4" x14ac:dyDescent="0.15">
      <c r="A2399" s="2">
        <v>38471</v>
      </c>
      <c r="B2399" s="1">
        <v>11.5</v>
      </c>
      <c r="C2399" s="1">
        <v>8</v>
      </c>
      <c r="D2399" s="1">
        <v>1</v>
      </c>
    </row>
    <row r="2400" spans="1:4" x14ac:dyDescent="0.15">
      <c r="A2400" s="2">
        <v>38472</v>
      </c>
      <c r="B2400" s="1">
        <v>9.3000000000000007</v>
      </c>
      <c r="C2400" s="1">
        <v>8</v>
      </c>
      <c r="D2400" s="1">
        <v>1</v>
      </c>
    </row>
    <row r="2401" spans="1:4" x14ac:dyDescent="0.15">
      <c r="A2401" s="2">
        <v>38473</v>
      </c>
      <c r="B2401" s="1">
        <v>4.9000000000000004</v>
      </c>
      <c r="C2401" s="1">
        <v>8</v>
      </c>
      <c r="D2401" s="1">
        <v>1</v>
      </c>
    </row>
    <row r="2402" spans="1:4" x14ac:dyDescent="0.15">
      <c r="A2402" s="2">
        <v>38474</v>
      </c>
      <c r="B2402" s="1">
        <v>9.5</v>
      </c>
      <c r="C2402" s="1">
        <v>8</v>
      </c>
      <c r="D2402" s="1">
        <v>1</v>
      </c>
    </row>
    <row r="2403" spans="1:4" x14ac:dyDescent="0.15">
      <c r="A2403" s="2">
        <v>38475</v>
      </c>
      <c r="B2403" s="1">
        <v>10</v>
      </c>
      <c r="C2403" s="1">
        <v>8</v>
      </c>
      <c r="D2403" s="1">
        <v>1</v>
      </c>
    </row>
    <row r="2404" spans="1:4" x14ac:dyDescent="0.15">
      <c r="A2404" s="2">
        <v>38476</v>
      </c>
      <c r="B2404" s="1">
        <v>9.9</v>
      </c>
      <c r="C2404" s="1">
        <v>8</v>
      </c>
      <c r="D2404" s="1">
        <v>1</v>
      </c>
    </row>
    <row r="2405" spans="1:4" x14ac:dyDescent="0.15">
      <c r="A2405" s="2">
        <v>38477</v>
      </c>
      <c r="B2405" s="1">
        <v>9.1999999999999993</v>
      </c>
      <c r="C2405" s="1">
        <v>8</v>
      </c>
      <c r="D2405" s="1">
        <v>1</v>
      </c>
    </row>
    <row r="2406" spans="1:4" x14ac:dyDescent="0.15">
      <c r="A2406" s="2">
        <v>38478</v>
      </c>
      <c r="B2406" s="1">
        <v>7.6</v>
      </c>
      <c r="C2406" s="1">
        <v>8</v>
      </c>
      <c r="D2406" s="1">
        <v>1</v>
      </c>
    </row>
    <row r="2407" spans="1:4" x14ac:dyDescent="0.15">
      <c r="A2407" s="2">
        <v>38479</v>
      </c>
      <c r="B2407" s="1">
        <v>1.7</v>
      </c>
      <c r="C2407" s="1">
        <v>8</v>
      </c>
      <c r="D2407" s="1">
        <v>1</v>
      </c>
    </row>
    <row r="2408" spans="1:4" x14ac:dyDescent="0.15">
      <c r="A2408" s="2">
        <v>38480</v>
      </c>
      <c r="B2408" s="1">
        <v>6</v>
      </c>
      <c r="C2408" s="1">
        <v>8</v>
      </c>
      <c r="D2408" s="1">
        <v>1</v>
      </c>
    </row>
    <row r="2409" spans="1:4" x14ac:dyDescent="0.15">
      <c r="A2409" s="2">
        <v>38481</v>
      </c>
      <c r="B2409" s="1">
        <v>5.3</v>
      </c>
      <c r="C2409" s="1">
        <v>8</v>
      </c>
      <c r="D2409" s="1">
        <v>1</v>
      </c>
    </row>
    <row r="2410" spans="1:4" x14ac:dyDescent="0.15">
      <c r="A2410" s="2">
        <v>38482</v>
      </c>
      <c r="B2410" s="1">
        <v>6.4</v>
      </c>
      <c r="C2410" s="1">
        <v>8</v>
      </c>
      <c r="D2410" s="1">
        <v>1</v>
      </c>
    </row>
    <row r="2411" spans="1:4" x14ac:dyDescent="0.15">
      <c r="A2411" s="2">
        <v>38483</v>
      </c>
      <c r="B2411" s="1">
        <v>8.1</v>
      </c>
      <c r="C2411" s="1">
        <v>8</v>
      </c>
      <c r="D2411" s="1">
        <v>1</v>
      </c>
    </row>
    <row r="2412" spans="1:4" x14ac:dyDescent="0.15">
      <c r="A2412" s="2">
        <v>38484</v>
      </c>
      <c r="B2412" s="1">
        <v>6.4</v>
      </c>
      <c r="C2412" s="1">
        <v>8</v>
      </c>
      <c r="D2412" s="1">
        <v>1</v>
      </c>
    </row>
    <row r="2413" spans="1:4" x14ac:dyDescent="0.15">
      <c r="A2413" s="2">
        <v>38485</v>
      </c>
      <c r="B2413" s="1">
        <v>5.3</v>
      </c>
      <c r="C2413" s="1">
        <v>8</v>
      </c>
      <c r="D2413" s="1">
        <v>1</v>
      </c>
    </row>
    <row r="2414" spans="1:4" x14ac:dyDescent="0.15">
      <c r="A2414" s="2">
        <v>38486</v>
      </c>
      <c r="B2414" s="1">
        <v>4</v>
      </c>
      <c r="C2414" s="1">
        <v>8</v>
      </c>
      <c r="D2414" s="1">
        <v>1</v>
      </c>
    </row>
    <row r="2415" spans="1:4" x14ac:dyDescent="0.15">
      <c r="A2415" s="2">
        <v>38487</v>
      </c>
      <c r="B2415" s="1">
        <v>4.3</v>
      </c>
      <c r="C2415" s="1">
        <v>8</v>
      </c>
      <c r="D2415" s="1">
        <v>1</v>
      </c>
    </row>
    <row r="2416" spans="1:4" x14ac:dyDescent="0.15">
      <c r="A2416" s="2">
        <v>38488</v>
      </c>
      <c r="B2416" s="1">
        <v>6.8</v>
      </c>
      <c r="C2416" s="1">
        <v>8</v>
      </c>
      <c r="D2416" s="1">
        <v>1</v>
      </c>
    </row>
    <row r="2417" spans="1:4" x14ac:dyDescent="0.15">
      <c r="A2417" s="2">
        <v>38489</v>
      </c>
      <c r="B2417" s="1">
        <v>6.3</v>
      </c>
      <c r="C2417" s="1">
        <v>8</v>
      </c>
      <c r="D2417" s="1">
        <v>1</v>
      </c>
    </row>
    <row r="2418" spans="1:4" x14ac:dyDescent="0.15">
      <c r="A2418" s="2">
        <v>38490</v>
      </c>
      <c r="B2418" s="1">
        <v>8.1999999999999993</v>
      </c>
      <c r="C2418" s="1">
        <v>8</v>
      </c>
      <c r="D2418" s="1">
        <v>1</v>
      </c>
    </row>
    <row r="2419" spans="1:4" x14ac:dyDescent="0.15">
      <c r="A2419" s="2">
        <v>38491</v>
      </c>
      <c r="B2419" s="1">
        <v>11.5</v>
      </c>
      <c r="C2419" s="1">
        <v>8</v>
      </c>
      <c r="D2419" s="1">
        <v>1</v>
      </c>
    </row>
    <row r="2420" spans="1:4" x14ac:dyDescent="0.15">
      <c r="A2420" s="2">
        <v>38492</v>
      </c>
      <c r="B2420" s="1">
        <v>14.9</v>
      </c>
      <c r="C2420" s="1">
        <v>8</v>
      </c>
      <c r="D2420" s="1">
        <v>1</v>
      </c>
    </row>
    <row r="2421" spans="1:4" x14ac:dyDescent="0.15">
      <c r="A2421" s="2">
        <v>38493</v>
      </c>
      <c r="B2421" s="1">
        <v>16.7</v>
      </c>
      <c r="C2421" s="1">
        <v>8</v>
      </c>
      <c r="D2421" s="1">
        <v>1</v>
      </c>
    </row>
    <row r="2422" spans="1:4" x14ac:dyDescent="0.15">
      <c r="A2422" s="2">
        <v>38494</v>
      </c>
      <c r="B2422" s="1">
        <v>16.2</v>
      </c>
      <c r="C2422" s="1">
        <v>8</v>
      </c>
      <c r="D2422" s="1">
        <v>1</v>
      </c>
    </row>
    <row r="2423" spans="1:4" x14ac:dyDescent="0.15">
      <c r="A2423" s="2">
        <v>38495</v>
      </c>
      <c r="B2423" s="1">
        <v>9.6</v>
      </c>
      <c r="C2423" s="1">
        <v>8</v>
      </c>
      <c r="D2423" s="1">
        <v>1</v>
      </c>
    </row>
    <row r="2424" spans="1:4" x14ac:dyDescent="0.15">
      <c r="A2424" s="2">
        <v>38496</v>
      </c>
      <c r="B2424" s="1">
        <v>7.8</v>
      </c>
      <c r="C2424" s="1">
        <v>8</v>
      </c>
      <c r="D2424" s="1">
        <v>1</v>
      </c>
    </row>
    <row r="2425" spans="1:4" x14ac:dyDescent="0.15">
      <c r="A2425" s="2">
        <v>38497</v>
      </c>
      <c r="B2425" s="1">
        <v>8</v>
      </c>
      <c r="C2425" s="1">
        <v>8</v>
      </c>
      <c r="D2425" s="1">
        <v>1</v>
      </c>
    </row>
    <row r="2426" spans="1:4" x14ac:dyDescent="0.15">
      <c r="A2426" s="2">
        <v>38498</v>
      </c>
      <c r="B2426" s="1">
        <v>9</v>
      </c>
      <c r="C2426" s="1">
        <v>8</v>
      </c>
      <c r="D2426" s="1">
        <v>1</v>
      </c>
    </row>
    <row r="2427" spans="1:4" x14ac:dyDescent="0.15">
      <c r="A2427" s="2">
        <v>38499</v>
      </c>
      <c r="B2427" s="1">
        <v>7.8</v>
      </c>
      <c r="C2427" s="1">
        <v>8</v>
      </c>
      <c r="D2427" s="1">
        <v>1</v>
      </c>
    </row>
    <row r="2428" spans="1:4" x14ac:dyDescent="0.15">
      <c r="A2428" s="2">
        <v>38500</v>
      </c>
      <c r="B2428" s="1">
        <v>11.1</v>
      </c>
      <c r="C2428" s="1">
        <v>8</v>
      </c>
      <c r="D2428" s="1">
        <v>1</v>
      </c>
    </row>
    <row r="2429" spans="1:4" x14ac:dyDescent="0.15">
      <c r="A2429" s="2">
        <v>38501</v>
      </c>
      <c r="B2429" s="1">
        <v>12.5</v>
      </c>
      <c r="C2429" s="1">
        <v>8</v>
      </c>
      <c r="D2429" s="1">
        <v>1</v>
      </c>
    </row>
    <row r="2430" spans="1:4" x14ac:dyDescent="0.15">
      <c r="A2430" s="2">
        <v>38502</v>
      </c>
      <c r="B2430" s="1">
        <v>12.9</v>
      </c>
      <c r="C2430" s="1">
        <v>8</v>
      </c>
      <c r="D2430" s="1">
        <v>1</v>
      </c>
    </row>
    <row r="2431" spans="1:4" x14ac:dyDescent="0.15">
      <c r="A2431" s="2">
        <v>38503</v>
      </c>
      <c r="B2431" s="1">
        <v>13.9</v>
      </c>
      <c r="C2431" s="1">
        <v>8</v>
      </c>
      <c r="D2431" s="1">
        <v>1</v>
      </c>
    </row>
    <row r="2432" spans="1:4" x14ac:dyDescent="0.15">
      <c r="A2432" s="2">
        <v>38504</v>
      </c>
      <c r="B2432" s="1">
        <v>17.899999999999999</v>
      </c>
      <c r="C2432" s="1">
        <v>8</v>
      </c>
      <c r="D2432" s="1">
        <v>1</v>
      </c>
    </row>
    <row r="2433" spans="1:4" x14ac:dyDescent="0.15">
      <c r="A2433" s="2">
        <v>38505</v>
      </c>
      <c r="B2433" s="1">
        <v>14.2</v>
      </c>
      <c r="C2433" s="1">
        <v>8</v>
      </c>
      <c r="D2433" s="1">
        <v>1</v>
      </c>
    </row>
    <row r="2434" spans="1:4" x14ac:dyDescent="0.15">
      <c r="A2434" s="2">
        <v>38506</v>
      </c>
      <c r="B2434" s="1">
        <v>10.5</v>
      </c>
      <c r="C2434" s="1">
        <v>8</v>
      </c>
      <c r="D2434" s="1">
        <v>1</v>
      </c>
    </row>
    <row r="2435" spans="1:4" x14ac:dyDescent="0.15">
      <c r="A2435" s="2">
        <v>38507</v>
      </c>
      <c r="B2435" s="1">
        <v>9.8000000000000007</v>
      </c>
      <c r="C2435" s="1">
        <v>8</v>
      </c>
      <c r="D2435" s="1">
        <v>1</v>
      </c>
    </row>
    <row r="2436" spans="1:4" x14ac:dyDescent="0.15">
      <c r="A2436" s="2">
        <v>38508</v>
      </c>
      <c r="B2436" s="1">
        <v>13.8</v>
      </c>
      <c r="C2436" s="1">
        <v>8</v>
      </c>
      <c r="D2436" s="1">
        <v>1</v>
      </c>
    </row>
    <row r="2437" spans="1:4" x14ac:dyDescent="0.15">
      <c r="A2437" s="2">
        <v>38509</v>
      </c>
      <c r="B2437" s="1">
        <v>13.4</v>
      </c>
      <c r="C2437" s="1">
        <v>8</v>
      </c>
      <c r="D2437" s="1">
        <v>1</v>
      </c>
    </row>
    <row r="2438" spans="1:4" x14ac:dyDescent="0.15">
      <c r="A2438" s="2">
        <v>38510</v>
      </c>
      <c r="B2438" s="1">
        <v>12</v>
      </c>
      <c r="C2438" s="1">
        <v>8</v>
      </c>
      <c r="D2438" s="1">
        <v>1</v>
      </c>
    </row>
    <row r="2439" spans="1:4" x14ac:dyDescent="0.15">
      <c r="A2439" s="2">
        <v>38511</v>
      </c>
      <c r="B2439" s="1">
        <v>13.6</v>
      </c>
      <c r="C2439" s="1">
        <v>8</v>
      </c>
      <c r="D2439" s="1">
        <v>1</v>
      </c>
    </row>
    <row r="2440" spans="1:4" x14ac:dyDescent="0.15">
      <c r="A2440" s="2">
        <v>38512</v>
      </c>
      <c r="B2440" s="1">
        <v>14.9</v>
      </c>
      <c r="C2440" s="1">
        <v>8</v>
      </c>
      <c r="D2440" s="1">
        <v>1</v>
      </c>
    </row>
    <row r="2441" spans="1:4" x14ac:dyDescent="0.15">
      <c r="A2441" s="2">
        <v>38513</v>
      </c>
      <c r="B2441" s="1">
        <v>17.600000000000001</v>
      </c>
      <c r="C2441" s="1">
        <v>8</v>
      </c>
      <c r="D2441" s="1">
        <v>1</v>
      </c>
    </row>
    <row r="2442" spans="1:4" x14ac:dyDescent="0.15">
      <c r="A2442" s="2">
        <v>38514</v>
      </c>
      <c r="B2442" s="1">
        <v>16.5</v>
      </c>
      <c r="C2442" s="1">
        <v>8</v>
      </c>
      <c r="D2442" s="1">
        <v>1</v>
      </c>
    </row>
    <row r="2443" spans="1:4" x14ac:dyDescent="0.15">
      <c r="A2443" s="2">
        <v>38515</v>
      </c>
      <c r="B2443" s="1">
        <v>16</v>
      </c>
      <c r="C2443" s="1">
        <v>8</v>
      </c>
      <c r="D2443" s="1">
        <v>1</v>
      </c>
    </row>
    <row r="2444" spans="1:4" x14ac:dyDescent="0.15">
      <c r="A2444" s="2">
        <v>38516</v>
      </c>
      <c r="B2444" s="1">
        <v>12.5</v>
      </c>
      <c r="C2444" s="1">
        <v>8</v>
      </c>
      <c r="D2444" s="1">
        <v>1</v>
      </c>
    </row>
    <row r="2445" spans="1:4" x14ac:dyDescent="0.15">
      <c r="A2445" s="2">
        <v>38517</v>
      </c>
      <c r="B2445" s="1">
        <v>14.3</v>
      </c>
      <c r="C2445" s="1">
        <v>8</v>
      </c>
      <c r="D2445" s="1">
        <v>1</v>
      </c>
    </row>
    <row r="2446" spans="1:4" x14ac:dyDescent="0.15">
      <c r="A2446" s="2">
        <v>38518</v>
      </c>
      <c r="B2446" s="1">
        <v>14.3</v>
      </c>
      <c r="C2446" s="1">
        <v>8</v>
      </c>
      <c r="D2446" s="1">
        <v>1</v>
      </c>
    </row>
    <row r="2447" spans="1:4" x14ac:dyDescent="0.15">
      <c r="A2447" s="2">
        <v>38519</v>
      </c>
      <c r="B2447" s="1">
        <v>15</v>
      </c>
      <c r="C2447" s="1">
        <v>8</v>
      </c>
      <c r="D2447" s="1">
        <v>1</v>
      </c>
    </row>
    <row r="2448" spans="1:4" x14ac:dyDescent="0.15">
      <c r="A2448" s="2">
        <v>38520</v>
      </c>
      <c r="B2448" s="1">
        <v>14.1</v>
      </c>
      <c r="C2448" s="1">
        <v>8</v>
      </c>
      <c r="D2448" s="1">
        <v>1</v>
      </c>
    </row>
    <row r="2449" spans="1:4" x14ac:dyDescent="0.15">
      <c r="A2449" s="2">
        <v>38521</v>
      </c>
      <c r="B2449" s="1">
        <v>17.899999999999999</v>
      </c>
      <c r="C2449" s="1">
        <v>8</v>
      </c>
      <c r="D2449" s="1">
        <v>1</v>
      </c>
    </row>
    <row r="2450" spans="1:4" x14ac:dyDescent="0.15">
      <c r="A2450" s="2">
        <v>38522</v>
      </c>
      <c r="B2450" s="1">
        <v>17.7</v>
      </c>
      <c r="C2450" s="1">
        <v>8</v>
      </c>
      <c r="D2450" s="1">
        <v>1</v>
      </c>
    </row>
    <row r="2451" spans="1:4" x14ac:dyDescent="0.15">
      <c r="A2451" s="2">
        <v>38523</v>
      </c>
      <c r="B2451" s="1">
        <v>17.600000000000001</v>
      </c>
      <c r="C2451" s="1">
        <v>8</v>
      </c>
      <c r="D2451" s="1">
        <v>1</v>
      </c>
    </row>
    <row r="2452" spans="1:4" x14ac:dyDescent="0.15">
      <c r="A2452" s="2">
        <v>38524</v>
      </c>
      <c r="B2452" s="1">
        <v>20</v>
      </c>
      <c r="C2452" s="1">
        <v>8</v>
      </c>
      <c r="D2452" s="1">
        <v>1</v>
      </c>
    </row>
    <row r="2453" spans="1:4" x14ac:dyDescent="0.15">
      <c r="A2453" s="2">
        <v>38525</v>
      </c>
      <c r="B2453" s="1">
        <v>19</v>
      </c>
      <c r="C2453" s="1">
        <v>8</v>
      </c>
      <c r="D2453" s="1">
        <v>1</v>
      </c>
    </row>
    <row r="2454" spans="1:4" x14ac:dyDescent="0.15">
      <c r="A2454" s="2">
        <v>38526</v>
      </c>
      <c r="B2454" s="1">
        <v>23.7</v>
      </c>
      <c r="C2454" s="1">
        <v>8</v>
      </c>
      <c r="D2454" s="1">
        <v>1</v>
      </c>
    </row>
    <row r="2455" spans="1:4" x14ac:dyDescent="0.15">
      <c r="A2455" s="2">
        <v>38527</v>
      </c>
      <c r="B2455" s="1">
        <v>24.5</v>
      </c>
      <c r="C2455" s="1">
        <v>8</v>
      </c>
      <c r="D2455" s="1">
        <v>1</v>
      </c>
    </row>
    <row r="2456" spans="1:4" x14ac:dyDescent="0.15">
      <c r="A2456" s="2">
        <v>38528</v>
      </c>
      <c r="B2456" s="1">
        <v>17.899999999999999</v>
      </c>
      <c r="C2456" s="1">
        <v>8</v>
      </c>
      <c r="D2456" s="1">
        <v>1</v>
      </c>
    </row>
    <row r="2457" spans="1:4" x14ac:dyDescent="0.15">
      <c r="A2457" s="2">
        <v>38529</v>
      </c>
      <c r="B2457" s="1">
        <v>17.100000000000001</v>
      </c>
      <c r="C2457" s="1">
        <v>8</v>
      </c>
      <c r="D2457" s="1">
        <v>1</v>
      </c>
    </row>
    <row r="2458" spans="1:4" x14ac:dyDescent="0.15">
      <c r="A2458" s="2">
        <v>38530</v>
      </c>
      <c r="B2458" s="1">
        <v>14.7</v>
      </c>
      <c r="C2458" s="1">
        <v>8</v>
      </c>
      <c r="D2458" s="1">
        <v>1</v>
      </c>
    </row>
    <row r="2459" spans="1:4" x14ac:dyDescent="0.15">
      <c r="A2459" s="2">
        <v>38531</v>
      </c>
      <c r="B2459" s="1">
        <v>19.100000000000001</v>
      </c>
      <c r="C2459" s="1">
        <v>8</v>
      </c>
      <c r="D2459" s="1">
        <v>1</v>
      </c>
    </row>
    <row r="2460" spans="1:4" x14ac:dyDescent="0.15">
      <c r="A2460" s="2">
        <v>38532</v>
      </c>
      <c r="B2460" s="1">
        <v>18.600000000000001</v>
      </c>
      <c r="C2460" s="1">
        <v>8</v>
      </c>
      <c r="D2460" s="1">
        <v>1</v>
      </c>
    </row>
    <row r="2461" spans="1:4" x14ac:dyDescent="0.15">
      <c r="A2461" s="2">
        <v>38533</v>
      </c>
      <c r="B2461" s="1">
        <v>16.3</v>
      </c>
      <c r="C2461" s="1">
        <v>8</v>
      </c>
      <c r="D2461" s="1">
        <v>1</v>
      </c>
    </row>
    <row r="2462" spans="1:4" x14ac:dyDescent="0.15">
      <c r="A2462" s="2">
        <v>38534</v>
      </c>
      <c r="B2462" s="1">
        <v>15.9</v>
      </c>
      <c r="C2462" s="1">
        <v>8</v>
      </c>
      <c r="D2462" s="1">
        <v>1</v>
      </c>
    </row>
    <row r="2463" spans="1:4" x14ac:dyDescent="0.15">
      <c r="A2463" s="2">
        <v>38535</v>
      </c>
      <c r="B2463" s="1">
        <v>16.399999999999999</v>
      </c>
      <c r="C2463" s="1">
        <v>8</v>
      </c>
      <c r="D2463" s="1">
        <v>1</v>
      </c>
    </row>
    <row r="2464" spans="1:4" x14ac:dyDescent="0.15">
      <c r="A2464" s="2">
        <v>38536</v>
      </c>
      <c r="B2464" s="1">
        <v>16</v>
      </c>
      <c r="C2464" s="1">
        <v>8</v>
      </c>
      <c r="D2464" s="1">
        <v>1</v>
      </c>
    </row>
    <row r="2465" spans="1:4" x14ac:dyDescent="0.15">
      <c r="A2465" s="2">
        <v>38537</v>
      </c>
      <c r="B2465" s="1">
        <v>13.7</v>
      </c>
      <c r="C2465" s="1">
        <v>8</v>
      </c>
      <c r="D2465" s="1">
        <v>1</v>
      </c>
    </row>
    <row r="2466" spans="1:4" x14ac:dyDescent="0.15">
      <c r="A2466" s="2">
        <v>38538</v>
      </c>
      <c r="B2466" s="1">
        <v>11.6</v>
      </c>
      <c r="C2466" s="1">
        <v>8</v>
      </c>
      <c r="D2466" s="1">
        <v>1</v>
      </c>
    </row>
    <row r="2467" spans="1:4" x14ac:dyDescent="0.15">
      <c r="A2467" s="2">
        <v>38539</v>
      </c>
      <c r="B2467" s="1">
        <v>10.9</v>
      </c>
      <c r="C2467" s="1">
        <v>8</v>
      </c>
      <c r="D2467" s="1">
        <v>1</v>
      </c>
    </row>
    <row r="2468" spans="1:4" x14ac:dyDescent="0.15">
      <c r="A2468" s="2">
        <v>38540</v>
      </c>
      <c r="B2468" s="1">
        <v>11</v>
      </c>
      <c r="C2468" s="1">
        <v>8</v>
      </c>
      <c r="D2468" s="1">
        <v>1</v>
      </c>
    </row>
    <row r="2469" spans="1:4" x14ac:dyDescent="0.15">
      <c r="A2469" s="2">
        <v>38541</v>
      </c>
      <c r="B2469" s="1">
        <v>13.7</v>
      </c>
      <c r="C2469" s="1">
        <v>8</v>
      </c>
      <c r="D2469" s="1">
        <v>1</v>
      </c>
    </row>
    <row r="2470" spans="1:4" x14ac:dyDescent="0.15">
      <c r="A2470" s="2">
        <v>38542</v>
      </c>
      <c r="B2470" s="1">
        <v>13.5</v>
      </c>
      <c r="C2470" s="1">
        <v>8</v>
      </c>
      <c r="D2470" s="1">
        <v>1</v>
      </c>
    </row>
    <row r="2471" spans="1:4" x14ac:dyDescent="0.15">
      <c r="A2471" s="2">
        <v>38543</v>
      </c>
      <c r="B2471" s="1">
        <v>12.5</v>
      </c>
      <c r="C2471" s="1">
        <v>8</v>
      </c>
      <c r="D2471" s="1">
        <v>1</v>
      </c>
    </row>
    <row r="2472" spans="1:4" x14ac:dyDescent="0.15">
      <c r="A2472" s="2">
        <v>38544</v>
      </c>
      <c r="B2472" s="1">
        <v>15.2</v>
      </c>
      <c r="C2472" s="1">
        <v>8</v>
      </c>
      <c r="D2472" s="1">
        <v>1</v>
      </c>
    </row>
    <row r="2473" spans="1:4" x14ac:dyDescent="0.15">
      <c r="A2473" s="2">
        <v>38545</v>
      </c>
      <c r="B2473" s="1">
        <v>15.9</v>
      </c>
      <c r="C2473" s="1">
        <v>8</v>
      </c>
      <c r="D2473" s="1">
        <v>1</v>
      </c>
    </row>
    <row r="2474" spans="1:4" x14ac:dyDescent="0.15">
      <c r="A2474" s="2">
        <v>38546</v>
      </c>
      <c r="B2474" s="1">
        <v>17.7</v>
      </c>
      <c r="C2474" s="1">
        <v>8</v>
      </c>
      <c r="D2474" s="1">
        <v>1</v>
      </c>
    </row>
    <row r="2475" spans="1:4" x14ac:dyDescent="0.15">
      <c r="A2475" s="2">
        <v>38547</v>
      </c>
      <c r="B2475" s="1">
        <v>15</v>
      </c>
      <c r="C2475" s="1">
        <v>8</v>
      </c>
      <c r="D2475" s="1">
        <v>1</v>
      </c>
    </row>
    <row r="2476" spans="1:4" x14ac:dyDescent="0.15">
      <c r="A2476" s="2">
        <v>38548</v>
      </c>
      <c r="B2476" s="1">
        <v>18.899999999999999</v>
      </c>
      <c r="C2476" s="1">
        <v>8</v>
      </c>
      <c r="D2476" s="1">
        <v>1</v>
      </c>
    </row>
    <row r="2477" spans="1:4" x14ac:dyDescent="0.15">
      <c r="A2477" s="2">
        <v>38549</v>
      </c>
      <c r="B2477" s="1">
        <v>22.2</v>
      </c>
      <c r="C2477" s="1">
        <v>8</v>
      </c>
      <c r="D2477" s="1">
        <v>1</v>
      </c>
    </row>
    <row r="2478" spans="1:4" x14ac:dyDescent="0.15">
      <c r="A2478" s="2">
        <v>38550</v>
      </c>
      <c r="B2478" s="1">
        <v>24.9</v>
      </c>
      <c r="C2478" s="1">
        <v>8</v>
      </c>
      <c r="D2478" s="1">
        <v>1</v>
      </c>
    </row>
    <row r="2479" spans="1:4" x14ac:dyDescent="0.15">
      <c r="A2479" s="2">
        <v>38551</v>
      </c>
      <c r="B2479" s="1">
        <v>21.9</v>
      </c>
      <c r="C2479" s="1">
        <v>8</v>
      </c>
      <c r="D2479" s="1">
        <v>1</v>
      </c>
    </row>
    <row r="2480" spans="1:4" x14ac:dyDescent="0.15">
      <c r="A2480" s="2">
        <v>38552</v>
      </c>
      <c r="B2480" s="1">
        <v>20.5</v>
      </c>
      <c r="C2480" s="1">
        <v>8</v>
      </c>
      <c r="D2480" s="1">
        <v>1</v>
      </c>
    </row>
    <row r="2481" spans="1:4" x14ac:dyDescent="0.15">
      <c r="A2481" s="2">
        <v>38553</v>
      </c>
      <c r="B2481" s="1">
        <v>19.399999999999999</v>
      </c>
      <c r="C2481" s="1">
        <v>8</v>
      </c>
      <c r="D2481" s="1">
        <v>1</v>
      </c>
    </row>
    <row r="2482" spans="1:4" x14ac:dyDescent="0.15">
      <c r="A2482" s="2">
        <v>38554</v>
      </c>
      <c r="B2482" s="1">
        <v>18.399999999999999</v>
      </c>
      <c r="C2482" s="1">
        <v>8</v>
      </c>
      <c r="D2482" s="1">
        <v>1</v>
      </c>
    </row>
    <row r="2483" spans="1:4" x14ac:dyDescent="0.15">
      <c r="A2483" s="2">
        <v>38555</v>
      </c>
      <c r="B2483" s="1">
        <v>19.3</v>
      </c>
      <c r="C2483" s="1">
        <v>8</v>
      </c>
      <c r="D2483" s="1">
        <v>1</v>
      </c>
    </row>
    <row r="2484" spans="1:4" x14ac:dyDescent="0.15">
      <c r="A2484" s="2">
        <v>38556</v>
      </c>
      <c r="B2484" s="1">
        <v>19.100000000000001</v>
      </c>
      <c r="C2484" s="1">
        <v>8</v>
      </c>
      <c r="D2484" s="1">
        <v>1</v>
      </c>
    </row>
    <row r="2485" spans="1:4" x14ac:dyDescent="0.15">
      <c r="A2485" s="2">
        <v>38557</v>
      </c>
      <c r="B2485" s="1">
        <v>20.6</v>
      </c>
      <c r="C2485" s="1">
        <v>8</v>
      </c>
      <c r="D2485" s="1">
        <v>1</v>
      </c>
    </row>
    <row r="2486" spans="1:4" x14ac:dyDescent="0.15">
      <c r="A2486" s="2">
        <v>38558</v>
      </c>
      <c r="B2486" s="1">
        <v>20.7</v>
      </c>
      <c r="C2486" s="1">
        <v>8</v>
      </c>
      <c r="D2486" s="1">
        <v>1</v>
      </c>
    </row>
    <row r="2487" spans="1:4" x14ac:dyDescent="0.15">
      <c r="A2487" s="2">
        <v>38559</v>
      </c>
      <c r="B2487" s="1">
        <v>18.2</v>
      </c>
      <c r="C2487" s="1">
        <v>8</v>
      </c>
      <c r="D2487" s="1">
        <v>1</v>
      </c>
    </row>
    <row r="2488" spans="1:4" x14ac:dyDescent="0.15">
      <c r="A2488" s="2">
        <v>38560</v>
      </c>
      <c r="B2488" s="1">
        <v>19.399999999999999</v>
      </c>
      <c r="C2488" s="1">
        <v>8</v>
      </c>
      <c r="D2488" s="1">
        <v>1</v>
      </c>
    </row>
    <row r="2489" spans="1:4" x14ac:dyDescent="0.15">
      <c r="A2489" s="2">
        <v>38561</v>
      </c>
      <c r="B2489" s="1">
        <v>22.1</v>
      </c>
      <c r="C2489" s="1">
        <v>8</v>
      </c>
      <c r="D2489" s="1">
        <v>1</v>
      </c>
    </row>
    <row r="2490" spans="1:4" x14ac:dyDescent="0.15">
      <c r="A2490" s="2">
        <v>38562</v>
      </c>
      <c r="B2490" s="1">
        <v>19.5</v>
      </c>
      <c r="C2490" s="1">
        <v>8</v>
      </c>
      <c r="D2490" s="1">
        <v>1</v>
      </c>
    </row>
    <row r="2491" spans="1:4" x14ac:dyDescent="0.15">
      <c r="A2491" s="2">
        <v>38563</v>
      </c>
      <c r="B2491" s="1">
        <v>20.6</v>
      </c>
      <c r="C2491" s="1">
        <v>8</v>
      </c>
      <c r="D2491" s="1">
        <v>1</v>
      </c>
    </row>
    <row r="2492" spans="1:4" x14ac:dyDescent="0.15">
      <c r="A2492" s="2">
        <v>38564</v>
      </c>
      <c r="B2492" s="1">
        <v>20.399999999999999</v>
      </c>
      <c r="C2492" s="1">
        <v>8</v>
      </c>
      <c r="D2492" s="1">
        <v>1</v>
      </c>
    </row>
    <row r="2493" spans="1:4" x14ac:dyDescent="0.15">
      <c r="A2493" s="2">
        <v>38565</v>
      </c>
      <c r="B2493" s="1">
        <v>22.6</v>
      </c>
      <c r="C2493" s="1">
        <v>8</v>
      </c>
      <c r="D2493" s="1">
        <v>1</v>
      </c>
    </row>
    <row r="2494" spans="1:4" x14ac:dyDescent="0.15">
      <c r="A2494" s="2">
        <v>38566</v>
      </c>
      <c r="B2494" s="1">
        <v>19.600000000000001</v>
      </c>
      <c r="C2494" s="1">
        <v>8</v>
      </c>
      <c r="D2494" s="1">
        <v>1</v>
      </c>
    </row>
    <row r="2495" spans="1:4" x14ac:dyDescent="0.15">
      <c r="A2495" s="2">
        <v>38567</v>
      </c>
      <c r="B2495" s="1">
        <v>19.5</v>
      </c>
      <c r="C2495" s="1">
        <v>8</v>
      </c>
      <c r="D2495" s="1">
        <v>1</v>
      </c>
    </row>
    <row r="2496" spans="1:4" x14ac:dyDescent="0.15">
      <c r="A2496" s="2">
        <v>38568</v>
      </c>
      <c r="B2496" s="1">
        <v>23.7</v>
      </c>
      <c r="C2496" s="1">
        <v>8</v>
      </c>
      <c r="D2496" s="1">
        <v>1</v>
      </c>
    </row>
    <row r="2497" spans="1:4" x14ac:dyDescent="0.15">
      <c r="A2497" s="2">
        <v>38569</v>
      </c>
      <c r="B2497" s="1">
        <v>27.9</v>
      </c>
      <c r="C2497" s="1">
        <v>8</v>
      </c>
      <c r="D2497" s="1">
        <v>1</v>
      </c>
    </row>
    <row r="2498" spans="1:4" x14ac:dyDescent="0.15">
      <c r="A2498" s="2">
        <v>38570</v>
      </c>
      <c r="B2498" s="1">
        <v>29.1</v>
      </c>
      <c r="C2498" s="1">
        <v>8</v>
      </c>
      <c r="D2498" s="1">
        <v>1</v>
      </c>
    </row>
    <row r="2499" spans="1:4" x14ac:dyDescent="0.15">
      <c r="A2499" s="2">
        <v>38571</v>
      </c>
      <c r="B2499" s="1">
        <v>24.1</v>
      </c>
      <c r="C2499" s="1">
        <v>8</v>
      </c>
      <c r="D2499" s="1">
        <v>1</v>
      </c>
    </row>
    <row r="2500" spans="1:4" x14ac:dyDescent="0.15">
      <c r="A2500" s="2">
        <v>38572</v>
      </c>
      <c r="B2500" s="1">
        <v>22.4</v>
      </c>
      <c r="C2500" s="1">
        <v>8</v>
      </c>
      <c r="D2500" s="1">
        <v>1</v>
      </c>
    </row>
    <row r="2501" spans="1:4" x14ac:dyDescent="0.15">
      <c r="A2501" s="2">
        <v>38573</v>
      </c>
      <c r="B2501" s="1">
        <v>19.399999999999999</v>
      </c>
      <c r="C2501" s="1">
        <v>8</v>
      </c>
      <c r="D2501" s="1">
        <v>1</v>
      </c>
    </row>
    <row r="2502" spans="1:4" x14ac:dyDescent="0.15">
      <c r="A2502" s="2">
        <v>38574</v>
      </c>
      <c r="B2502" s="1">
        <v>20.7</v>
      </c>
      <c r="C2502" s="1">
        <v>8</v>
      </c>
      <c r="D2502" s="1">
        <v>1</v>
      </c>
    </row>
    <row r="2503" spans="1:4" x14ac:dyDescent="0.15">
      <c r="A2503" s="2">
        <v>38575</v>
      </c>
      <c r="B2503" s="1">
        <v>23.4</v>
      </c>
      <c r="C2503" s="1">
        <v>8</v>
      </c>
      <c r="D2503" s="1">
        <v>1</v>
      </c>
    </row>
    <row r="2504" spans="1:4" x14ac:dyDescent="0.15">
      <c r="A2504" s="2">
        <v>38576</v>
      </c>
      <c r="B2504" s="1">
        <v>22</v>
      </c>
      <c r="C2504" s="1">
        <v>8</v>
      </c>
      <c r="D2504" s="1">
        <v>1</v>
      </c>
    </row>
    <row r="2505" spans="1:4" x14ac:dyDescent="0.15">
      <c r="A2505" s="2">
        <v>38577</v>
      </c>
      <c r="B2505" s="1">
        <v>22.6</v>
      </c>
      <c r="C2505" s="1">
        <v>8</v>
      </c>
      <c r="D2505" s="1">
        <v>1</v>
      </c>
    </row>
    <row r="2506" spans="1:4" x14ac:dyDescent="0.15">
      <c r="A2506" s="2">
        <v>38578</v>
      </c>
      <c r="B2506" s="1">
        <v>23.1</v>
      </c>
      <c r="C2506" s="1">
        <v>8</v>
      </c>
      <c r="D2506" s="1">
        <v>1</v>
      </c>
    </row>
    <row r="2507" spans="1:4" x14ac:dyDescent="0.15">
      <c r="A2507" s="2">
        <v>38579</v>
      </c>
      <c r="B2507" s="1">
        <v>23.1</v>
      </c>
      <c r="C2507" s="1">
        <v>8</v>
      </c>
      <c r="D2507" s="1">
        <v>1</v>
      </c>
    </row>
    <row r="2508" spans="1:4" x14ac:dyDescent="0.15">
      <c r="A2508" s="2">
        <v>38580</v>
      </c>
      <c r="B2508" s="1">
        <v>19.8</v>
      </c>
      <c r="C2508" s="1">
        <v>8</v>
      </c>
      <c r="D2508" s="1">
        <v>1</v>
      </c>
    </row>
    <row r="2509" spans="1:4" x14ac:dyDescent="0.15">
      <c r="A2509" s="2">
        <v>38581</v>
      </c>
      <c r="B2509" s="1">
        <v>20.6</v>
      </c>
      <c r="C2509" s="1">
        <v>8</v>
      </c>
      <c r="D2509" s="1">
        <v>1</v>
      </c>
    </row>
    <row r="2510" spans="1:4" x14ac:dyDescent="0.15">
      <c r="A2510" s="2">
        <v>38582</v>
      </c>
      <c r="B2510" s="1">
        <v>21.7</v>
      </c>
      <c r="C2510" s="1">
        <v>8</v>
      </c>
      <c r="D2510" s="1">
        <v>1</v>
      </c>
    </row>
    <row r="2511" spans="1:4" x14ac:dyDescent="0.15">
      <c r="A2511" s="2">
        <v>38583</v>
      </c>
      <c r="B2511" s="1">
        <v>21.6</v>
      </c>
      <c r="C2511" s="1">
        <v>8</v>
      </c>
      <c r="D2511" s="1">
        <v>1</v>
      </c>
    </row>
    <row r="2512" spans="1:4" x14ac:dyDescent="0.15">
      <c r="A2512" s="2">
        <v>38584</v>
      </c>
      <c r="B2512" s="1">
        <v>23</v>
      </c>
      <c r="C2512" s="1">
        <v>8</v>
      </c>
      <c r="D2512" s="1">
        <v>1</v>
      </c>
    </row>
    <row r="2513" spans="1:4" x14ac:dyDescent="0.15">
      <c r="A2513" s="2">
        <v>38585</v>
      </c>
      <c r="B2513" s="1">
        <v>19.2</v>
      </c>
      <c r="C2513" s="1">
        <v>8</v>
      </c>
      <c r="D2513" s="1">
        <v>1</v>
      </c>
    </row>
    <row r="2514" spans="1:4" x14ac:dyDescent="0.15">
      <c r="A2514" s="2">
        <v>38586</v>
      </c>
      <c r="B2514" s="1">
        <v>18.600000000000001</v>
      </c>
      <c r="C2514" s="1">
        <v>8</v>
      </c>
      <c r="D2514" s="1">
        <v>1</v>
      </c>
    </row>
    <row r="2515" spans="1:4" x14ac:dyDescent="0.15">
      <c r="A2515" s="2">
        <v>38587</v>
      </c>
      <c r="B2515" s="1">
        <v>18.7</v>
      </c>
      <c r="C2515" s="1">
        <v>8</v>
      </c>
      <c r="D2515" s="1">
        <v>1</v>
      </c>
    </row>
    <row r="2516" spans="1:4" x14ac:dyDescent="0.15">
      <c r="A2516" s="2">
        <v>38588</v>
      </c>
      <c r="B2516" s="1">
        <v>20.7</v>
      </c>
      <c r="C2516" s="1">
        <v>8</v>
      </c>
      <c r="D2516" s="1">
        <v>1</v>
      </c>
    </row>
    <row r="2517" spans="1:4" x14ac:dyDescent="0.15">
      <c r="A2517" s="2">
        <v>38589</v>
      </c>
      <c r="B2517" s="1">
        <v>19.899999999999999</v>
      </c>
      <c r="C2517" s="1">
        <v>8</v>
      </c>
      <c r="D2517" s="1">
        <v>1</v>
      </c>
    </row>
    <row r="2518" spans="1:4" x14ac:dyDescent="0.15">
      <c r="A2518" s="2">
        <v>38590</v>
      </c>
      <c r="B2518" s="1">
        <v>16.399999999999999</v>
      </c>
      <c r="C2518" s="1">
        <v>8</v>
      </c>
      <c r="D2518" s="1">
        <v>1</v>
      </c>
    </row>
    <row r="2519" spans="1:4" x14ac:dyDescent="0.15">
      <c r="A2519" s="2">
        <v>38591</v>
      </c>
      <c r="B2519" s="1">
        <v>21.1</v>
      </c>
      <c r="C2519" s="1">
        <v>8</v>
      </c>
      <c r="D2519" s="1">
        <v>1</v>
      </c>
    </row>
    <row r="2520" spans="1:4" x14ac:dyDescent="0.15">
      <c r="A2520" s="2">
        <v>38592</v>
      </c>
      <c r="B2520" s="1">
        <v>21.7</v>
      </c>
      <c r="C2520" s="1">
        <v>8</v>
      </c>
      <c r="D2520" s="1">
        <v>1</v>
      </c>
    </row>
    <row r="2521" spans="1:4" x14ac:dyDescent="0.15">
      <c r="A2521" s="2">
        <v>38593</v>
      </c>
      <c r="B2521" s="1">
        <v>21</v>
      </c>
      <c r="C2521" s="1">
        <v>8</v>
      </c>
      <c r="D2521" s="1">
        <v>1</v>
      </c>
    </row>
    <row r="2522" spans="1:4" x14ac:dyDescent="0.15">
      <c r="A2522" s="2">
        <v>38594</v>
      </c>
      <c r="B2522" s="1">
        <v>21.7</v>
      </c>
      <c r="C2522" s="1">
        <v>8</v>
      </c>
      <c r="D2522" s="1">
        <v>1</v>
      </c>
    </row>
    <row r="2523" spans="1:4" x14ac:dyDescent="0.15">
      <c r="A2523" s="2">
        <v>38595</v>
      </c>
      <c r="B2523" s="1">
        <v>22.9</v>
      </c>
      <c r="C2523" s="1">
        <v>8</v>
      </c>
      <c r="D2523" s="1">
        <v>1</v>
      </c>
    </row>
    <row r="2524" spans="1:4" x14ac:dyDescent="0.15">
      <c r="A2524" s="2">
        <v>38596</v>
      </c>
      <c r="B2524" s="1">
        <v>20.6</v>
      </c>
      <c r="C2524" s="1">
        <v>8</v>
      </c>
      <c r="D2524" s="1">
        <v>1</v>
      </c>
    </row>
    <row r="2525" spans="1:4" x14ac:dyDescent="0.15">
      <c r="A2525" s="2">
        <v>38597</v>
      </c>
      <c r="B2525" s="1">
        <v>23.1</v>
      </c>
      <c r="C2525" s="1">
        <v>8</v>
      </c>
      <c r="D2525" s="1">
        <v>1</v>
      </c>
    </row>
    <row r="2526" spans="1:4" x14ac:dyDescent="0.15">
      <c r="A2526" s="2">
        <v>38598</v>
      </c>
      <c r="B2526" s="1">
        <v>19.600000000000001</v>
      </c>
      <c r="C2526" s="1">
        <v>8</v>
      </c>
      <c r="D2526" s="1">
        <v>1</v>
      </c>
    </row>
    <row r="2527" spans="1:4" x14ac:dyDescent="0.15">
      <c r="A2527" s="2">
        <v>38599</v>
      </c>
      <c r="B2527" s="1">
        <v>17.3</v>
      </c>
      <c r="C2527" s="1">
        <v>8</v>
      </c>
      <c r="D2527" s="1">
        <v>1</v>
      </c>
    </row>
    <row r="2528" spans="1:4" x14ac:dyDescent="0.15">
      <c r="A2528" s="2">
        <v>38600</v>
      </c>
      <c r="B2528" s="1">
        <v>17.5</v>
      </c>
      <c r="C2528" s="1">
        <v>8</v>
      </c>
      <c r="D2528" s="1">
        <v>1</v>
      </c>
    </row>
    <row r="2529" spans="1:4" x14ac:dyDescent="0.15">
      <c r="A2529" s="2">
        <v>38601</v>
      </c>
      <c r="B2529" s="1">
        <v>18.600000000000001</v>
      </c>
      <c r="C2529" s="1">
        <v>8</v>
      </c>
      <c r="D2529" s="1">
        <v>1</v>
      </c>
    </row>
    <row r="2530" spans="1:4" x14ac:dyDescent="0.15">
      <c r="A2530" s="2">
        <v>38602</v>
      </c>
      <c r="B2530" s="1">
        <v>18</v>
      </c>
      <c r="C2530" s="1">
        <v>8</v>
      </c>
      <c r="D2530" s="1">
        <v>1</v>
      </c>
    </row>
    <row r="2531" spans="1:4" x14ac:dyDescent="0.15">
      <c r="A2531" s="2">
        <v>38603</v>
      </c>
      <c r="B2531" s="1">
        <v>22.9</v>
      </c>
      <c r="C2531" s="1">
        <v>8</v>
      </c>
      <c r="D2531" s="1">
        <v>1</v>
      </c>
    </row>
    <row r="2532" spans="1:4" x14ac:dyDescent="0.15">
      <c r="A2532" s="2">
        <v>38604</v>
      </c>
      <c r="B2532" s="1">
        <v>21.1</v>
      </c>
      <c r="C2532" s="1">
        <v>8</v>
      </c>
      <c r="D2532" s="1">
        <v>1</v>
      </c>
    </row>
    <row r="2533" spans="1:4" x14ac:dyDescent="0.15">
      <c r="A2533" s="2">
        <v>38605</v>
      </c>
      <c r="B2533" s="1">
        <v>18.600000000000001</v>
      </c>
      <c r="C2533" s="1">
        <v>8</v>
      </c>
      <c r="D2533" s="1">
        <v>1</v>
      </c>
    </row>
    <row r="2534" spans="1:4" x14ac:dyDescent="0.15">
      <c r="A2534" s="2">
        <v>38606</v>
      </c>
      <c r="B2534" s="1">
        <v>22.4</v>
      </c>
      <c r="C2534" s="1">
        <v>8</v>
      </c>
      <c r="D2534" s="1">
        <v>1</v>
      </c>
    </row>
    <row r="2535" spans="1:4" x14ac:dyDescent="0.15">
      <c r="A2535" s="2">
        <v>38607</v>
      </c>
      <c r="B2535" s="1">
        <v>21.8</v>
      </c>
      <c r="C2535" s="1">
        <v>8</v>
      </c>
      <c r="D2535" s="1">
        <v>1</v>
      </c>
    </row>
    <row r="2536" spans="1:4" x14ac:dyDescent="0.15">
      <c r="A2536" s="2">
        <v>38608</v>
      </c>
      <c r="B2536" s="1">
        <v>20.8</v>
      </c>
      <c r="C2536" s="1">
        <v>8</v>
      </c>
      <c r="D2536" s="1">
        <v>1</v>
      </c>
    </row>
    <row r="2537" spans="1:4" x14ac:dyDescent="0.15">
      <c r="A2537" s="2">
        <v>38609</v>
      </c>
      <c r="B2537" s="1">
        <v>13.8</v>
      </c>
      <c r="C2537" s="1">
        <v>8</v>
      </c>
      <c r="D2537" s="1">
        <v>1</v>
      </c>
    </row>
    <row r="2538" spans="1:4" x14ac:dyDescent="0.15">
      <c r="A2538" s="2">
        <v>38610</v>
      </c>
      <c r="B2538" s="1">
        <v>15.7</v>
      </c>
      <c r="C2538" s="1">
        <v>8</v>
      </c>
      <c r="D2538" s="1">
        <v>1</v>
      </c>
    </row>
    <row r="2539" spans="1:4" x14ac:dyDescent="0.15">
      <c r="A2539" s="2">
        <v>38611</v>
      </c>
      <c r="B2539" s="1">
        <v>16.399999999999999</v>
      </c>
      <c r="C2539" s="1">
        <v>8</v>
      </c>
      <c r="D2539" s="1">
        <v>1</v>
      </c>
    </row>
    <row r="2540" spans="1:4" x14ac:dyDescent="0.15">
      <c r="A2540" s="2">
        <v>38612</v>
      </c>
      <c r="B2540" s="1">
        <v>17.5</v>
      </c>
      <c r="C2540" s="1">
        <v>8</v>
      </c>
      <c r="D2540" s="1">
        <v>1</v>
      </c>
    </row>
    <row r="2541" spans="1:4" x14ac:dyDescent="0.15">
      <c r="A2541" s="2">
        <v>38613</v>
      </c>
      <c r="B2541" s="1">
        <v>18.7</v>
      </c>
      <c r="C2541" s="1">
        <v>8</v>
      </c>
      <c r="D2541" s="1">
        <v>1</v>
      </c>
    </row>
    <row r="2542" spans="1:4" x14ac:dyDescent="0.15">
      <c r="A2542" s="2">
        <v>38614</v>
      </c>
      <c r="B2542" s="1">
        <v>19.899999999999999</v>
      </c>
      <c r="C2542" s="1">
        <v>8</v>
      </c>
      <c r="D2542" s="1">
        <v>1</v>
      </c>
    </row>
    <row r="2543" spans="1:4" x14ac:dyDescent="0.15">
      <c r="A2543" s="2">
        <v>38615</v>
      </c>
      <c r="B2543" s="1">
        <v>17.8</v>
      </c>
      <c r="C2543" s="1">
        <v>8</v>
      </c>
      <c r="D2543" s="1">
        <v>1</v>
      </c>
    </row>
    <row r="2544" spans="1:4" x14ac:dyDescent="0.15">
      <c r="A2544" s="2">
        <v>38616</v>
      </c>
      <c r="B2544" s="1">
        <v>15.9</v>
      </c>
      <c r="C2544" s="1">
        <v>8</v>
      </c>
      <c r="D2544" s="1">
        <v>1</v>
      </c>
    </row>
    <row r="2545" spans="1:4" x14ac:dyDescent="0.15">
      <c r="A2545" s="2">
        <v>38617</v>
      </c>
      <c r="B2545" s="1">
        <v>14.1</v>
      </c>
      <c r="C2545" s="1">
        <v>8</v>
      </c>
      <c r="D2545" s="1">
        <v>1</v>
      </c>
    </row>
    <row r="2546" spans="1:4" x14ac:dyDescent="0.15">
      <c r="A2546" s="2">
        <v>38618</v>
      </c>
      <c r="B2546" s="1">
        <v>14.4</v>
      </c>
      <c r="C2546" s="1">
        <v>8</v>
      </c>
      <c r="D2546" s="1">
        <v>1</v>
      </c>
    </row>
    <row r="2547" spans="1:4" x14ac:dyDescent="0.15">
      <c r="A2547" s="2">
        <v>38619</v>
      </c>
      <c r="B2547" s="1">
        <v>16</v>
      </c>
      <c r="C2547" s="1">
        <v>8</v>
      </c>
      <c r="D2547" s="1">
        <v>1</v>
      </c>
    </row>
    <row r="2548" spans="1:4" x14ac:dyDescent="0.15">
      <c r="A2548" s="2">
        <v>38620</v>
      </c>
      <c r="B2548" s="1">
        <v>13.7</v>
      </c>
      <c r="C2548" s="1">
        <v>8</v>
      </c>
      <c r="D2548" s="1">
        <v>1</v>
      </c>
    </row>
    <row r="2549" spans="1:4" x14ac:dyDescent="0.15">
      <c r="A2549" s="2">
        <v>38621</v>
      </c>
      <c r="B2549" s="1">
        <v>13.2</v>
      </c>
      <c r="C2549" s="1">
        <v>8</v>
      </c>
      <c r="D2549" s="1">
        <v>1</v>
      </c>
    </row>
    <row r="2550" spans="1:4" x14ac:dyDescent="0.15">
      <c r="A2550" s="2">
        <v>38622</v>
      </c>
      <c r="B2550" s="1">
        <v>13.6</v>
      </c>
      <c r="C2550" s="1">
        <v>8</v>
      </c>
      <c r="D2550" s="1">
        <v>1</v>
      </c>
    </row>
    <row r="2551" spans="1:4" x14ac:dyDescent="0.15">
      <c r="A2551" s="2">
        <v>38623</v>
      </c>
      <c r="B2551" s="1">
        <v>14.5</v>
      </c>
      <c r="C2551" s="1">
        <v>8</v>
      </c>
      <c r="D2551" s="1">
        <v>1</v>
      </c>
    </row>
    <row r="2552" spans="1:4" x14ac:dyDescent="0.15">
      <c r="A2552" s="2">
        <v>38624</v>
      </c>
      <c r="B2552" s="1">
        <v>15.2</v>
      </c>
      <c r="C2552" s="1">
        <v>8</v>
      </c>
      <c r="D2552" s="1">
        <v>1</v>
      </c>
    </row>
    <row r="2553" spans="1:4" x14ac:dyDescent="0.15">
      <c r="A2553" s="2">
        <v>38625</v>
      </c>
      <c r="B2553" s="1">
        <v>14.6</v>
      </c>
      <c r="C2553" s="1">
        <v>8</v>
      </c>
      <c r="D2553" s="1">
        <v>1</v>
      </c>
    </row>
    <row r="2554" spans="1:4" x14ac:dyDescent="0.15">
      <c r="A2554" s="2">
        <v>38626</v>
      </c>
      <c r="B2554" s="1">
        <v>15</v>
      </c>
      <c r="C2554" s="1">
        <v>8</v>
      </c>
      <c r="D2554" s="1">
        <v>1</v>
      </c>
    </row>
    <row r="2555" spans="1:4" x14ac:dyDescent="0.15">
      <c r="A2555" s="2">
        <v>38627</v>
      </c>
      <c r="B2555" s="1">
        <v>15.4</v>
      </c>
      <c r="C2555" s="1">
        <v>8</v>
      </c>
      <c r="D2555" s="1">
        <v>1</v>
      </c>
    </row>
    <row r="2556" spans="1:4" x14ac:dyDescent="0.15">
      <c r="A2556" s="2">
        <v>38628</v>
      </c>
      <c r="B2556" s="1">
        <v>13</v>
      </c>
      <c r="C2556" s="1">
        <v>8</v>
      </c>
      <c r="D2556" s="1">
        <v>1</v>
      </c>
    </row>
    <row r="2557" spans="1:4" x14ac:dyDescent="0.15">
      <c r="A2557" s="2">
        <v>38629</v>
      </c>
      <c r="B2557" s="1">
        <v>10.3</v>
      </c>
      <c r="C2557" s="1">
        <v>8</v>
      </c>
      <c r="D2557" s="1">
        <v>1</v>
      </c>
    </row>
    <row r="2558" spans="1:4" x14ac:dyDescent="0.15">
      <c r="A2558" s="2">
        <v>38630</v>
      </c>
      <c r="B2558" s="1">
        <v>13.5</v>
      </c>
      <c r="C2558" s="1">
        <v>8</v>
      </c>
      <c r="D2558" s="1">
        <v>1</v>
      </c>
    </row>
    <row r="2559" spans="1:4" x14ac:dyDescent="0.15">
      <c r="A2559" s="2">
        <v>38631</v>
      </c>
      <c r="B2559" s="1">
        <v>10.6</v>
      </c>
      <c r="C2559" s="1">
        <v>8</v>
      </c>
      <c r="D2559" s="1">
        <v>1</v>
      </c>
    </row>
    <row r="2560" spans="1:4" x14ac:dyDescent="0.15">
      <c r="A2560" s="2">
        <v>38632</v>
      </c>
      <c r="B2560" s="1">
        <v>10.7</v>
      </c>
      <c r="C2560" s="1">
        <v>8</v>
      </c>
      <c r="D2560" s="1">
        <v>1</v>
      </c>
    </row>
    <row r="2561" spans="1:4" x14ac:dyDescent="0.15">
      <c r="A2561" s="2">
        <v>38633</v>
      </c>
      <c r="B2561" s="1">
        <v>14.3</v>
      </c>
      <c r="C2561" s="1">
        <v>8</v>
      </c>
      <c r="D2561" s="1">
        <v>1</v>
      </c>
    </row>
    <row r="2562" spans="1:4" x14ac:dyDescent="0.15">
      <c r="A2562" s="2">
        <v>38634</v>
      </c>
      <c r="B2562" s="1">
        <v>13.6</v>
      </c>
      <c r="C2562" s="1">
        <v>8</v>
      </c>
      <c r="D2562" s="1">
        <v>1</v>
      </c>
    </row>
    <row r="2563" spans="1:4" x14ac:dyDescent="0.15">
      <c r="A2563" s="2">
        <v>38635</v>
      </c>
      <c r="B2563" s="1">
        <v>12.3</v>
      </c>
      <c r="C2563" s="1">
        <v>8</v>
      </c>
      <c r="D2563" s="1">
        <v>1</v>
      </c>
    </row>
    <row r="2564" spans="1:4" x14ac:dyDescent="0.15">
      <c r="A2564" s="2">
        <v>38636</v>
      </c>
      <c r="B2564" s="1">
        <v>12.1</v>
      </c>
      <c r="C2564" s="1">
        <v>8</v>
      </c>
      <c r="D2564" s="1">
        <v>1</v>
      </c>
    </row>
    <row r="2565" spans="1:4" x14ac:dyDescent="0.15">
      <c r="A2565" s="2">
        <v>38637</v>
      </c>
      <c r="B2565" s="1">
        <v>10.6</v>
      </c>
      <c r="C2565" s="1">
        <v>8</v>
      </c>
      <c r="D2565" s="1">
        <v>1</v>
      </c>
    </row>
    <row r="2566" spans="1:4" x14ac:dyDescent="0.15">
      <c r="A2566" s="2">
        <v>38638</v>
      </c>
      <c r="B2566" s="1">
        <v>10.5</v>
      </c>
      <c r="C2566" s="1">
        <v>8</v>
      </c>
      <c r="D2566" s="1">
        <v>1</v>
      </c>
    </row>
    <row r="2567" spans="1:4" x14ac:dyDescent="0.15">
      <c r="A2567" s="2">
        <v>38639</v>
      </c>
      <c r="B2567" s="1">
        <v>13.9</v>
      </c>
      <c r="C2567" s="1">
        <v>8</v>
      </c>
      <c r="D2567" s="1">
        <v>1</v>
      </c>
    </row>
    <row r="2568" spans="1:4" x14ac:dyDescent="0.15">
      <c r="A2568" s="2">
        <v>38640</v>
      </c>
      <c r="B2568" s="1">
        <v>14.8</v>
      </c>
      <c r="C2568" s="1">
        <v>8</v>
      </c>
      <c r="D2568" s="1">
        <v>1</v>
      </c>
    </row>
    <row r="2569" spans="1:4" x14ac:dyDescent="0.15">
      <c r="A2569" s="2">
        <v>38641</v>
      </c>
      <c r="B2569" s="1">
        <v>14.1</v>
      </c>
      <c r="C2569" s="1">
        <v>8</v>
      </c>
      <c r="D2569" s="1">
        <v>1</v>
      </c>
    </row>
    <row r="2570" spans="1:4" x14ac:dyDescent="0.15">
      <c r="A2570" s="2">
        <v>38642</v>
      </c>
      <c r="B2570" s="1">
        <v>10.8</v>
      </c>
      <c r="C2570" s="1">
        <v>8</v>
      </c>
      <c r="D2570" s="1">
        <v>1</v>
      </c>
    </row>
    <row r="2571" spans="1:4" x14ac:dyDescent="0.15">
      <c r="A2571" s="2">
        <v>38643</v>
      </c>
      <c r="B2571" s="1">
        <v>10.9</v>
      </c>
      <c r="C2571" s="1">
        <v>8</v>
      </c>
      <c r="D2571" s="1">
        <v>1</v>
      </c>
    </row>
    <row r="2572" spans="1:4" x14ac:dyDescent="0.15">
      <c r="A2572" s="2">
        <v>38644</v>
      </c>
      <c r="B2572" s="1">
        <v>9.6</v>
      </c>
      <c r="C2572" s="1">
        <v>8</v>
      </c>
      <c r="D2572" s="1">
        <v>1</v>
      </c>
    </row>
    <row r="2573" spans="1:4" x14ac:dyDescent="0.15">
      <c r="A2573" s="2">
        <v>38645</v>
      </c>
      <c r="B2573" s="1">
        <v>10</v>
      </c>
      <c r="C2573" s="1">
        <v>8</v>
      </c>
      <c r="D2573" s="1">
        <v>1</v>
      </c>
    </row>
    <row r="2574" spans="1:4" x14ac:dyDescent="0.15">
      <c r="A2574" s="2">
        <v>38646</v>
      </c>
      <c r="B2574" s="1">
        <v>10.1</v>
      </c>
      <c r="C2574" s="1">
        <v>8</v>
      </c>
      <c r="D2574" s="1">
        <v>1</v>
      </c>
    </row>
    <row r="2575" spans="1:4" x14ac:dyDescent="0.15">
      <c r="A2575" s="2">
        <v>38647</v>
      </c>
      <c r="B2575" s="1">
        <v>12.4</v>
      </c>
      <c r="C2575" s="1">
        <v>8</v>
      </c>
      <c r="D2575" s="1">
        <v>1</v>
      </c>
    </row>
    <row r="2576" spans="1:4" x14ac:dyDescent="0.15">
      <c r="A2576" s="2">
        <v>38648</v>
      </c>
      <c r="B2576" s="1">
        <v>11.2</v>
      </c>
      <c r="C2576" s="1">
        <v>8</v>
      </c>
      <c r="D2576" s="1">
        <v>1</v>
      </c>
    </row>
    <row r="2577" spans="1:4" x14ac:dyDescent="0.15">
      <c r="A2577" s="2">
        <v>38649</v>
      </c>
      <c r="B2577" s="1">
        <v>12.6</v>
      </c>
      <c r="C2577" s="1">
        <v>8</v>
      </c>
      <c r="D2577" s="1">
        <v>1</v>
      </c>
    </row>
    <row r="2578" spans="1:4" x14ac:dyDescent="0.15">
      <c r="A2578" s="2">
        <v>38650</v>
      </c>
      <c r="B2578" s="1">
        <v>8.5</v>
      </c>
      <c r="C2578" s="1">
        <v>8</v>
      </c>
      <c r="D2578" s="1">
        <v>1</v>
      </c>
    </row>
    <row r="2579" spans="1:4" x14ac:dyDescent="0.15">
      <c r="A2579" s="2">
        <v>38651</v>
      </c>
      <c r="B2579" s="1">
        <v>8.6</v>
      </c>
      <c r="C2579" s="1">
        <v>8</v>
      </c>
      <c r="D2579" s="1">
        <v>1</v>
      </c>
    </row>
    <row r="2580" spans="1:4" x14ac:dyDescent="0.15">
      <c r="A2580" s="2">
        <v>38652</v>
      </c>
      <c r="B2580" s="1">
        <v>7.7</v>
      </c>
      <c r="C2580" s="1">
        <v>8</v>
      </c>
      <c r="D2580" s="1">
        <v>1</v>
      </c>
    </row>
    <row r="2581" spans="1:4" x14ac:dyDescent="0.15">
      <c r="A2581" s="2">
        <v>38653</v>
      </c>
      <c r="B2581" s="1">
        <v>8.8000000000000007</v>
      </c>
      <c r="C2581" s="1">
        <v>8</v>
      </c>
      <c r="D2581" s="1">
        <v>1</v>
      </c>
    </row>
    <row r="2582" spans="1:4" x14ac:dyDescent="0.15">
      <c r="A2582" s="2">
        <v>38654</v>
      </c>
      <c r="B2582" s="1">
        <v>8.4</v>
      </c>
      <c r="C2582" s="1">
        <v>8</v>
      </c>
      <c r="D2582" s="1">
        <v>1</v>
      </c>
    </row>
    <row r="2583" spans="1:4" x14ac:dyDescent="0.15">
      <c r="A2583" s="2">
        <v>38655</v>
      </c>
      <c r="B2583" s="1">
        <v>8.9</v>
      </c>
      <c r="C2583" s="1">
        <v>8</v>
      </c>
      <c r="D2583" s="1">
        <v>1</v>
      </c>
    </row>
    <row r="2584" spans="1:4" x14ac:dyDescent="0.15">
      <c r="A2584" s="2">
        <v>38656</v>
      </c>
      <c r="B2584" s="1">
        <v>6.8</v>
      </c>
      <c r="C2584" s="1">
        <v>8</v>
      </c>
      <c r="D2584" s="1">
        <v>1</v>
      </c>
    </row>
    <row r="2585" spans="1:4" x14ac:dyDescent="0.15">
      <c r="A2585" s="2">
        <v>38657</v>
      </c>
      <c r="B2585" s="1">
        <v>7</v>
      </c>
      <c r="C2585" s="1">
        <v>8</v>
      </c>
      <c r="D2585" s="1">
        <v>1</v>
      </c>
    </row>
    <row r="2586" spans="1:4" x14ac:dyDescent="0.15">
      <c r="A2586" s="2">
        <v>38808</v>
      </c>
      <c r="B2586" s="1">
        <v>2.4</v>
      </c>
      <c r="C2586" s="1">
        <v>8</v>
      </c>
      <c r="D2586" s="1">
        <v>1</v>
      </c>
    </row>
    <row r="2587" spans="1:4" x14ac:dyDescent="0.15">
      <c r="A2587" s="2">
        <v>38809</v>
      </c>
      <c r="B2587" s="1">
        <v>-0.2</v>
      </c>
      <c r="C2587" s="1">
        <v>8</v>
      </c>
      <c r="D2587" s="1">
        <v>1</v>
      </c>
    </row>
    <row r="2588" spans="1:4" x14ac:dyDescent="0.15">
      <c r="A2588" s="2">
        <v>38810</v>
      </c>
      <c r="B2588" s="1">
        <v>-0.1</v>
      </c>
      <c r="C2588" s="1">
        <v>8</v>
      </c>
      <c r="D2588" s="1">
        <v>1</v>
      </c>
    </row>
    <row r="2589" spans="1:4" x14ac:dyDescent="0.15">
      <c r="A2589" s="2">
        <v>38811</v>
      </c>
      <c r="B2589" s="1">
        <v>0.9</v>
      </c>
      <c r="C2589" s="1">
        <v>8</v>
      </c>
      <c r="D2589" s="1">
        <v>1</v>
      </c>
    </row>
    <row r="2590" spans="1:4" x14ac:dyDescent="0.15">
      <c r="A2590" s="2">
        <v>38812</v>
      </c>
      <c r="B2590" s="1">
        <v>-0.5</v>
      </c>
      <c r="C2590" s="1">
        <v>8</v>
      </c>
      <c r="D2590" s="1">
        <v>1</v>
      </c>
    </row>
    <row r="2591" spans="1:4" x14ac:dyDescent="0.15">
      <c r="A2591" s="2">
        <v>38813</v>
      </c>
      <c r="B2591" s="1">
        <v>0.1</v>
      </c>
      <c r="C2591" s="1">
        <v>8</v>
      </c>
      <c r="D2591" s="1">
        <v>1</v>
      </c>
    </row>
    <row r="2592" spans="1:4" x14ac:dyDescent="0.15">
      <c r="A2592" s="2">
        <v>38814</v>
      </c>
      <c r="B2592" s="1">
        <v>1.9</v>
      </c>
      <c r="C2592" s="1">
        <v>8</v>
      </c>
      <c r="D2592" s="1">
        <v>1</v>
      </c>
    </row>
    <row r="2593" spans="1:4" x14ac:dyDescent="0.15">
      <c r="A2593" s="2">
        <v>38815</v>
      </c>
      <c r="B2593" s="1">
        <v>0.2</v>
      </c>
      <c r="C2593" s="1">
        <v>8</v>
      </c>
      <c r="D2593" s="1">
        <v>1</v>
      </c>
    </row>
    <row r="2594" spans="1:4" x14ac:dyDescent="0.15">
      <c r="A2594" s="2">
        <v>38816</v>
      </c>
      <c r="B2594" s="1">
        <v>1.5</v>
      </c>
      <c r="C2594" s="1">
        <v>8</v>
      </c>
      <c r="D2594" s="1">
        <v>1</v>
      </c>
    </row>
    <row r="2595" spans="1:4" x14ac:dyDescent="0.15">
      <c r="A2595" s="2">
        <v>38817</v>
      </c>
      <c r="B2595" s="1">
        <v>1.2</v>
      </c>
      <c r="C2595" s="1">
        <v>8</v>
      </c>
      <c r="D2595" s="1">
        <v>1</v>
      </c>
    </row>
    <row r="2596" spans="1:4" x14ac:dyDescent="0.15">
      <c r="A2596" s="2">
        <v>38818</v>
      </c>
      <c r="B2596" s="1">
        <v>1.9</v>
      </c>
      <c r="C2596" s="1">
        <v>8</v>
      </c>
      <c r="D2596" s="1">
        <v>1</v>
      </c>
    </row>
    <row r="2597" spans="1:4" x14ac:dyDescent="0.15">
      <c r="A2597" s="2">
        <v>38819</v>
      </c>
      <c r="B2597" s="1">
        <v>5.3</v>
      </c>
      <c r="C2597" s="1">
        <v>8</v>
      </c>
      <c r="D2597" s="1">
        <v>1</v>
      </c>
    </row>
    <row r="2598" spans="1:4" x14ac:dyDescent="0.15">
      <c r="A2598" s="2">
        <v>38820</v>
      </c>
      <c r="B2598" s="1">
        <v>4.9000000000000004</v>
      </c>
      <c r="C2598" s="1">
        <v>8</v>
      </c>
      <c r="D2598" s="1">
        <v>1</v>
      </c>
    </row>
    <row r="2599" spans="1:4" x14ac:dyDescent="0.15">
      <c r="A2599" s="2">
        <v>38821</v>
      </c>
      <c r="B2599" s="1">
        <v>5.2</v>
      </c>
      <c r="C2599" s="1">
        <v>8</v>
      </c>
      <c r="D2599" s="1">
        <v>1</v>
      </c>
    </row>
    <row r="2600" spans="1:4" x14ac:dyDescent="0.15">
      <c r="A2600" s="2">
        <v>38822</v>
      </c>
      <c r="B2600" s="1">
        <v>3.4</v>
      </c>
      <c r="C2600" s="1">
        <v>8</v>
      </c>
      <c r="D2600" s="1">
        <v>1</v>
      </c>
    </row>
    <row r="2601" spans="1:4" x14ac:dyDescent="0.15">
      <c r="A2601" s="2">
        <v>38823</v>
      </c>
      <c r="B2601" s="1">
        <v>0.7</v>
      </c>
      <c r="C2601" s="1">
        <v>8</v>
      </c>
      <c r="D2601" s="1">
        <v>1</v>
      </c>
    </row>
    <row r="2602" spans="1:4" x14ac:dyDescent="0.15">
      <c r="A2602" s="2">
        <v>38824</v>
      </c>
      <c r="B2602" s="1">
        <v>3.4</v>
      </c>
      <c r="C2602" s="1">
        <v>8</v>
      </c>
      <c r="D2602" s="1">
        <v>1</v>
      </c>
    </row>
    <row r="2603" spans="1:4" x14ac:dyDescent="0.15">
      <c r="A2603" s="2">
        <v>38825</v>
      </c>
      <c r="B2603" s="1">
        <v>5.0999999999999996</v>
      </c>
      <c r="C2603" s="1">
        <v>8</v>
      </c>
      <c r="D2603" s="1">
        <v>1</v>
      </c>
    </row>
    <row r="2604" spans="1:4" x14ac:dyDescent="0.15">
      <c r="A2604" s="2">
        <v>38826</v>
      </c>
      <c r="B2604" s="1">
        <v>2.9</v>
      </c>
      <c r="C2604" s="1">
        <v>8</v>
      </c>
      <c r="D2604" s="1">
        <v>1</v>
      </c>
    </row>
    <row r="2605" spans="1:4" x14ac:dyDescent="0.15">
      <c r="A2605" s="2">
        <v>38827</v>
      </c>
      <c r="B2605" s="1">
        <v>2.7</v>
      </c>
      <c r="C2605" s="1">
        <v>8</v>
      </c>
      <c r="D2605" s="1">
        <v>1</v>
      </c>
    </row>
    <row r="2606" spans="1:4" x14ac:dyDescent="0.15">
      <c r="A2606" s="2">
        <v>38828</v>
      </c>
      <c r="B2606" s="1">
        <v>9.5</v>
      </c>
      <c r="C2606" s="1">
        <v>8</v>
      </c>
      <c r="D2606" s="1">
        <v>1</v>
      </c>
    </row>
    <row r="2607" spans="1:4" x14ac:dyDescent="0.15">
      <c r="A2607" s="2">
        <v>38829</v>
      </c>
      <c r="B2607" s="1">
        <v>8.1</v>
      </c>
      <c r="C2607" s="1">
        <v>8</v>
      </c>
      <c r="D2607" s="1">
        <v>1</v>
      </c>
    </row>
    <row r="2608" spans="1:4" x14ac:dyDescent="0.15">
      <c r="A2608" s="2">
        <v>38830</v>
      </c>
      <c r="B2608" s="1">
        <v>6.3</v>
      </c>
      <c r="C2608" s="1">
        <v>8</v>
      </c>
      <c r="D2608" s="1">
        <v>1</v>
      </c>
    </row>
    <row r="2609" spans="1:4" x14ac:dyDescent="0.15">
      <c r="A2609" s="2">
        <v>38831</v>
      </c>
      <c r="B2609" s="1">
        <v>1.5</v>
      </c>
      <c r="C2609" s="1">
        <v>8</v>
      </c>
      <c r="D2609" s="1">
        <v>1</v>
      </c>
    </row>
    <row r="2610" spans="1:4" x14ac:dyDescent="0.15">
      <c r="A2610" s="2">
        <v>38832</v>
      </c>
      <c r="B2610" s="1">
        <v>5.8</v>
      </c>
      <c r="C2610" s="1">
        <v>8</v>
      </c>
      <c r="D2610" s="1">
        <v>1</v>
      </c>
    </row>
    <row r="2611" spans="1:4" x14ac:dyDescent="0.15">
      <c r="A2611" s="2">
        <v>38833</v>
      </c>
      <c r="B2611" s="1">
        <v>8.5</v>
      </c>
      <c r="C2611" s="1">
        <v>8</v>
      </c>
      <c r="D2611" s="1">
        <v>1</v>
      </c>
    </row>
    <row r="2612" spans="1:4" x14ac:dyDescent="0.15">
      <c r="A2612" s="2">
        <v>38834</v>
      </c>
      <c r="B2612" s="1">
        <v>8.6</v>
      </c>
      <c r="C2612" s="1">
        <v>8</v>
      </c>
      <c r="D2612" s="1">
        <v>1</v>
      </c>
    </row>
    <row r="2613" spans="1:4" x14ac:dyDescent="0.15">
      <c r="A2613" s="2">
        <v>38835</v>
      </c>
      <c r="B2613" s="1">
        <v>8.9</v>
      </c>
      <c r="C2613" s="1">
        <v>8</v>
      </c>
      <c r="D2613" s="1">
        <v>1</v>
      </c>
    </row>
    <row r="2614" spans="1:4" x14ac:dyDescent="0.15">
      <c r="A2614" s="2">
        <v>38836</v>
      </c>
      <c r="B2614" s="1">
        <v>11.4</v>
      </c>
      <c r="C2614" s="1">
        <v>8</v>
      </c>
      <c r="D2614" s="1">
        <v>1</v>
      </c>
    </row>
    <row r="2615" spans="1:4" x14ac:dyDescent="0.15">
      <c r="A2615" s="2">
        <v>38837</v>
      </c>
      <c r="B2615" s="1">
        <v>7.6</v>
      </c>
      <c r="C2615" s="1">
        <v>8</v>
      </c>
      <c r="D2615" s="1">
        <v>1</v>
      </c>
    </row>
    <row r="2616" spans="1:4" x14ac:dyDescent="0.15">
      <c r="A2616" s="2">
        <v>38838</v>
      </c>
      <c r="B2616" s="1">
        <v>9.3000000000000007</v>
      </c>
      <c r="C2616" s="1">
        <v>8</v>
      </c>
      <c r="D2616" s="1">
        <v>1</v>
      </c>
    </row>
    <row r="2617" spans="1:4" x14ac:dyDescent="0.15">
      <c r="A2617" s="2">
        <v>38839</v>
      </c>
      <c r="B2617" s="1">
        <v>6.3</v>
      </c>
      <c r="C2617" s="1">
        <v>8</v>
      </c>
      <c r="D2617" s="1">
        <v>1</v>
      </c>
    </row>
    <row r="2618" spans="1:4" x14ac:dyDescent="0.15">
      <c r="A2618" s="2">
        <v>38840</v>
      </c>
      <c r="B2618" s="1">
        <v>6.3</v>
      </c>
      <c r="C2618" s="1">
        <v>8</v>
      </c>
      <c r="D2618" s="1">
        <v>1</v>
      </c>
    </row>
    <row r="2619" spans="1:4" x14ac:dyDescent="0.15">
      <c r="A2619" s="2">
        <v>38841</v>
      </c>
      <c r="B2619" s="1">
        <v>11.3</v>
      </c>
      <c r="C2619" s="1">
        <v>8</v>
      </c>
      <c r="D2619" s="1">
        <v>1</v>
      </c>
    </row>
    <row r="2620" spans="1:4" x14ac:dyDescent="0.15">
      <c r="A2620" s="2">
        <v>38842</v>
      </c>
      <c r="B2620" s="1">
        <v>10</v>
      </c>
      <c r="C2620" s="1">
        <v>8</v>
      </c>
      <c r="D2620" s="1">
        <v>1</v>
      </c>
    </row>
    <row r="2621" spans="1:4" x14ac:dyDescent="0.15">
      <c r="A2621" s="2">
        <v>38843</v>
      </c>
      <c r="B2621" s="1">
        <v>14.6</v>
      </c>
      <c r="C2621" s="1">
        <v>8</v>
      </c>
      <c r="D2621" s="1">
        <v>1</v>
      </c>
    </row>
    <row r="2622" spans="1:4" x14ac:dyDescent="0.15">
      <c r="A2622" s="2">
        <v>38844</v>
      </c>
      <c r="B2622" s="1">
        <v>10.4</v>
      </c>
      <c r="C2622" s="1">
        <v>8</v>
      </c>
      <c r="D2622" s="1">
        <v>1</v>
      </c>
    </row>
    <row r="2623" spans="1:4" x14ac:dyDescent="0.15">
      <c r="A2623" s="2">
        <v>38845</v>
      </c>
      <c r="B2623" s="1">
        <v>7.2</v>
      </c>
      <c r="C2623" s="1">
        <v>8</v>
      </c>
      <c r="D2623" s="1">
        <v>1</v>
      </c>
    </row>
    <row r="2624" spans="1:4" x14ac:dyDescent="0.15">
      <c r="A2624" s="2">
        <v>38846</v>
      </c>
      <c r="B2624" s="1">
        <v>6.5</v>
      </c>
      <c r="C2624" s="1">
        <v>8</v>
      </c>
      <c r="D2624" s="1">
        <v>1</v>
      </c>
    </row>
    <row r="2625" spans="1:4" x14ac:dyDescent="0.15">
      <c r="A2625" s="2">
        <v>38847</v>
      </c>
      <c r="B2625" s="1">
        <v>6.4</v>
      </c>
      <c r="C2625" s="1">
        <v>8</v>
      </c>
      <c r="D2625" s="1">
        <v>1</v>
      </c>
    </row>
    <row r="2626" spans="1:4" x14ac:dyDescent="0.15">
      <c r="A2626" s="2">
        <v>38848</v>
      </c>
      <c r="B2626" s="1">
        <v>12.5</v>
      </c>
      <c r="C2626" s="1">
        <v>8</v>
      </c>
      <c r="D2626" s="1">
        <v>1</v>
      </c>
    </row>
    <row r="2627" spans="1:4" x14ac:dyDescent="0.15">
      <c r="A2627" s="2">
        <v>38849</v>
      </c>
      <c r="B2627" s="1">
        <v>13.3</v>
      </c>
      <c r="C2627" s="1">
        <v>8</v>
      </c>
      <c r="D2627" s="1">
        <v>1</v>
      </c>
    </row>
    <row r="2628" spans="1:4" x14ac:dyDescent="0.15">
      <c r="A2628" s="2">
        <v>38850</v>
      </c>
      <c r="B2628" s="1">
        <v>11.7</v>
      </c>
      <c r="C2628" s="1">
        <v>8</v>
      </c>
      <c r="D2628" s="1">
        <v>1</v>
      </c>
    </row>
    <row r="2629" spans="1:4" x14ac:dyDescent="0.15">
      <c r="A2629" s="2">
        <v>38851</v>
      </c>
      <c r="B2629" s="1">
        <v>6.4</v>
      </c>
      <c r="C2629" s="1">
        <v>8</v>
      </c>
      <c r="D2629" s="1">
        <v>1</v>
      </c>
    </row>
    <row r="2630" spans="1:4" x14ac:dyDescent="0.15">
      <c r="A2630" s="2">
        <v>38852</v>
      </c>
      <c r="B2630" s="1">
        <v>14.6</v>
      </c>
      <c r="C2630" s="1">
        <v>8</v>
      </c>
      <c r="D2630" s="1">
        <v>1</v>
      </c>
    </row>
    <row r="2631" spans="1:4" x14ac:dyDescent="0.15">
      <c r="A2631" s="2">
        <v>38853</v>
      </c>
      <c r="B2631" s="1">
        <v>16.3</v>
      </c>
      <c r="C2631" s="1">
        <v>8</v>
      </c>
      <c r="D2631" s="1">
        <v>1</v>
      </c>
    </row>
    <row r="2632" spans="1:4" x14ac:dyDescent="0.15">
      <c r="A2632" s="2">
        <v>38854</v>
      </c>
      <c r="B2632" s="1">
        <v>16.2</v>
      </c>
      <c r="C2632" s="1">
        <v>8</v>
      </c>
      <c r="D2632" s="1">
        <v>1</v>
      </c>
    </row>
    <row r="2633" spans="1:4" x14ac:dyDescent="0.15">
      <c r="A2633" s="2">
        <v>38855</v>
      </c>
      <c r="B2633" s="1">
        <v>15.4</v>
      </c>
      <c r="C2633" s="1">
        <v>8</v>
      </c>
      <c r="D2633" s="1">
        <v>1</v>
      </c>
    </row>
    <row r="2634" spans="1:4" x14ac:dyDescent="0.15">
      <c r="A2634" s="2">
        <v>38856</v>
      </c>
      <c r="B2634" s="1">
        <v>9.6</v>
      </c>
      <c r="C2634" s="1">
        <v>8</v>
      </c>
      <c r="D2634" s="1">
        <v>1</v>
      </c>
    </row>
    <row r="2635" spans="1:4" x14ac:dyDescent="0.15">
      <c r="A2635" s="2">
        <v>38857</v>
      </c>
      <c r="B2635" s="1">
        <v>17.100000000000001</v>
      </c>
      <c r="C2635" s="1">
        <v>8</v>
      </c>
      <c r="D2635" s="1">
        <v>1</v>
      </c>
    </row>
    <row r="2636" spans="1:4" x14ac:dyDescent="0.15">
      <c r="A2636" s="2">
        <v>38858</v>
      </c>
      <c r="B2636" s="1">
        <v>16.3</v>
      </c>
      <c r="C2636" s="1">
        <v>8</v>
      </c>
      <c r="D2636" s="1">
        <v>1</v>
      </c>
    </row>
    <row r="2637" spans="1:4" x14ac:dyDescent="0.15">
      <c r="A2637" s="2">
        <v>38859</v>
      </c>
      <c r="B2637" s="1">
        <v>13.4</v>
      </c>
      <c r="C2637" s="1">
        <v>8</v>
      </c>
      <c r="D2637" s="1">
        <v>1</v>
      </c>
    </row>
    <row r="2638" spans="1:4" x14ac:dyDescent="0.15">
      <c r="A2638" s="2">
        <v>38860</v>
      </c>
      <c r="B2638" s="1">
        <v>12.4</v>
      </c>
      <c r="C2638" s="1">
        <v>8</v>
      </c>
      <c r="D2638" s="1">
        <v>1</v>
      </c>
    </row>
    <row r="2639" spans="1:4" x14ac:dyDescent="0.15">
      <c r="A2639" s="2">
        <v>38861</v>
      </c>
      <c r="B2639" s="1">
        <v>10</v>
      </c>
      <c r="C2639" s="1">
        <v>8</v>
      </c>
      <c r="D2639" s="1">
        <v>1</v>
      </c>
    </row>
    <row r="2640" spans="1:4" x14ac:dyDescent="0.15">
      <c r="A2640" s="2">
        <v>38862</v>
      </c>
      <c r="B2640" s="1">
        <v>10.9</v>
      </c>
      <c r="C2640" s="1">
        <v>8</v>
      </c>
      <c r="D2640" s="1">
        <v>1</v>
      </c>
    </row>
    <row r="2641" spans="1:4" x14ac:dyDescent="0.15">
      <c r="A2641" s="2">
        <v>38863</v>
      </c>
      <c r="B2641" s="1">
        <v>15.4</v>
      </c>
      <c r="C2641" s="1">
        <v>8</v>
      </c>
      <c r="D2641" s="1">
        <v>1</v>
      </c>
    </row>
    <row r="2642" spans="1:4" x14ac:dyDescent="0.15">
      <c r="A2642" s="2">
        <v>38864</v>
      </c>
      <c r="B2642" s="1">
        <v>15.9</v>
      </c>
      <c r="C2642" s="1">
        <v>8</v>
      </c>
      <c r="D2642" s="1">
        <v>1</v>
      </c>
    </row>
    <row r="2643" spans="1:4" x14ac:dyDescent="0.15">
      <c r="A2643" s="2">
        <v>38865</v>
      </c>
      <c r="B2643" s="1">
        <v>11.4</v>
      </c>
      <c r="C2643" s="1">
        <v>8</v>
      </c>
      <c r="D2643" s="1">
        <v>1</v>
      </c>
    </row>
    <row r="2644" spans="1:4" x14ac:dyDescent="0.15">
      <c r="A2644" s="2">
        <v>38866</v>
      </c>
      <c r="B2644" s="1">
        <v>11.2</v>
      </c>
      <c r="C2644" s="1">
        <v>8</v>
      </c>
      <c r="D2644" s="1">
        <v>1</v>
      </c>
    </row>
    <row r="2645" spans="1:4" x14ac:dyDescent="0.15">
      <c r="A2645" s="2">
        <v>38867</v>
      </c>
      <c r="B2645" s="1">
        <v>12</v>
      </c>
      <c r="C2645" s="1">
        <v>8</v>
      </c>
      <c r="D2645" s="1">
        <v>1</v>
      </c>
    </row>
    <row r="2646" spans="1:4" x14ac:dyDescent="0.15">
      <c r="A2646" s="2">
        <v>38868</v>
      </c>
      <c r="B2646" s="1">
        <v>14.6</v>
      </c>
      <c r="C2646" s="1">
        <v>8</v>
      </c>
      <c r="D2646" s="1">
        <v>1</v>
      </c>
    </row>
    <row r="2647" spans="1:4" x14ac:dyDescent="0.15">
      <c r="A2647" s="2">
        <v>38869</v>
      </c>
      <c r="B2647" s="1">
        <v>15.1</v>
      </c>
      <c r="C2647" s="1">
        <v>8</v>
      </c>
      <c r="D2647" s="1">
        <v>1</v>
      </c>
    </row>
    <row r="2648" spans="1:4" x14ac:dyDescent="0.15">
      <c r="A2648" s="2">
        <v>38870</v>
      </c>
      <c r="B2648" s="1">
        <v>10.7</v>
      </c>
      <c r="C2648" s="1">
        <v>8</v>
      </c>
      <c r="D2648" s="1">
        <v>1</v>
      </c>
    </row>
    <row r="2649" spans="1:4" x14ac:dyDescent="0.15">
      <c r="A2649" s="2">
        <v>38871</v>
      </c>
      <c r="B2649" s="1">
        <v>12.1</v>
      </c>
      <c r="C2649" s="1">
        <v>8</v>
      </c>
      <c r="D2649" s="1">
        <v>1</v>
      </c>
    </row>
    <row r="2650" spans="1:4" x14ac:dyDescent="0.15">
      <c r="A2650" s="2">
        <v>38872</v>
      </c>
      <c r="B2650" s="1">
        <v>13.3</v>
      </c>
      <c r="C2650" s="1">
        <v>8</v>
      </c>
      <c r="D2650" s="1">
        <v>1</v>
      </c>
    </row>
    <row r="2651" spans="1:4" x14ac:dyDescent="0.15">
      <c r="A2651" s="2">
        <v>38873</v>
      </c>
      <c r="B2651" s="1">
        <v>12.9</v>
      </c>
      <c r="C2651" s="1">
        <v>8</v>
      </c>
      <c r="D2651" s="1">
        <v>1</v>
      </c>
    </row>
    <row r="2652" spans="1:4" x14ac:dyDescent="0.15">
      <c r="A2652" s="2">
        <v>38874</v>
      </c>
      <c r="B2652" s="1">
        <v>12.9</v>
      </c>
      <c r="C2652" s="1">
        <v>8</v>
      </c>
      <c r="D2652" s="1">
        <v>1</v>
      </c>
    </row>
    <row r="2653" spans="1:4" x14ac:dyDescent="0.15">
      <c r="A2653" s="2">
        <v>38875</v>
      </c>
      <c r="B2653" s="1">
        <v>11.3</v>
      </c>
      <c r="C2653" s="1">
        <v>8</v>
      </c>
      <c r="D2653" s="1">
        <v>1</v>
      </c>
    </row>
    <row r="2654" spans="1:4" x14ac:dyDescent="0.15">
      <c r="A2654" s="2">
        <v>38876</v>
      </c>
      <c r="B2654" s="1">
        <v>9.1</v>
      </c>
      <c r="C2654" s="1">
        <v>8</v>
      </c>
      <c r="D2654" s="1">
        <v>1</v>
      </c>
    </row>
    <row r="2655" spans="1:4" x14ac:dyDescent="0.15">
      <c r="A2655" s="2">
        <v>38877</v>
      </c>
      <c r="B2655" s="1">
        <v>9.8000000000000007</v>
      </c>
      <c r="C2655" s="1">
        <v>8</v>
      </c>
      <c r="D2655" s="1">
        <v>1</v>
      </c>
    </row>
    <row r="2656" spans="1:4" x14ac:dyDescent="0.15">
      <c r="A2656" s="2">
        <v>38878</v>
      </c>
      <c r="B2656" s="1">
        <v>9.9</v>
      </c>
      <c r="C2656" s="1">
        <v>8</v>
      </c>
      <c r="D2656" s="1">
        <v>1</v>
      </c>
    </row>
    <row r="2657" spans="1:4" x14ac:dyDescent="0.15">
      <c r="A2657" s="2">
        <v>38879</v>
      </c>
      <c r="B2657" s="1">
        <v>11.3</v>
      </c>
      <c r="C2657" s="1">
        <v>8</v>
      </c>
      <c r="D2657" s="1">
        <v>1</v>
      </c>
    </row>
    <row r="2658" spans="1:4" x14ac:dyDescent="0.15">
      <c r="A2658" s="2">
        <v>38880</v>
      </c>
      <c r="B2658" s="1">
        <v>9.6</v>
      </c>
      <c r="C2658" s="1">
        <v>8</v>
      </c>
      <c r="D2658" s="1">
        <v>1</v>
      </c>
    </row>
    <row r="2659" spans="1:4" x14ac:dyDescent="0.15">
      <c r="A2659" s="2">
        <v>38881</v>
      </c>
      <c r="B2659" s="1">
        <v>11.7</v>
      </c>
      <c r="C2659" s="1">
        <v>8</v>
      </c>
      <c r="D2659" s="1">
        <v>1</v>
      </c>
    </row>
    <row r="2660" spans="1:4" x14ac:dyDescent="0.15">
      <c r="A2660" s="2">
        <v>38882</v>
      </c>
      <c r="B2660" s="1">
        <v>13.5</v>
      </c>
      <c r="C2660" s="1">
        <v>8</v>
      </c>
      <c r="D2660" s="1">
        <v>1</v>
      </c>
    </row>
    <row r="2661" spans="1:4" x14ac:dyDescent="0.15">
      <c r="A2661" s="2">
        <v>38883</v>
      </c>
      <c r="B2661" s="1">
        <v>12.9</v>
      </c>
      <c r="C2661" s="1">
        <v>8</v>
      </c>
      <c r="D2661" s="1">
        <v>1</v>
      </c>
    </row>
    <row r="2662" spans="1:4" x14ac:dyDescent="0.15">
      <c r="A2662" s="2">
        <v>38884</v>
      </c>
      <c r="B2662" s="1">
        <v>13.2</v>
      </c>
      <c r="C2662" s="1">
        <v>8</v>
      </c>
      <c r="D2662" s="1">
        <v>1</v>
      </c>
    </row>
    <row r="2663" spans="1:4" x14ac:dyDescent="0.15">
      <c r="A2663" s="2">
        <v>38885</v>
      </c>
      <c r="B2663" s="1">
        <v>14</v>
      </c>
      <c r="C2663" s="1">
        <v>8</v>
      </c>
      <c r="D2663" s="1">
        <v>1</v>
      </c>
    </row>
    <row r="2664" spans="1:4" x14ac:dyDescent="0.15">
      <c r="A2664" s="2">
        <v>38886</v>
      </c>
      <c r="B2664" s="1">
        <v>16.100000000000001</v>
      </c>
      <c r="C2664" s="1">
        <v>8</v>
      </c>
      <c r="D2664" s="1">
        <v>1</v>
      </c>
    </row>
    <row r="2665" spans="1:4" x14ac:dyDescent="0.15">
      <c r="A2665" s="2">
        <v>38887</v>
      </c>
      <c r="B2665" s="1">
        <v>16.600000000000001</v>
      </c>
      <c r="C2665" s="1">
        <v>8</v>
      </c>
      <c r="D2665" s="1">
        <v>1</v>
      </c>
    </row>
    <row r="2666" spans="1:4" x14ac:dyDescent="0.15">
      <c r="A2666" s="2">
        <v>38888</v>
      </c>
      <c r="B2666" s="1">
        <v>16.600000000000001</v>
      </c>
      <c r="C2666" s="1">
        <v>8</v>
      </c>
      <c r="D2666" s="1">
        <v>1</v>
      </c>
    </row>
    <row r="2667" spans="1:4" x14ac:dyDescent="0.15">
      <c r="A2667" s="2">
        <v>38889</v>
      </c>
      <c r="B2667" s="1">
        <v>13.4</v>
      </c>
      <c r="C2667" s="1">
        <v>8</v>
      </c>
      <c r="D2667" s="1">
        <v>1</v>
      </c>
    </row>
    <row r="2668" spans="1:4" x14ac:dyDescent="0.15">
      <c r="A2668" s="2">
        <v>38890</v>
      </c>
      <c r="B2668" s="1">
        <v>15.1</v>
      </c>
      <c r="C2668" s="1">
        <v>8</v>
      </c>
      <c r="D2668" s="1">
        <v>1</v>
      </c>
    </row>
    <row r="2669" spans="1:4" x14ac:dyDescent="0.15">
      <c r="A2669" s="2">
        <v>38891</v>
      </c>
      <c r="B2669" s="1">
        <v>15.3</v>
      </c>
      <c r="C2669" s="1">
        <v>8</v>
      </c>
      <c r="D2669" s="1">
        <v>1</v>
      </c>
    </row>
    <row r="2670" spans="1:4" x14ac:dyDescent="0.15">
      <c r="A2670" s="2">
        <v>38892</v>
      </c>
      <c r="B2670" s="1">
        <v>16.600000000000001</v>
      </c>
      <c r="C2670" s="1">
        <v>8</v>
      </c>
      <c r="D2670" s="1">
        <v>1</v>
      </c>
    </row>
    <row r="2671" spans="1:4" x14ac:dyDescent="0.15">
      <c r="A2671" s="2">
        <v>38893</v>
      </c>
      <c r="B2671" s="1">
        <v>17.2</v>
      </c>
      <c r="C2671" s="1">
        <v>8</v>
      </c>
      <c r="D2671" s="1">
        <v>1</v>
      </c>
    </row>
    <row r="2672" spans="1:4" x14ac:dyDescent="0.15">
      <c r="A2672" s="2">
        <v>38894</v>
      </c>
      <c r="B2672" s="1">
        <v>15</v>
      </c>
      <c r="C2672" s="1">
        <v>8</v>
      </c>
      <c r="D2672" s="1">
        <v>1</v>
      </c>
    </row>
    <row r="2673" spans="1:4" x14ac:dyDescent="0.15">
      <c r="A2673" s="2">
        <v>38895</v>
      </c>
      <c r="B2673" s="1">
        <v>15.9</v>
      </c>
      <c r="C2673" s="1">
        <v>8</v>
      </c>
      <c r="D2673" s="1">
        <v>1</v>
      </c>
    </row>
    <row r="2674" spans="1:4" x14ac:dyDescent="0.15">
      <c r="A2674" s="2">
        <v>38896</v>
      </c>
      <c r="B2674" s="1">
        <v>18.100000000000001</v>
      </c>
      <c r="C2674" s="1">
        <v>8</v>
      </c>
      <c r="D2674" s="1">
        <v>1</v>
      </c>
    </row>
    <row r="2675" spans="1:4" x14ac:dyDescent="0.15">
      <c r="A2675" s="2">
        <v>38897</v>
      </c>
      <c r="B2675" s="1">
        <v>19</v>
      </c>
      <c r="C2675" s="1">
        <v>8</v>
      </c>
      <c r="D2675" s="1">
        <v>1</v>
      </c>
    </row>
    <row r="2676" spans="1:4" x14ac:dyDescent="0.15">
      <c r="A2676" s="2">
        <v>38898</v>
      </c>
      <c r="B2676" s="1">
        <v>20.8</v>
      </c>
      <c r="C2676" s="1">
        <v>8</v>
      </c>
      <c r="D2676" s="1">
        <v>1</v>
      </c>
    </row>
    <row r="2677" spans="1:4" x14ac:dyDescent="0.15">
      <c r="A2677" s="2">
        <v>38899</v>
      </c>
      <c r="B2677" s="1">
        <v>19.3</v>
      </c>
      <c r="C2677" s="1">
        <v>8</v>
      </c>
      <c r="D2677" s="1">
        <v>1</v>
      </c>
    </row>
    <row r="2678" spans="1:4" x14ac:dyDescent="0.15">
      <c r="A2678" s="2">
        <v>38900</v>
      </c>
      <c r="B2678" s="1">
        <v>17.3</v>
      </c>
      <c r="C2678" s="1">
        <v>8</v>
      </c>
      <c r="D2678" s="1">
        <v>1</v>
      </c>
    </row>
    <row r="2679" spans="1:4" x14ac:dyDescent="0.15">
      <c r="A2679" s="2">
        <v>38901</v>
      </c>
      <c r="B2679" s="1">
        <v>16.3</v>
      </c>
      <c r="C2679" s="1">
        <v>8</v>
      </c>
      <c r="D2679" s="1">
        <v>1</v>
      </c>
    </row>
    <row r="2680" spans="1:4" x14ac:dyDescent="0.15">
      <c r="A2680" s="2">
        <v>38902</v>
      </c>
      <c r="B2680" s="1">
        <v>16.5</v>
      </c>
      <c r="C2680" s="1">
        <v>8</v>
      </c>
      <c r="D2680" s="1">
        <v>1</v>
      </c>
    </row>
    <row r="2681" spans="1:4" x14ac:dyDescent="0.15">
      <c r="A2681" s="2">
        <v>38903</v>
      </c>
      <c r="B2681" s="1">
        <v>15.9</v>
      </c>
      <c r="C2681" s="1">
        <v>8</v>
      </c>
      <c r="D2681" s="1">
        <v>1</v>
      </c>
    </row>
    <row r="2682" spans="1:4" x14ac:dyDescent="0.15">
      <c r="A2682" s="2">
        <v>38904</v>
      </c>
      <c r="B2682" s="1">
        <v>14.7</v>
      </c>
      <c r="C2682" s="1">
        <v>8</v>
      </c>
      <c r="D2682" s="1">
        <v>1</v>
      </c>
    </row>
    <row r="2683" spans="1:4" x14ac:dyDescent="0.15">
      <c r="A2683" s="2">
        <v>38905</v>
      </c>
      <c r="B2683" s="1">
        <v>16.5</v>
      </c>
      <c r="C2683" s="1">
        <v>8</v>
      </c>
      <c r="D2683" s="1">
        <v>1</v>
      </c>
    </row>
    <row r="2684" spans="1:4" x14ac:dyDescent="0.15">
      <c r="A2684" s="2">
        <v>38906</v>
      </c>
      <c r="B2684" s="1">
        <v>17.3</v>
      </c>
      <c r="C2684" s="1">
        <v>8</v>
      </c>
      <c r="D2684" s="1">
        <v>1</v>
      </c>
    </row>
    <row r="2685" spans="1:4" x14ac:dyDescent="0.15">
      <c r="A2685" s="2">
        <v>38907</v>
      </c>
      <c r="B2685" s="1">
        <v>15.2</v>
      </c>
      <c r="C2685" s="1">
        <v>8</v>
      </c>
      <c r="D2685" s="1">
        <v>1</v>
      </c>
    </row>
    <row r="2686" spans="1:4" x14ac:dyDescent="0.15">
      <c r="A2686" s="2">
        <v>38908</v>
      </c>
      <c r="B2686" s="1">
        <v>14.8</v>
      </c>
      <c r="C2686" s="1">
        <v>8</v>
      </c>
      <c r="D2686" s="1">
        <v>1</v>
      </c>
    </row>
    <row r="2687" spans="1:4" x14ac:dyDescent="0.15">
      <c r="A2687" s="2">
        <v>38909</v>
      </c>
      <c r="B2687" s="1">
        <v>16.5</v>
      </c>
      <c r="C2687" s="1">
        <v>8</v>
      </c>
      <c r="D2687" s="1">
        <v>1</v>
      </c>
    </row>
    <row r="2688" spans="1:4" x14ac:dyDescent="0.15">
      <c r="A2688" s="2">
        <v>38910</v>
      </c>
      <c r="B2688" s="1">
        <v>19.899999999999999</v>
      </c>
      <c r="C2688" s="1">
        <v>8</v>
      </c>
      <c r="D2688" s="1">
        <v>1</v>
      </c>
    </row>
    <row r="2689" spans="1:4" x14ac:dyDescent="0.15">
      <c r="A2689" s="2">
        <v>38911</v>
      </c>
      <c r="B2689" s="1">
        <v>26.6</v>
      </c>
      <c r="C2689" s="1">
        <v>8</v>
      </c>
      <c r="D2689" s="1">
        <v>1</v>
      </c>
    </row>
    <row r="2690" spans="1:4" x14ac:dyDescent="0.15">
      <c r="A2690" s="2">
        <v>38912</v>
      </c>
      <c r="B2690" s="1">
        <v>24.8</v>
      </c>
      <c r="C2690" s="1">
        <v>8</v>
      </c>
      <c r="D2690" s="1">
        <v>1</v>
      </c>
    </row>
    <row r="2691" spans="1:4" x14ac:dyDescent="0.15">
      <c r="A2691" s="2">
        <v>38913</v>
      </c>
      <c r="B2691" s="1">
        <v>23.8</v>
      </c>
      <c r="C2691" s="1">
        <v>8</v>
      </c>
      <c r="D2691" s="1">
        <v>1</v>
      </c>
    </row>
    <row r="2692" spans="1:4" x14ac:dyDescent="0.15">
      <c r="A2692" s="2">
        <v>38914</v>
      </c>
      <c r="B2692" s="1">
        <v>19.8</v>
      </c>
      <c r="C2692" s="1">
        <v>8</v>
      </c>
      <c r="D2692" s="1">
        <v>1</v>
      </c>
    </row>
    <row r="2693" spans="1:4" x14ac:dyDescent="0.15">
      <c r="A2693" s="2">
        <v>38915</v>
      </c>
      <c r="B2693" s="1">
        <v>18.7</v>
      </c>
      <c r="C2693" s="1">
        <v>8</v>
      </c>
      <c r="D2693" s="1">
        <v>1</v>
      </c>
    </row>
    <row r="2694" spans="1:4" x14ac:dyDescent="0.15">
      <c r="A2694" s="2">
        <v>38916</v>
      </c>
      <c r="B2694" s="1">
        <v>18.5</v>
      </c>
      <c r="C2694" s="1">
        <v>8</v>
      </c>
      <c r="D2694" s="1">
        <v>1</v>
      </c>
    </row>
    <row r="2695" spans="1:4" x14ac:dyDescent="0.15">
      <c r="A2695" s="2">
        <v>38917</v>
      </c>
      <c r="B2695" s="1">
        <v>16.3</v>
      </c>
      <c r="C2695" s="1">
        <v>8</v>
      </c>
      <c r="D2695" s="1">
        <v>1</v>
      </c>
    </row>
    <row r="2696" spans="1:4" x14ac:dyDescent="0.15">
      <c r="A2696" s="2">
        <v>38918</v>
      </c>
      <c r="B2696" s="1">
        <v>15.2</v>
      </c>
      <c r="C2696" s="1">
        <v>8</v>
      </c>
      <c r="D2696" s="1">
        <v>1</v>
      </c>
    </row>
    <row r="2697" spans="1:4" x14ac:dyDescent="0.15">
      <c r="A2697" s="2">
        <v>38919</v>
      </c>
      <c r="B2697" s="1">
        <v>15.2</v>
      </c>
      <c r="C2697" s="1">
        <v>8</v>
      </c>
      <c r="D2697" s="1">
        <v>1</v>
      </c>
    </row>
    <row r="2698" spans="1:4" x14ac:dyDescent="0.15">
      <c r="A2698" s="2">
        <v>38920</v>
      </c>
      <c r="B2698" s="1">
        <v>14.9</v>
      </c>
      <c r="C2698" s="1">
        <v>8</v>
      </c>
      <c r="D2698" s="1">
        <v>1</v>
      </c>
    </row>
    <row r="2699" spans="1:4" x14ac:dyDescent="0.15">
      <c r="A2699" s="2">
        <v>38921</v>
      </c>
      <c r="B2699" s="1">
        <v>15.7</v>
      </c>
      <c r="C2699" s="1">
        <v>8</v>
      </c>
      <c r="D2699" s="1">
        <v>1</v>
      </c>
    </row>
    <row r="2700" spans="1:4" x14ac:dyDescent="0.15">
      <c r="A2700" s="2">
        <v>38922</v>
      </c>
      <c r="B2700" s="1">
        <v>15.6</v>
      </c>
      <c r="C2700" s="1">
        <v>8</v>
      </c>
      <c r="D2700" s="1">
        <v>1</v>
      </c>
    </row>
    <row r="2701" spans="1:4" x14ac:dyDescent="0.15">
      <c r="A2701" s="2">
        <v>38923</v>
      </c>
      <c r="B2701" s="1">
        <v>20.3</v>
      </c>
      <c r="C2701" s="1">
        <v>8</v>
      </c>
      <c r="D2701" s="1">
        <v>1</v>
      </c>
    </row>
    <row r="2702" spans="1:4" x14ac:dyDescent="0.15">
      <c r="A2702" s="2">
        <v>38924</v>
      </c>
      <c r="B2702" s="1">
        <v>22.4</v>
      </c>
      <c r="C2702" s="1">
        <v>8</v>
      </c>
      <c r="D2702" s="1">
        <v>1</v>
      </c>
    </row>
    <row r="2703" spans="1:4" x14ac:dyDescent="0.15">
      <c r="A2703" s="2">
        <v>38925</v>
      </c>
      <c r="B2703" s="1">
        <v>22.7</v>
      </c>
      <c r="C2703" s="1">
        <v>8</v>
      </c>
      <c r="D2703" s="1">
        <v>1</v>
      </c>
    </row>
    <row r="2704" spans="1:4" x14ac:dyDescent="0.15">
      <c r="A2704" s="2">
        <v>38926</v>
      </c>
      <c r="B2704" s="1">
        <v>20.2</v>
      </c>
      <c r="C2704" s="1">
        <v>8</v>
      </c>
      <c r="D2704" s="1">
        <v>1</v>
      </c>
    </row>
    <row r="2705" spans="1:4" x14ac:dyDescent="0.15">
      <c r="A2705" s="2">
        <v>38927</v>
      </c>
      <c r="B2705" s="1">
        <v>18.100000000000001</v>
      </c>
      <c r="C2705" s="1">
        <v>8</v>
      </c>
      <c r="D2705" s="1">
        <v>1</v>
      </c>
    </row>
    <row r="2706" spans="1:4" x14ac:dyDescent="0.15">
      <c r="A2706" s="2">
        <v>38928</v>
      </c>
      <c r="B2706" s="1">
        <v>19</v>
      </c>
      <c r="C2706" s="1">
        <v>8</v>
      </c>
      <c r="D2706" s="1">
        <v>1</v>
      </c>
    </row>
    <row r="2707" spans="1:4" x14ac:dyDescent="0.15">
      <c r="A2707" s="2">
        <v>38929</v>
      </c>
      <c r="B2707" s="1">
        <v>16.7</v>
      </c>
      <c r="C2707" s="1">
        <v>8</v>
      </c>
      <c r="D2707" s="1">
        <v>1</v>
      </c>
    </row>
    <row r="2708" spans="1:4" x14ac:dyDescent="0.15">
      <c r="A2708" s="2">
        <v>38930</v>
      </c>
      <c r="B2708" s="1">
        <v>16.399999999999999</v>
      </c>
      <c r="C2708" s="1">
        <v>8</v>
      </c>
      <c r="D2708" s="1">
        <v>1</v>
      </c>
    </row>
    <row r="2709" spans="1:4" x14ac:dyDescent="0.15">
      <c r="A2709" s="2">
        <v>38931</v>
      </c>
      <c r="B2709" s="1">
        <v>17.8</v>
      </c>
      <c r="C2709" s="1">
        <v>8</v>
      </c>
      <c r="D2709" s="1">
        <v>1</v>
      </c>
    </row>
    <row r="2710" spans="1:4" x14ac:dyDescent="0.15">
      <c r="A2710" s="2">
        <v>38932</v>
      </c>
      <c r="B2710" s="1">
        <v>24.5</v>
      </c>
      <c r="C2710" s="1">
        <v>8</v>
      </c>
      <c r="D2710" s="1">
        <v>1</v>
      </c>
    </row>
    <row r="2711" spans="1:4" x14ac:dyDescent="0.15">
      <c r="A2711" s="2">
        <v>38933</v>
      </c>
      <c r="B2711" s="1">
        <v>24.4</v>
      </c>
      <c r="C2711" s="1">
        <v>8</v>
      </c>
      <c r="D2711" s="1">
        <v>1</v>
      </c>
    </row>
    <row r="2712" spans="1:4" x14ac:dyDescent="0.15">
      <c r="A2712" s="2">
        <v>38934</v>
      </c>
      <c r="B2712" s="1">
        <v>22.9</v>
      </c>
      <c r="C2712" s="1">
        <v>8</v>
      </c>
      <c r="D2712" s="1">
        <v>1</v>
      </c>
    </row>
    <row r="2713" spans="1:4" x14ac:dyDescent="0.15">
      <c r="A2713" s="2">
        <v>38935</v>
      </c>
      <c r="B2713" s="1">
        <v>25.5</v>
      </c>
      <c r="C2713" s="1">
        <v>8</v>
      </c>
      <c r="D2713" s="1">
        <v>1</v>
      </c>
    </row>
    <row r="2714" spans="1:4" x14ac:dyDescent="0.15">
      <c r="A2714" s="2">
        <v>38936</v>
      </c>
      <c r="B2714" s="1">
        <v>27.4</v>
      </c>
      <c r="C2714" s="1">
        <v>8</v>
      </c>
      <c r="D2714" s="1">
        <v>1</v>
      </c>
    </row>
    <row r="2715" spans="1:4" x14ac:dyDescent="0.15">
      <c r="A2715" s="2">
        <v>38937</v>
      </c>
      <c r="B2715" s="1">
        <v>26.9</v>
      </c>
      <c r="C2715" s="1">
        <v>8</v>
      </c>
      <c r="D2715" s="1">
        <v>1</v>
      </c>
    </row>
    <row r="2716" spans="1:4" x14ac:dyDescent="0.15">
      <c r="A2716" s="2">
        <v>38938</v>
      </c>
      <c r="B2716" s="1">
        <v>24.7</v>
      </c>
      <c r="C2716" s="1">
        <v>8</v>
      </c>
      <c r="D2716" s="1">
        <v>1</v>
      </c>
    </row>
    <row r="2717" spans="1:4" x14ac:dyDescent="0.15">
      <c r="A2717" s="2">
        <v>38939</v>
      </c>
      <c r="B2717" s="1">
        <v>23</v>
      </c>
      <c r="C2717" s="1">
        <v>8</v>
      </c>
      <c r="D2717" s="1">
        <v>1</v>
      </c>
    </row>
    <row r="2718" spans="1:4" x14ac:dyDescent="0.15">
      <c r="A2718" s="2">
        <v>38940</v>
      </c>
      <c r="B2718" s="1">
        <v>23.4</v>
      </c>
      <c r="C2718" s="1">
        <v>8</v>
      </c>
      <c r="D2718" s="1">
        <v>1</v>
      </c>
    </row>
    <row r="2719" spans="1:4" x14ac:dyDescent="0.15">
      <c r="A2719" s="2">
        <v>38941</v>
      </c>
      <c r="B2719" s="1">
        <v>23.5</v>
      </c>
      <c r="C2719" s="1">
        <v>8</v>
      </c>
      <c r="D2719" s="1">
        <v>1</v>
      </c>
    </row>
    <row r="2720" spans="1:4" x14ac:dyDescent="0.15">
      <c r="A2720" s="2">
        <v>38942</v>
      </c>
      <c r="B2720" s="1">
        <v>24.2</v>
      </c>
      <c r="C2720" s="1">
        <v>8</v>
      </c>
      <c r="D2720" s="1">
        <v>1</v>
      </c>
    </row>
    <row r="2721" spans="1:4" x14ac:dyDescent="0.15">
      <c r="A2721" s="2">
        <v>38943</v>
      </c>
      <c r="B2721" s="1">
        <v>23.5</v>
      </c>
      <c r="C2721" s="1">
        <v>8</v>
      </c>
      <c r="D2721" s="1">
        <v>1</v>
      </c>
    </row>
    <row r="2722" spans="1:4" x14ac:dyDescent="0.15">
      <c r="A2722" s="2">
        <v>38944</v>
      </c>
      <c r="B2722" s="1">
        <v>24.1</v>
      </c>
      <c r="C2722" s="1">
        <v>8</v>
      </c>
      <c r="D2722" s="1">
        <v>1</v>
      </c>
    </row>
    <row r="2723" spans="1:4" x14ac:dyDescent="0.15">
      <c r="A2723" s="2">
        <v>38945</v>
      </c>
      <c r="B2723" s="1">
        <v>24.5</v>
      </c>
      <c r="C2723" s="1">
        <v>8</v>
      </c>
      <c r="D2723" s="1">
        <v>1</v>
      </c>
    </row>
    <row r="2724" spans="1:4" x14ac:dyDescent="0.15">
      <c r="A2724" s="2">
        <v>38946</v>
      </c>
      <c r="B2724" s="1">
        <v>24.8</v>
      </c>
      <c r="C2724" s="1">
        <v>8</v>
      </c>
      <c r="D2724" s="1">
        <v>1</v>
      </c>
    </row>
    <row r="2725" spans="1:4" x14ac:dyDescent="0.15">
      <c r="A2725" s="2">
        <v>38947</v>
      </c>
      <c r="B2725" s="1">
        <v>23.4</v>
      </c>
      <c r="C2725" s="1">
        <v>8</v>
      </c>
      <c r="D2725" s="1">
        <v>1</v>
      </c>
    </row>
    <row r="2726" spans="1:4" x14ac:dyDescent="0.15">
      <c r="A2726" s="2">
        <v>38948</v>
      </c>
      <c r="B2726" s="1">
        <v>23.5</v>
      </c>
      <c r="C2726" s="1">
        <v>8</v>
      </c>
      <c r="D2726" s="1">
        <v>1</v>
      </c>
    </row>
    <row r="2727" spans="1:4" x14ac:dyDescent="0.15">
      <c r="A2727" s="2">
        <v>38949</v>
      </c>
      <c r="B2727" s="1">
        <v>22</v>
      </c>
      <c r="C2727" s="1">
        <v>8</v>
      </c>
      <c r="D2727" s="1">
        <v>1</v>
      </c>
    </row>
    <row r="2728" spans="1:4" x14ac:dyDescent="0.15">
      <c r="A2728" s="2">
        <v>38950</v>
      </c>
      <c r="B2728" s="1">
        <v>22.5</v>
      </c>
      <c r="C2728" s="1">
        <v>8</v>
      </c>
      <c r="D2728" s="1">
        <v>1</v>
      </c>
    </row>
    <row r="2729" spans="1:4" x14ac:dyDescent="0.15">
      <c r="A2729" s="2">
        <v>38951</v>
      </c>
      <c r="B2729" s="1">
        <v>23.7</v>
      </c>
      <c r="C2729" s="1">
        <v>8</v>
      </c>
      <c r="D2729" s="1">
        <v>1</v>
      </c>
    </row>
    <row r="2730" spans="1:4" x14ac:dyDescent="0.15">
      <c r="A2730" s="2">
        <v>38952</v>
      </c>
      <c r="B2730" s="1">
        <v>21.9</v>
      </c>
      <c r="C2730" s="1">
        <v>8</v>
      </c>
      <c r="D2730" s="1">
        <v>1</v>
      </c>
    </row>
    <row r="2731" spans="1:4" x14ac:dyDescent="0.15">
      <c r="A2731" s="2">
        <v>38953</v>
      </c>
      <c r="B2731" s="1">
        <v>21.8</v>
      </c>
      <c r="C2731" s="1">
        <v>8</v>
      </c>
      <c r="D2731" s="1">
        <v>1</v>
      </c>
    </row>
    <row r="2732" spans="1:4" x14ac:dyDescent="0.15">
      <c r="A2732" s="2">
        <v>38954</v>
      </c>
      <c r="B2732" s="1">
        <v>23.3</v>
      </c>
      <c r="C2732" s="1">
        <v>8</v>
      </c>
      <c r="D2732" s="1">
        <v>1</v>
      </c>
    </row>
    <row r="2733" spans="1:4" x14ac:dyDescent="0.15">
      <c r="A2733" s="2">
        <v>38955</v>
      </c>
      <c r="B2733" s="1">
        <v>22.3</v>
      </c>
      <c r="C2733" s="1">
        <v>8</v>
      </c>
      <c r="D2733" s="1">
        <v>1</v>
      </c>
    </row>
    <row r="2734" spans="1:4" x14ac:dyDescent="0.15">
      <c r="A2734" s="2">
        <v>38956</v>
      </c>
      <c r="B2734" s="1">
        <v>22.2</v>
      </c>
      <c r="C2734" s="1">
        <v>8</v>
      </c>
      <c r="D2734" s="1">
        <v>1</v>
      </c>
    </row>
    <row r="2735" spans="1:4" x14ac:dyDescent="0.15">
      <c r="A2735" s="2">
        <v>38957</v>
      </c>
      <c r="B2735" s="1">
        <v>20.399999999999999</v>
      </c>
      <c r="C2735" s="1">
        <v>8</v>
      </c>
      <c r="D2735" s="1">
        <v>1</v>
      </c>
    </row>
    <row r="2736" spans="1:4" x14ac:dyDescent="0.15">
      <c r="A2736" s="2">
        <v>38958</v>
      </c>
      <c r="B2736" s="1">
        <v>18.7</v>
      </c>
      <c r="C2736" s="1">
        <v>8</v>
      </c>
      <c r="D2736" s="1">
        <v>1</v>
      </c>
    </row>
    <row r="2737" spans="1:4" x14ac:dyDescent="0.15">
      <c r="A2737" s="2">
        <v>38959</v>
      </c>
      <c r="B2737" s="1">
        <v>17.8</v>
      </c>
      <c r="C2737" s="1">
        <v>8</v>
      </c>
      <c r="D2737" s="1">
        <v>1</v>
      </c>
    </row>
    <row r="2738" spans="1:4" x14ac:dyDescent="0.15">
      <c r="A2738" s="2">
        <v>38960</v>
      </c>
      <c r="B2738" s="1">
        <v>18</v>
      </c>
      <c r="C2738" s="1">
        <v>8</v>
      </c>
      <c r="D2738" s="1">
        <v>1</v>
      </c>
    </row>
    <row r="2739" spans="1:4" x14ac:dyDescent="0.15">
      <c r="A2739" s="2">
        <v>38961</v>
      </c>
      <c r="B2739" s="1">
        <v>19.899999999999999</v>
      </c>
      <c r="C2739" s="1">
        <v>8</v>
      </c>
      <c r="D2739" s="1">
        <v>1</v>
      </c>
    </row>
    <row r="2740" spans="1:4" x14ac:dyDescent="0.15">
      <c r="A2740" s="2">
        <v>38962</v>
      </c>
      <c r="B2740" s="1">
        <v>19.8</v>
      </c>
      <c r="C2740" s="1">
        <v>8</v>
      </c>
      <c r="D2740" s="1">
        <v>1</v>
      </c>
    </row>
    <row r="2741" spans="1:4" x14ac:dyDescent="0.15">
      <c r="A2741" s="2">
        <v>38963</v>
      </c>
      <c r="B2741" s="1">
        <v>19</v>
      </c>
      <c r="C2741" s="1">
        <v>8</v>
      </c>
      <c r="D2741" s="1">
        <v>1</v>
      </c>
    </row>
    <row r="2742" spans="1:4" x14ac:dyDescent="0.15">
      <c r="A2742" s="2">
        <v>38964</v>
      </c>
      <c r="B2742" s="1">
        <v>19.899999999999999</v>
      </c>
      <c r="C2742" s="1">
        <v>8</v>
      </c>
      <c r="D2742" s="1">
        <v>1</v>
      </c>
    </row>
    <row r="2743" spans="1:4" x14ac:dyDescent="0.15">
      <c r="A2743" s="2">
        <v>38965</v>
      </c>
      <c r="B2743" s="1">
        <v>18.8</v>
      </c>
      <c r="C2743" s="1">
        <v>8</v>
      </c>
      <c r="D2743" s="1">
        <v>1</v>
      </c>
    </row>
    <row r="2744" spans="1:4" x14ac:dyDescent="0.15">
      <c r="A2744" s="2">
        <v>38966</v>
      </c>
      <c r="B2744" s="1">
        <v>18.399999999999999</v>
      </c>
      <c r="C2744" s="1">
        <v>8</v>
      </c>
      <c r="D2744" s="1">
        <v>1</v>
      </c>
    </row>
    <row r="2745" spans="1:4" x14ac:dyDescent="0.15">
      <c r="A2745" s="2">
        <v>38967</v>
      </c>
      <c r="B2745" s="1">
        <v>17.899999999999999</v>
      </c>
      <c r="C2745" s="1">
        <v>8</v>
      </c>
      <c r="D2745" s="1">
        <v>1</v>
      </c>
    </row>
    <row r="2746" spans="1:4" x14ac:dyDescent="0.15">
      <c r="A2746" s="2">
        <v>38968</v>
      </c>
      <c r="B2746" s="1">
        <v>20.6</v>
      </c>
      <c r="C2746" s="1">
        <v>8</v>
      </c>
      <c r="D2746" s="1">
        <v>1</v>
      </c>
    </row>
    <row r="2747" spans="1:4" x14ac:dyDescent="0.15">
      <c r="A2747" s="2">
        <v>38969</v>
      </c>
      <c r="B2747" s="1">
        <v>19.100000000000001</v>
      </c>
      <c r="C2747" s="1">
        <v>8</v>
      </c>
      <c r="D2747" s="1">
        <v>1</v>
      </c>
    </row>
    <row r="2748" spans="1:4" x14ac:dyDescent="0.15">
      <c r="A2748" s="2">
        <v>38970</v>
      </c>
      <c r="B2748" s="1">
        <v>18.899999999999999</v>
      </c>
      <c r="C2748" s="1">
        <v>8</v>
      </c>
      <c r="D2748" s="1">
        <v>1</v>
      </c>
    </row>
    <row r="2749" spans="1:4" x14ac:dyDescent="0.15">
      <c r="A2749" s="2">
        <v>38971</v>
      </c>
      <c r="B2749" s="1">
        <v>20.399999999999999</v>
      </c>
      <c r="C2749" s="1">
        <v>8</v>
      </c>
      <c r="D2749" s="1">
        <v>1</v>
      </c>
    </row>
    <row r="2750" spans="1:4" x14ac:dyDescent="0.15">
      <c r="A2750" s="2">
        <v>38972</v>
      </c>
      <c r="B2750" s="1">
        <v>18.399999999999999</v>
      </c>
      <c r="C2750" s="1">
        <v>8</v>
      </c>
      <c r="D2750" s="1">
        <v>1</v>
      </c>
    </row>
    <row r="2751" spans="1:4" x14ac:dyDescent="0.15">
      <c r="A2751" s="2">
        <v>38973</v>
      </c>
      <c r="B2751" s="1">
        <v>17.600000000000001</v>
      </c>
      <c r="C2751" s="1">
        <v>8</v>
      </c>
      <c r="D2751" s="1">
        <v>1</v>
      </c>
    </row>
    <row r="2752" spans="1:4" x14ac:dyDescent="0.15">
      <c r="A2752" s="2">
        <v>38974</v>
      </c>
      <c r="B2752" s="1">
        <v>16.600000000000001</v>
      </c>
      <c r="C2752" s="1">
        <v>8</v>
      </c>
      <c r="D2752" s="1">
        <v>1</v>
      </c>
    </row>
    <row r="2753" spans="1:4" x14ac:dyDescent="0.15">
      <c r="A2753" s="2">
        <v>38975</v>
      </c>
      <c r="B2753" s="1">
        <v>17.8</v>
      </c>
      <c r="C2753" s="1">
        <v>8</v>
      </c>
      <c r="D2753" s="1">
        <v>1</v>
      </c>
    </row>
    <row r="2754" spans="1:4" x14ac:dyDescent="0.15">
      <c r="A2754" s="2">
        <v>38976</v>
      </c>
      <c r="B2754" s="1">
        <v>17.100000000000001</v>
      </c>
      <c r="C2754" s="1">
        <v>8</v>
      </c>
      <c r="D2754" s="1">
        <v>1</v>
      </c>
    </row>
    <row r="2755" spans="1:4" x14ac:dyDescent="0.15">
      <c r="A2755" s="2">
        <v>38977</v>
      </c>
      <c r="B2755" s="1">
        <v>17</v>
      </c>
      <c r="C2755" s="1">
        <v>8</v>
      </c>
      <c r="D2755" s="1">
        <v>1</v>
      </c>
    </row>
    <row r="2756" spans="1:4" x14ac:dyDescent="0.15">
      <c r="A2756" s="2">
        <v>38978</v>
      </c>
      <c r="B2756" s="1">
        <v>15.7</v>
      </c>
      <c r="C2756" s="1">
        <v>8</v>
      </c>
      <c r="D2756" s="1">
        <v>1</v>
      </c>
    </row>
    <row r="2757" spans="1:4" x14ac:dyDescent="0.15">
      <c r="A2757" s="2">
        <v>38979</v>
      </c>
      <c r="B2757" s="1">
        <v>15.8</v>
      </c>
      <c r="C2757" s="1">
        <v>8</v>
      </c>
      <c r="D2757" s="1">
        <v>1</v>
      </c>
    </row>
    <row r="2758" spans="1:4" x14ac:dyDescent="0.15">
      <c r="A2758" s="2">
        <v>38980</v>
      </c>
      <c r="B2758" s="1">
        <v>19.399999999999999</v>
      </c>
      <c r="C2758" s="1">
        <v>8</v>
      </c>
      <c r="D2758" s="1">
        <v>1</v>
      </c>
    </row>
    <row r="2759" spans="1:4" x14ac:dyDescent="0.15">
      <c r="A2759" s="2">
        <v>38981</v>
      </c>
      <c r="B2759" s="1">
        <v>18</v>
      </c>
      <c r="C2759" s="1">
        <v>8</v>
      </c>
      <c r="D2759" s="1">
        <v>1</v>
      </c>
    </row>
    <row r="2760" spans="1:4" x14ac:dyDescent="0.15">
      <c r="A2760" s="2">
        <v>38982</v>
      </c>
      <c r="B2760" s="1">
        <v>15.9</v>
      </c>
      <c r="C2760" s="1">
        <v>8</v>
      </c>
      <c r="D2760" s="1">
        <v>1</v>
      </c>
    </row>
    <row r="2761" spans="1:4" x14ac:dyDescent="0.15">
      <c r="A2761" s="2">
        <v>38983</v>
      </c>
      <c r="B2761" s="1">
        <v>14.4</v>
      </c>
      <c r="C2761" s="1">
        <v>8</v>
      </c>
      <c r="D2761" s="1">
        <v>1</v>
      </c>
    </row>
    <row r="2762" spans="1:4" x14ac:dyDescent="0.15">
      <c r="A2762" s="2">
        <v>38984</v>
      </c>
      <c r="B2762" s="1">
        <v>14.6</v>
      </c>
      <c r="C2762" s="1">
        <v>8</v>
      </c>
      <c r="D2762" s="1">
        <v>1</v>
      </c>
    </row>
    <row r="2763" spans="1:4" x14ac:dyDescent="0.15">
      <c r="A2763" s="2">
        <v>38985</v>
      </c>
      <c r="B2763" s="1">
        <v>14.4</v>
      </c>
      <c r="C2763" s="1">
        <v>8</v>
      </c>
      <c r="D2763" s="1">
        <v>1</v>
      </c>
    </row>
    <row r="2764" spans="1:4" x14ac:dyDescent="0.15">
      <c r="A2764" s="2">
        <v>38986</v>
      </c>
      <c r="B2764" s="1">
        <v>13.6</v>
      </c>
      <c r="C2764" s="1">
        <v>8</v>
      </c>
      <c r="D2764" s="1">
        <v>1</v>
      </c>
    </row>
    <row r="2765" spans="1:4" x14ac:dyDescent="0.15">
      <c r="A2765" s="2">
        <v>38987</v>
      </c>
      <c r="B2765" s="1">
        <v>12.8</v>
      </c>
      <c r="C2765" s="1">
        <v>8</v>
      </c>
      <c r="D2765" s="1">
        <v>1</v>
      </c>
    </row>
    <row r="2766" spans="1:4" x14ac:dyDescent="0.15">
      <c r="A2766" s="2">
        <v>38988</v>
      </c>
      <c r="B2766" s="1">
        <v>14.2</v>
      </c>
      <c r="C2766" s="1">
        <v>8</v>
      </c>
      <c r="D2766" s="1">
        <v>1</v>
      </c>
    </row>
    <row r="2767" spans="1:4" x14ac:dyDescent="0.15">
      <c r="A2767" s="2">
        <v>38989</v>
      </c>
      <c r="B2767" s="1">
        <v>13.8</v>
      </c>
      <c r="C2767" s="1">
        <v>8</v>
      </c>
      <c r="D2767" s="1">
        <v>1</v>
      </c>
    </row>
    <row r="2768" spans="1:4" x14ac:dyDescent="0.15">
      <c r="A2768" s="2">
        <v>38990</v>
      </c>
      <c r="B2768" s="1">
        <v>14.2</v>
      </c>
      <c r="C2768" s="1">
        <v>8</v>
      </c>
      <c r="D2768" s="1">
        <v>1</v>
      </c>
    </row>
    <row r="2769" spans="1:4" x14ac:dyDescent="0.15">
      <c r="A2769" s="2">
        <v>38991</v>
      </c>
      <c r="B2769" s="1">
        <v>15.5</v>
      </c>
      <c r="C2769" s="1">
        <v>8</v>
      </c>
      <c r="D2769" s="1">
        <v>1</v>
      </c>
    </row>
    <row r="2770" spans="1:4" x14ac:dyDescent="0.15">
      <c r="A2770" s="2">
        <v>38992</v>
      </c>
      <c r="B2770" s="1">
        <v>15.8</v>
      </c>
      <c r="C2770" s="1">
        <v>8</v>
      </c>
      <c r="D2770" s="1">
        <v>1</v>
      </c>
    </row>
    <row r="2771" spans="1:4" x14ac:dyDescent="0.15">
      <c r="A2771" s="2">
        <v>38993</v>
      </c>
      <c r="B2771" s="1">
        <v>15.9</v>
      </c>
      <c r="C2771" s="1">
        <v>8</v>
      </c>
      <c r="D2771" s="1">
        <v>1</v>
      </c>
    </row>
    <row r="2772" spans="1:4" x14ac:dyDescent="0.15">
      <c r="A2772" s="2">
        <v>38994</v>
      </c>
      <c r="B2772" s="1">
        <v>15.4</v>
      </c>
      <c r="C2772" s="1">
        <v>8</v>
      </c>
      <c r="D2772" s="1">
        <v>1</v>
      </c>
    </row>
    <row r="2773" spans="1:4" x14ac:dyDescent="0.15">
      <c r="A2773" s="2">
        <v>38995</v>
      </c>
      <c r="B2773" s="1">
        <v>15.4</v>
      </c>
      <c r="C2773" s="1">
        <v>8</v>
      </c>
      <c r="D2773" s="1">
        <v>1</v>
      </c>
    </row>
    <row r="2774" spans="1:4" x14ac:dyDescent="0.15">
      <c r="A2774" s="2">
        <v>38996</v>
      </c>
      <c r="B2774" s="1">
        <v>13.4</v>
      </c>
      <c r="C2774" s="1">
        <v>8</v>
      </c>
      <c r="D2774" s="1">
        <v>1</v>
      </c>
    </row>
    <row r="2775" spans="1:4" x14ac:dyDescent="0.15">
      <c r="A2775" s="2">
        <v>38997</v>
      </c>
      <c r="B2775" s="1">
        <v>9</v>
      </c>
      <c r="C2775" s="1">
        <v>8</v>
      </c>
      <c r="D2775" s="1">
        <v>1</v>
      </c>
    </row>
    <row r="2776" spans="1:4" x14ac:dyDescent="0.15">
      <c r="A2776" s="2">
        <v>38998</v>
      </c>
      <c r="B2776" s="1">
        <v>11.5</v>
      </c>
      <c r="C2776" s="1">
        <v>8</v>
      </c>
      <c r="D2776" s="1">
        <v>1</v>
      </c>
    </row>
    <row r="2777" spans="1:4" x14ac:dyDescent="0.15">
      <c r="A2777" s="2">
        <v>38999</v>
      </c>
      <c r="B2777" s="1">
        <v>12.7</v>
      </c>
      <c r="C2777" s="1">
        <v>8</v>
      </c>
      <c r="D2777" s="1">
        <v>1</v>
      </c>
    </row>
    <row r="2778" spans="1:4" x14ac:dyDescent="0.15">
      <c r="A2778" s="2">
        <v>39000</v>
      </c>
      <c r="B2778" s="1">
        <v>13.5</v>
      </c>
      <c r="C2778" s="1">
        <v>8</v>
      </c>
      <c r="D2778" s="1">
        <v>1</v>
      </c>
    </row>
    <row r="2779" spans="1:4" x14ac:dyDescent="0.15">
      <c r="A2779" s="2">
        <v>39001</v>
      </c>
      <c r="B2779" s="1">
        <v>12.6</v>
      </c>
      <c r="C2779" s="1">
        <v>8</v>
      </c>
      <c r="D2779" s="1">
        <v>1</v>
      </c>
    </row>
    <row r="2780" spans="1:4" x14ac:dyDescent="0.15">
      <c r="A2780" s="2">
        <v>39002</v>
      </c>
      <c r="B2780" s="1">
        <v>12.6</v>
      </c>
      <c r="C2780" s="1">
        <v>8</v>
      </c>
      <c r="D2780" s="1">
        <v>1</v>
      </c>
    </row>
    <row r="2781" spans="1:4" x14ac:dyDescent="0.15">
      <c r="A2781" s="2">
        <v>39003</v>
      </c>
      <c r="B2781" s="1">
        <v>7.6</v>
      </c>
      <c r="C2781" s="1">
        <v>8</v>
      </c>
      <c r="D2781" s="1">
        <v>1</v>
      </c>
    </row>
    <row r="2782" spans="1:4" x14ac:dyDescent="0.15">
      <c r="A2782" s="2">
        <v>39004</v>
      </c>
      <c r="B2782" s="1">
        <v>6.3</v>
      </c>
      <c r="C2782" s="1">
        <v>8</v>
      </c>
      <c r="D2782" s="1">
        <v>1</v>
      </c>
    </row>
    <row r="2783" spans="1:4" x14ac:dyDescent="0.15">
      <c r="A2783" s="2">
        <v>39005</v>
      </c>
      <c r="B2783" s="1">
        <v>9.3000000000000007</v>
      </c>
      <c r="C2783" s="1">
        <v>8</v>
      </c>
      <c r="D2783" s="1">
        <v>1</v>
      </c>
    </row>
    <row r="2784" spans="1:4" x14ac:dyDescent="0.15">
      <c r="A2784" s="2">
        <v>39006</v>
      </c>
      <c r="B2784" s="1">
        <v>9.6</v>
      </c>
      <c r="C2784" s="1">
        <v>8</v>
      </c>
      <c r="D2784" s="1">
        <v>1</v>
      </c>
    </row>
    <row r="2785" spans="1:4" x14ac:dyDescent="0.15">
      <c r="A2785" s="2">
        <v>39007</v>
      </c>
      <c r="B2785" s="1">
        <v>9.3000000000000007</v>
      </c>
      <c r="C2785" s="1">
        <v>8</v>
      </c>
      <c r="D2785" s="1">
        <v>1</v>
      </c>
    </row>
    <row r="2786" spans="1:4" x14ac:dyDescent="0.15">
      <c r="A2786" s="2">
        <v>39008</v>
      </c>
      <c r="B2786" s="1">
        <v>9.3000000000000007</v>
      </c>
      <c r="C2786" s="1">
        <v>8</v>
      </c>
      <c r="D2786" s="1">
        <v>1</v>
      </c>
    </row>
    <row r="2787" spans="1:4" x14ac:dyDescent="0.15">
      <c r="A2787" s="2">
        <v>39009</v>
      </c>
      <c r="B2787" s="1">
        <v>8</v>
      </c>
      <c r="C2787" s="1">
        <v>8</v>
      </c>
      <c r="D2787" s="1">
        <v>1</v>
      </c>
    </row>
    <row r="2788" spans="1:4" x14ac:dyDescent="0.15">
      <c r="A2788" s="2">
        <v>39010</v>
      </c>
      <c r="B2788" s="1">
        <v>11.8</v>
      </c>
      <c r="C2788" s="1">
        <v>8</v>
      </c>
      <c r="D2788" s="1">
        <v>1</v>
      </c>
    </row>
    <row r="2789" spans="1:4" x14ac:dyDescent="0.15">
      <c r="A2789" s="2">
        <v>39011</v>
      </c>
      <c r="B2789" s="1">
        <v>7</v>
      </c>
      <c r="C2789" s="1">
        <v>8</v>
      </c>
      <c r="D2789" s="1">
        <v>1</v>
      </c>
    </row>
    <row r="2790" spans="1:4" x14ac:dyDescent="0.15">
      <c r="A2790" s="2">
        <v>39012</v>
      </c>
      <c r="B2790" s="1">
        <v>5.7</v>
      </c>
      <c r="C2790" s="1">
        <v>8</v>
      </c>
      <c r="D2790" s="1">
        <v>1</v>
      </c>
    </row>
    <row r="2791" spans="1:4" x14ac:dyDescent="0.15">
      <c r="A2791" s="2">
        <v>39013</v>
      </c>
      <c r="B2791" s="1">
        <v>4.4000000000000004</v>
      </c>
      <c r="C2791" s="1">
        <v>8</v>
      </c>
      <c r="D2791" s="1">
        <v>1</v>
      </c>
    </row>
    <row r="2792" spans="1:4" x14ac:dyDescent="0.15">
      <c r="A2792" s="2">
        <v>39014</v>
      </c>
      <c r="B2792" s="1">
        <v>4.0999999999999996</v>
      </c>
      <c r="C2792" s="1">
        <v>8</v>
      </c>
      <c r="D2792" s="1">
        <v>1</v>
      </c>
    </row>
    <row r="2793" spans="1:4" x14ac:dyDescent="0.15">
      <c r="A2793" s="2">
        <v>39015</v>
      </c>
      <c r="B2793" s="1">
        <v>7.4</v>
      </c>
      <c r="C2793" s="1">
        <v>8</v>
      </c>
      <c r="D2793" s="1">
        <v>1</v>
      </c>
    </row>
    <row r="2794" spans="1:4" x14ac:dyDescent="0.15">
      <c r="A2794" s="2">
        <v>39016</v>
      </c>
      <c r="B2794" s="1">
        <v>7.1</v>
      </c>
      <c r="C2794" s="1">
        <v>8</v>
      </c>
      <c r="D2794" s="1">
        <v>1</v>
      </c>
    </row>
    <row r="2795" spans="1:4" x14ac:dyDescent="0.15">
      <c r="A2795" s="2">
        <v>39017</v>
      </c>
      <c r="B2795" s="1">
        <v>5.6</v>
      </c>
      <c r="C2795" s="1">
        <v>8</v>
      </c>
      <c r="D2795" s="1">
        <v>1</v>
      </c>
    </row>
    <row r="2796" spans="1:4" x14ac:dyDescent="0.15">
      <c r="A2796" s="2">
        <v>39018</v>
      </c>
      <c r="B2796" s="1">
        <v>8.6</v>
      </c>
      <c r="C2796" s="1">
        <v>8</v>
      </c>
      <c r="D2796" s="1">
        <v>1</v>
      </c>
    </row>
    <row r="2797" spans="1:4" x14ac:dyDescent="0.15">
      <c r="A2797" s="2">
        <v>39019</v>
      </c>
      <c r="B2797" s="1">
        <v>9.3000000000000007</v>
      </c>
      <c r="C2797" s="1">
        <v>8</v>
      </c>
      <c r="D2797" s="1">
        <v>1</v>
      </c>
    </row>
    <row r="2798" spans="1:4" x14ac:dyDescent="0.15">
      <c r="A2798" s="2">
        <v>39020</v>
      </c>
      <c r="B2798" s="1">
        <v>5.8</v>
      </c>
      <c r="C2798" s="1">
        <v>8</v>
      </c>
      <c r="D2798" s="1">
        <v>1</v>
      </c>
    </row>
    <row r="2799" spans="1:4" x14ac:dyDescent="0.15">
      <c r="A2799" s="2">
        <v>39021</v>
      </c>
      <c r="B2799" s="1">
        <v>9</v>
      </c>
      <c r="C2799" s="1">
        <v>8</v>
      </c>
      <c r="D2799" s="1">
        <v>1</v>
      </c>
    </row>
    <row r="2800" spans="1:4" x14ac:dyDescent="0.15">
      <c r="A2800" s="2">
        <v>39022</v>
      </c>
      <c r="B2800" s="1">
        <v>5.9</v>
      </c>
      <c r="C2800" s="1">
        <v>8</v>
      </c>
      <c r="D2800" s="1">
        <v>1</v>
      </c>
    </row>
    <row r="2801" spans="1:4" x14ac:dyDescent="0.15">
      <c r="A2801" s="2">
        <v>39173</v>
      </c>
      <c r="B2801" s="1">
        <v>1</v>
      </c>
      <c r="C2801" s="1">
        <v>8</v>
      </c>
      <c r="D2801" s="1">
        <v>1</v>
      </c>
    </row>
    <row r="2802" spans="1:4" x14ac:dyDescent="0.15">
      <c r="A2802" s="2">
        <v>39174</v>
      </c>
      <c r="B2802" s="1">
        <v>1.2</v>
      </c>
      <c r="C2802" s="1">
        <v>8</v>
      </c>
      <c r="D2802" s="1">
        <v>1</v>
      </c>
    </row>
    <row r="2803" spans="1:4" x14ac:dyDescent="0.15">
      <c r="A2803" s="2">
        <v>39175</v>
      </c>
      <c r="B2803" s="1">
        <v>2.4</v>
      </c>
      <c r="C2803" s="1">
        <v>8</v>
      </c>
      <c r="D2803" s="1">
        <v>1</v>
      </c>
    </row>
    <row r="2804" spans="1:4" x14ac:dyDescent="0.15">
      <c r="A2804" s="2">
        <v>39176</v>
      </c>
      <c r="B2804" s="1">
        <v>3.4</v>
      </c>
      <c r="C2804" s="1">
        <v>8</v>
      </c>
      <c r="D2804" s="1">
        <v>1</v>
      </c>
    </row>
    <row r="2805" spans="1:4" x14ac:dyDescent="0.15">
      <c r="A2805" s="2">
        <v>39177</v>
      </c>
      <c r="B2805" s="1">
        <v>3.9</v>
      </c>
      <c r="C2805" s="1">
        <v>8</v>
      </c>
      <c r="D2805" s="1">
        <v>1</v>
      </c>
    </row>
    <row r="2806" spans="1:4" x14ac:dyDescent="0.15">
      <c r="A2806" s="2">
        <v>39178</v>
      </c>
      <c r="B2806" s="1">
        <v>5</v>
      </c>
      <c r="C2806" s="1">
        <v>8</v>
      </c>
      <c r="D2806" s="1">
        <v>1</v>
      </c>
    </row>
    <row r="2807" spans="1:4" x14ac:dyDescent="0.15">
      <c r="A2807" s="2">
        <v>39179</v>
      </c>
      <c r="B2807" s="1">
        <v>4.5</v>
      </c>
      <c r="C2807" s="1">
        <v>8</v>
      </c>
      <c r="D2807" s="1">
        <v>1</v>
      </c>
    </row>
    <row r="2808" spans="1:4" x14ac:dyDescent="0.15">
      <c r="A2808" s="2">
        <v>39180</v>
      </c>
      <c r="B2808" s="1">
        <v>3.2</v>
      </c>
      <c r="C2808" s="1">
        <v>8</v>
      </c>
      <c r="D2808" s="1">
        <v>1</v>
      </c>
    </row>
    <row r="2809" spans="1:4" x14ac:dyDescent="0.15">
      <c r="A2809" s="2">
        <v>39181</v>
      </c>
      <c r="B2809" s="1">
        <v>3.8</v>
      </c>
      <c r="C2809" s="1">
        <v>8</v>
      </c>
      <c r="D2809" s="1">
        <v>1</v>
      </c>
    </row>
    <row r="2810" spans="1:4" x14ac:dyDescent="0.15">
      <c r="A2810" s="2">
        <v>39182</v>
      </c>
      <c r="B2810" s="1">
        <v>4.8</v>
      </c>
      <c r="C2810" s="1">
        <v>8</v>
      </c>
      <c r="D2810" s="1">
        <v>1</v>
      </c>
    </row>
    <row r="2811" spans="1:4" x14ac:dyDescent="0.15">
      <c r="A2811" s="2">
        <v>39183</v>
      </c>
      <c r="B2811" s="1">
        <v>4.4000000000000004</v>
      </c>
      <c r="C2811" s="1">
        <v>8</v>
      </c>
      <c r="D2811" s="1">
        <v>1</v>
      </c>
    </row>
    <row r="2812" spans="1:4" x14ac:dyDescent="0.15">
      <c r="A2812" s="2">
        <v>39184</v>
      </c>
      <c r="B2812" s="1">
        <v>0.7</v>
      </c>
      <c r="C2812" s="1">
        <v>8</v>
      </c>
      <c r="D2812" s="1">
        <v>1</v>
      </c>
    </row>
    <row r="2813" spans="1:4" x14ac:dyDescent="0.15">
      <c r="A2813" s="2">
        <v>39185</v>
      </c>
      <c r="B2813" s="1">
        <v>1.2</v>
      </c>
      <c r="C2813" s="1">
        <v>8</v>
      </c>
      <c r="D2813" s="1">
        <v>1</v>
      </c>
    </row>
    <row r="2814" spans="1:4" x14ac:dyDescent="0.15">
      <c r="A2814" s="2">
        <v>39186</v>
      </c>
      <c r="B2814" s="1">
        <v>-0.2</v>
      </c>
      <c r="C2814" s="1">
        <v>8</v>
      </c>
      <c r="D2814" s="1">
        <v>1</v>
      </c>
    </row>
    <row r="2815" spans="1:4" x14ac:dyDescent="0.15">
      <c r="A2815" s="2">
        <v>39187</v>
      </c>
      <c r="B2815" s="1">
        <v>0.7</v>
      </c>
      <c r="C2815" s="1">
        <v>8</v>
      </c>
      <c r="D2815" s="1">
        <v>1</v>
      </c>
    </row>
    <row r="2816" spans="1:4" x14ac:dyDescent="0.15">
      <c r="A2816" s="2">
        <v>39188</v>
      </c>
      <c r="B2816" s="1">
        <v>2.5</v>
      </c>
      <c r="C2816" s="1">
        <v>8</v>
      </c>
      <c r="D2816" s="1">
        <v>1</v>
      </c>
    </row>
    <row r="2817" spans="1:4" x14ac:dyDescent="0.15">
      <c r="A2817" s="2">
        <v>39189</v>
      </c>
      <c r="B2817" s="1">
        <v>2.8</v>
      </c>
      <c r="C2817" s="1">
        <v>8</v>
      </c>
      <c r="D2817" s="1">
        <v>1</v>
      </c>
    </row>
    <row r="2818" spans="1:4" x14ac:dyDescent="0.15">
      <c r="A2818" s="2">
        <v>39190</v>
      </c>
      <c r="B2818" s="1">
        <v>3.1</v>
      </c>
      <c r="C2818" s="1">
        <v>8</v>
      </c>
      <c r="D2818" s="1">
        <v>1</v>
      </c>
    </row>
    <row r="2819" spans="1:4" x14ac:dyDescent="0.15">
      <c r="A2819" s="2">
        <v>39191</v>
      </c>
      <c r="B2819" s="1">
        <v>5.4</v>
      </c>
      <c r="C2819" s="1">
        <v>8</v>
      </c>
      <c r="D2819" s="1">
        <v>1</v>
      </c>
    </row>
    <row r="2820" spans="1:4" x14ac:dyDescent="0.15">
      <c r="A2820" s="2">
        <v>39192</v>
      </c>
      <c r="B2820" s="1">
        <v>6.6</v>
      </c>
      <c r="C2820" s="1">
        <v>8</v>
      </c>
      <c r="D2820" s="1">
        <v>1</v>
      </c>
    </row>
    <row r="2821" spans="1:4" x14ac:dyDescent="0.15">
      <c r="A2821" s="2">
        <v>39193</v>
      </c>
      <c r="B2821" s="1">
        <v>10.3</v>
      </c>
      <c r="C2821" s="1">
        <v>8</v>
      </c>
      <c r="D2821" s="1">
        <v>1</v>
      </c>
    </row>
    <row r="2822" spans="1:4" x14ac:dyDescent="0.15">
      <c r="A2822" s="2">
        <v>39194</v>
      </c>
      <c r="B2822" s="1">
        <v>8.8000000000000007</v>
      </c>
      <c r="C2822" s="1">
        <v>8</v>
      </c>
      <c r="D2822" s="1">
        <v>1</v>
      </c>
    </row>
    <row r="2823" spans="1:4" x14ac:dyDescent="0.15">
      <c r="A2823" s="2">
        <v>39195</v>
      </c>
      <c r="B2823" s="1">
        <v>5.5</v>
      </c>
      <c r="C2823" s="1">
        <v>8</v>
      </c>
      <c r="D2823" s="1">
        <v>1</v>
      </c>
    </row>
    <row r="2824" spans="1:4" x14ac:dyDescent="0.15">
      <c r="A2824" s="2">
        <v>39196</v>
      </c>
      <c r="B2824" s="1">
        <v>8.6999999999999993</v>
      </c>
      <c r="C2824" s="1">
        <v>8</v>
      </c>
      <c r="D2824" s="1">
        <v>1</v>
      </c>
    </row>
    <row r="2825" spans="1:4" x14ac:dyDescent="0.15">
      <c r="A2825" s="2">
        <v>39197</v>
      </c>
      <c r="B2825" s="1">
        <v>8.1</v>
      </c>
      <c r="C2825" s="1">
        <v>8</v>
      </c>
      <c r="D2825" s="1">
        <v>1</v>
      </c>
    </row>
    <row r="2826" spans="1:4" x14ac:dyDescent="0.15">
      <c r="A2826" s="2">
        <v>39198</v>
      </c>
      <c r="B2826" s="1">
        <v>5.6</v>
      </c>
      <c r="C2826" s="1">
        <v>8</v>
      </c>
      <c r="D2826" s="1">
        <v>1</v>
      </c>
    </row>
    <row r="2827" spans="1:4" x14ac:dyDescent="0.15">
      <c r="A2827" s="2">
        <v>39199</v>
      </c>
      <c r="B2827" s="1">
        <v>6.4</v>
      </c>
      <c r="C2827" s="1">
        <v>8</v>
      </c>
      <c r="D2827" s="1">
        <v>1</v>
      </c>
    </row>
    <row r="2828" spans="1:4" x14ac:dyDescent="0.15">
      <c r="A2828" s="2">
        <v>39200</v>
      </c>
      <c r="B2828" s="1">
        <v>9.1</v>
      </c>
      <c r="C2828" s="1">
        <v>8</v>
      </c>
      <c r="D2828" s="1">
        <v>1</v>
      </c>
    </row>
    <row r="2829" spans="1:4" x14ac:dyDescent="0.15">
      <c r="A2829" s="2">
        <v>39201</v>
      </c>
      <c r="B2829" s="1">
        <v>11.7</v>
      </c>
      <c r="C2829" s="1">
        <v>8</v>
      </c>
      <c r="D2829" s="1">
        <v>1</v>
      </c>
    </row>
    <row r="2830" spans="1:4" x14ac:dyDescent="0.15">
      <c r="A2830" s="2">
        <v>39202</v>
      </c>
      <c r="B2830" s="1">
        <v>7.5</v>
      </c>
      <c r="C2830" s="1">
        <v>8</v>
      </c>
      <c r="D2830" s="1">
        <v>1</v>
      </c>
    </row>
    <row r="2831" spans="1:4" x14ac:dyDescent="0.15">
      <c r="A2831" s="2">
        <v>39203</v>
      </c>
      <c r="B2831" s="1">
        <v>6.6</v>
      </c>
      <c r="C2831" s="1">
        <v>8</v>
      </c>
      <c r="D2831" s="1">
        <v>1</v>
      </c>
    </row>
    <row r="2832" spans="1:4" x14ac:dyDescent="0.15">
      <c r="A2832" s="2">
        <v>39204</v>
      </c>
      <c r="B2832" s="1">
        <v>7.3</v>
      </c>
      <c r="C2832" s="1">
        <v>8</v>
      </c>
      <c r="D2832" s="1">
        <v>1</v>
      </c>
    </row>
    <row r="2833" spans="1:4" x14ac:dyDescent="0.15">
      <c r="A2833" s="2">
        <v>39205</v>
      </c>
      <c r="B2833" s="1">
        <v>13.8</v>
      </c>
      <c r="C2833" s="1">
        <v>8</v>
      </c>
      <c r="D2833" s="1">
        <v>1</v>
      </c>
    </row>
    <row r="2834" spans="1:4" x14ac:dyDescent="0.15">
      <c r="A2834" s="2">
        <v>39206</v>
      </c>
      <c r="B2834" s="1">
        <v>14.9</v>
      </c>
      <c r="C2834" s="1">
        <v>8</v>
      </c>
      <c r="D2834" s="1">
        <v>1</v>
      </c>
    </row>
    <row r="2835" spans="1:4" x14ac:dyDescent="0.15">
      <c r="A2835" s="2">
        <v>39207</v>
      </c>
      <c r="B2835" s="1">
        <v>14.4</v>
      </c>
      <c r="C2835" s="1">
        <v>8</v>
      </c>
      <c r="D2835" s="1">
        <v>1</v>
      </c>
    </row>
    <row r="2836" spans="1:4" x14ac:dyDescent="0.15">
      <c r="A2836" s="2">
        <v>39208</v>
      </c>
      <c r="B2836" s="1">
        <v>11.5</v>
      </c>
      <c r="C2836" s="1">
        <v>8</v>
      </c>
      <c r="D2836" s="1">
        <v>1</v>
      </c>
    </row>
    <row r="2837" spans="1:4" x14ac:dyDescent="0.15">
      <c r="A2837" s="2">
        <v>39209</v>
      </c>
      <c r="B2837" s="1">
        <v>11.7</v>
      </c>
      <c r="C2837" s="1">
        <v>8</v>
      </c>
      <c r="D2837" s="1">
        <v>1</v>
      </c>
    </row>
    <row r="2838" spans="1:4" x14ac:dyDescent="0.15">
      <c r="A2838" s="2">
        <v>39210</v>
      </c>
      <c r="B2838" s="1">
        <v>12.7</v>
      </c>
      <c r="C2838" s="1">
        <v>8</v>
      </c>
      <c r="D2838" s="1">
        <v>1</v>
      </c>
    </row>
    <row r="2839" spans="1:4" x14ac:dyDescent="0.15">
      <c r="A2839" s="2">
        <v>39211</v>
      </c>
      <c r="B2839" s="1">
        <v>13.5</v>
      </c>
      <c r="C2839" s="1">
        <v>8</v>
      </c>
      <c r="D2839" s="1">
        <v>1</v>
      </c>
    </row>
    <row r="2840" spans="1:4" x14ac:dyDescent="0.15">
      <c r="A2840" s="2">
        <v>39212</v>
      </c>
      <c r="B2840" s="1">
        <v>11.4</v>
      </c>
      <c r="C2840" s="1">
        <v>8</v>
      </c>
      <c r="D2840" s="1">
        <v>1</v>
      </c>
    </row>
    <row r="2841" spans="1:4" x14ac:dyDescent="0.15">
      <c r="A2841" s="2">
        <v>39213</v>
      </c>
      <c r="B2841" s="1">
        <v>10.7</v>
      </c>
      <c r="C2841" s="1">
        <v>8</v>
      </c>
      <c r="D2841" s="1">
        <v>1</v>
      </c>
    </row>
    <row r="2842" spans="1:4" x14ac:dyDescent="0.15">
      <c r="A2842" s="2">
        <v>39214</v>
      </c>
      <c r="B2842" s="1">
        <v>12.5</v>
      </c>
      <c r="C2842" s="1">
        <v>8</v>
      </c>
      <c r="D2842" s="1">
        <v>1</v>
      </c>
    </row>
    <row r="2843" spans="1:4" x14ac:dyDescent="0.15">
      <c r="A2843" s="2">
        <v>39215</v>
      </c>
      <c r="B2843" s="1">
        <v>8.8000000000000007</v>
      </c>
      <c r="C2843" s="1">
        <v>8</v>
      </c>
      <c r="D2843" s="1">
        <v>1</v>
      </c>
    </row>
    <row r="2844" spans="1:4" x14ac:dyDescent="0.15">
      <c r="A2844" s="2">
        <v>39216</v>
      </c>
      <c r="B2844" s="1">
        <v>14.7</v>
      </c>
      <c r="C2844" s="1">
        <v>8</v>
      </c>
      <c r="D2844" s="1">
        <v>1</v>
      </c>
    </row>
    <row r="2845" spans="1:4" x14ac:dyDescent="0.15">
      <c r="A2845" s="2">
        <v>39217</v>
      </c>
      <c r="B2845" s="1">
        <v>15.3</v>
      </c>
      <c r="C2845" s="1">
        <v>8</v>
      </c>
      <c r="D2845" s="1">
        <v>1</v>
      </c>
    </row>
    <row r="2846" spans="1:4" x14ac:dyDescent="0.15">
      <c r="A2846" s="2">
        <v>39218</v>
      </c>
      <c r="B2846" s="1">
        <v>14.5</v>
      </c>
      <c r="C2846" s="1">
        <v>8</v>
      </c>
      <c r="D2846" s="1">
        <v>1</v>
      </c>
    </row>
    <row r="2847" spans="1:4" x14ac:dyDescent="0.15">
      <c r="A2847" s="2">
        <v>39219</v>
      </c>
      <c r="B2847" s="1">
        <v>9.9</v>
      </c>
      <c r="C2847" s="1">
        <v>8</v>
      </c>
      <c r="D2847" s="1">
        <v>1</v>
      </c>
    </row>
    <row r="2848" spans="1:4" x14ac:dyDescent="0.15">
      <c r="A2848" s="2">
        <v>39220</v>
      </c>
      <c r="B2848" s="1">
        <v>10.1</v>
      </c>
      <c r="C2848" s="1">
        <v>8</v>
      </c>
      <c r="D2848" s="1">
        <v>1</v>
      </c>
    </row>
    <row r="2849" spans="1:4" x14ac:dyDescent="0.15">
      <c r="A2849" s="2">
        <v>39221</v>
      </c>
      <c r="B2849" s="1">
        <v>8.6999999999999993</v>
      </c>
      <c r="C2849" s="1">
        <v>8</v>
      </c>
      <c r="D2849" s="1">
        <v>1</v>
      </c>
    </row>
    <row r="2850" spans="1:4" x14ac:dyDescent="0.15">
      <c r="A2850" s="2">
        <v>39222</v>
      </c>
      <c r="B2850" s="1">
        <v>9.6999999999999993</v>
      </c>
      <c r="C2850" s="1">
        <v>8</v>
      </c>
      <c r="D2850" s="1">
        <v>1</v>
      </c>
    </row>
    <row r="2851" spans="1:4" x14ac:dyDescent="0.15">
      <c r="A2851" s="2">
        <v>39223</v>
      </c>
      <c r="B2851" s="1">
        <v>11.4</v>
      </c>
      <c r="C2851" s="1">
        <v>8</v>
      </c>
      <c r="D2851" s="1">
        <v>1</v>
      </c>
    </row>
    <row r="2852" spans="1:4" x14ac:dyDescent="0.15">
      <c r="A2852" s="2">
        <v>39224</v>
      </c>
      <c r="B2852" s="1">
        <v>17.7</v>
      </c>
      <c r="C2852" s="1">
        <v>8</v>
      </c>
      <c r="D2852" s="1">
        <v>1</v>
      </c>
    </row>
    <row r="2853" spans="1:4" x14ac:dyDescent="0.15">
      <c r="A2853" s="2">
        <v>39225</v>
      </c>
      <c r="B2853" s="1">
        <v>17.100000000000001</v>
      </c>
      <c r="C2853" s="1">
        <v>8</v>
      </c>
      <c r="D2853" s="1">
        <v>1</v>
      </c>
    </row>
    <row r="2854" spans="1:4" x14ac:dyDescent="0.15">
      <c r="A2854" s="2">
        <v>39226</v>
      </c>
      <c r="B2854" s="1">
        <v>11.3</v>
      </c>
      <c r="C2854" s="1">
        <v>8</v>
      </c>
      <c r="D2854" s="1">
        <v>1</v>
      </c>
    </row>
    <row r="2855" spans="1:4" x14ac:dyDescent="0.15">
      <c r="A2855" s="2">
        <v>39227</v>
      </c>
      <c r="B2855" s="1">
        <v>8</v>
      </c>
      <c r="C2855" s="1">
        <v>8</v>
      </c>
      <c r="D2855" s="1">
        <v>1</v>
      </c>
    </row>
    <row r="2856" spans="1:4" x14ac:dyDescent="0.15">
      <c r="A2856" s="2">
        <v>39228</v>
      </c>
      <c r="B2856" s="1">
        <v>6.4</v>
      </c>
      <c r="C2856" s="1">
        <v>8</v>
      </c>
      <c r="D2856" s="1">
        <v>1</v>
      </c>
    </row>
    <row r="2857" spans="1:4" x14ac:dyDescent="0.15">
      <c r="A2857" s="2">
        <v>39229</v>
      </c>
      <c r="B2857" s="1">
        <v>6.6</v>
      </c>
      <c r="C2857" s="1">
        <v>8</v>
      </c>
      <c r="D2857" s="1">
        <v>1</v>
      </c>
    </row>
    <row r="2858" spans="1:4" x14ac:dyDescent="0.15">
      <c r="A2858" s="2">
        <v>39230</v>
      </c>
      <c r="B2858" s="1">
        <v>9.5</v>
      </c>
      <c r="C2858" s="1">
        <v>8</v>
      </c>
      <c r="D2858" s="1">
        <v>1</v>
      </c>
    </row>
    <row r="2859" spans="1:4" x14ac:dyDescent="0.15">
      <c r="A2859" s="2">
        <v>39231</v>
      </c>
      <c r="B2859" s="1">
        <v>12.8</v>
      </c>
      <c r="C2859" s="1">
        <v>8</v>
      </c>
      <c r="D2859" s="1">
        <v>1</v>
      </c>
    </row>
    <row r="2860" spans="1:4" x14ac:dyDescent="0.15">
      <c r="A2860" s="2">
        <v>39232</v>
      </c>
      <c r="B2860" s="1">
        <v>14.6</v>
      </c>
      <c r="C2860" s="1">
        <v>8</v>
      </c>
      <c r="D2860" s="1">
        <v>1</v>
      </c>
    </row>
    <row r="2861" spans="1:4" x14ac:dyDescent="0.15">
      <c r="A2861" s="2">
        <v>39233</v>
      </c>
      <c r="B2861" s="1">
        <v>13.1</v>
      </c>
      <c r="C2861" s="1">
        <v>8</v>
      </c>
      <c r="D2861" s="1">
        <v>1</v>
      </c>
    </row>
    <row r="2862" spans="1:4" x14ac:dyDescent="0.15">
      <c r="A2862" s="2">
        <v>39234</v>
      </c>
      <c r="B2862" s="1">
        <v>10.3</v>
      </c>
      <c r="C2862" s="1">
        <v>8</v>
      </c>
      <c r="D2862" s="1">
        <v>1</v>
      </c>
    </row>
    <row r="2863" spans="1:4" x14ac:dyDescent="0.15">
      <c r="A2863" s="2">
        <v>39235</v>
      </c>
      <c r="B2863" s="1">
        <v>10.6</v>
      </c>
      <c r="C2863" s="1">
        <v>8</v>
      </c>
      <c r="D2863" s="1">
        <v>1</v>
      </c>
    </row>
    <row r="2864" spans="1:4" x14ac:dyDescent="0.15">
      <c r="A2864" s="2">
        <v>39236</v>
      </c>
      <c r="B2864" s="1">
        <v>13.3</v>
      </c>
      <c r="C2864" s="1">
        <v>8</v>
      </c>
      <c r="D2864" s="1">
        <v>1</v>
      </c>
    </row>
    <row r="2865" spans="1:4" x14ac:dyDescent="0.15">
      <c r="A2865" s="2">
        <v>39237</v>
      </c>
      <c r="B2865" s="1">
        <v>14.7</v>
      </c>
      <c r="C2865" s="1">
        <v>8</v>
      </c>
      <c r="D2865" s="1">
        <v>1</v>
      </c>
    </row>
    <row r="2866" spans="1:4" x14ac:dyDescent="0.15">
      <c r="A2866" s="2">
        <v>39238</v>
      </c>
      <c r="B2866" s="1">
        <v>14.9</v>
      </c>
      <c r="C2866" s="1">
        <v>8</v>
      </c>
      <c r="D2866" s="1">
        <v>1</v>
      </c>
    </row>
    <row r="2867" spans="1:4" x14ac:dyDescent="0.15">
      <c r="A2867" s="2">
        <v>39239</v>
      </c>
      <c r="B2867" s="1">
        <v>15.9</v>
      </c>
      <c r="C2867" s="1">
        <v>8</v>
      </c>
      <c r="D2867" s="1">
        <v>1</v>
      </c>
    </row>
    <row r="2868" spans="1:4" x14ac:dyDescent="0.15">
      <c r="A2868" s="2">
        <v>39240</v>
      </c>
      <c r="B2868" s="1">
        <v>15.2</v>
      </c>
      <c r="C2868" s="1">
        <v>8</v>
      </c>
      <c r="D2868" s="1">
        <v>1</v>
      </c>
    </row>
    <row r="2869" spans="1:4" x14ac:dyDescent="0.15">
      <c r="A2869" s="2">
        <v>39241</v>
      </c>
      <c r="B2869" s="1">
        <v>16.3</v>
      </c>
      <c r="C2869" s="1">
        <v>8</v>
      </c>
      <c r="D2869" s="1">
        <v>1</v>
      </c>
    </row>
    <row r="2870" spans="1:4" x14ac:dyDescent="0.15">
      <c r="A2870" s="2">
        <v>39242</v>
      </c>
      <c r="B2870" s="1">
        <v>17.3</v>
      </c>
      <c r="C2870" s="1">
        <v>8</v>
      </c>
      <c r="D2870" s="1">
        <v>1</v>
      </c>
    </row>
    <row r="2871" spans="1:4" x14ac:dyDescent="0.15">
      <c r="A2871" s="2">
        <v>39243</v>
      </c>
      <c r="B2871" s="1">
        <v>17.8</v>
      </c>
      <c r="C2871" s="1">
        <v>8</v>
      </c>
      <c r="D2871" s="1">
        <v>1</v>
      </c>
    </row>
    <row r="2872" spans="1:4" x14ac:dyDescent="0.15">
      <c r="A2872" s="2">
        <v>39244</v>
      </c>
      <c r="B2872" s="1">
        <v>19.100000000000001</v>
      </c>
      <c r="C2872" s="1">
        <v>8</v>
      </c>
      <c r="D2872" s="1">
        <v>1</v>
      </c>
    </row>
    <row r="2873" spans="1:4" x14ac:dyDescent="0.15">
      <c r="A2873" s="2">
        <v>39245</v>
      </c>
      <c r="B2873" s="1">
        <v>23.2</v>
      </c>
      <c r="C2873" s="1">
        <v>8</v>
      </c>
      <c r="D2873" s="1">
        <v>1</v>
      </c>
    </row>
    <row r="2874" spans="1:4" x14ac:dyDescent="0.15">
      <c r="A2874" s="2">
        <v>39246</v>
      </c>
      <c r="B2874" s="1">
        <v>24.5</v>
      </c>
      <c r="C2874" s="1">
        <v>8</v>
      </c>
      <c r="D2874" s="1">
        <v>1</v>
      </c>
    </row>
    <row r="2875" spans="1:4" x14ac:dyDescent="0.15">
      <c r="A2875" s="2">
        <v>39247</v>
      </c>
      <c r="B2875" s="1">
        <v>21.5</v>
      </c>
      <c r="C2875" s="1">
        <v>8</v>
      </c>
      <c r="D2875" s="1">
        <v>1</v>
      </c>
    </row>
    <row r="2876" spans="1:4" x14ac:dyDescent="0.15">
      <c r="A2876" s="2">
        <v>39248</v>
      </c>
      <c r="B2876" s="1">
        <v>17.3</v>
      </c>
      <c r="C2876" s="1">
        <v>8</v>
      </c>
      <c r="D2876" s="1">
        <v>1</v>
      </c>
    </row>
    <row r="2877" spans="1:4" x14ac:dyDescent="0.15">
      <c r="A2877" s="2">
        <v>39249</v>
      </c>
      <c r="B2877" s="1">
        <v>17.899999999999999</v>
      </c>
      <c r="C2877" s="1">
        <v>8</v>
      </c>
      <c r="D2877" s="1">
        <v>1</v>
      </c>
    </row>
    <row r="2878" spans="1:4" x14ac:dyDescent="0.15">
      <c r="A2878" s="2">
        <v>39250</v>
      </c>
      <c r="B2878" s="1">
        <v>18.7</v>
      </c>
      <c r="C2878" s="1">
        <v>8</v>
      </c>
      <c r="D2878" s="1">
        <v>1</v>
      </c>
    </row>
    <row r="2879" spans="1:4" x14ac:dyDescent="0.15">
      <c r="A2879" s="2">
        <v>39251</v>
      </c>
      <c r="B2879" s="1">
        <v>18.399999999999999</v>
      </c>
      <c r="C2879" s="1">
        <v>8</v>
      </c>
      <c r="D2879" s="1">
        <v>1</v>
      </c>
    </row>
    <row r="2880" spans="1:4" x14ac:dyDescent="0.15">
      <c r="A2880" s="2">
        <v>39252</v>
      </c>
      <c r="B2880" s="1">
        <v>16.8</v>
      </c>
      <c r="C2880" s="1">
        <v>8</v>
      </c>
      <c r="D2880" s="1">
        <v>1</v>
      </c>
    </row>
    <row r="2881" spans="1:4" x14ac:dyDescent="0.15">
      <c r="A2881" s="2">
        <v>39253</v>
      </c>
      <c r="B2881" s="1">
        <v>16.7</v>
      </c>
      <c r="C2881" s="1">
        <v>8</v>
      </c>
      <c r="D2881" s="1">
        <v>1</v>
      </c>
    </row>
    <row r="2882" spans="1:4" x14ac:dyDescent="0.15">
      <c r="A2882" s="2">
        <v>39254</v>
      </c>
      <c r="B2882" s="1">
        <v>19</v>
      </c>
      <c r="C2882" s="1">
        <v>8</v>
      </c>
      <c r="D2882" s="1">
        <v>1</v>
      </c>
    </row>
    <row r="2883" spans="1:4" x14ac:dyDescent="0.15">
      <c r="A2883" s="2">
        <v>39255</v>
      </c>
      <c r="B2883" s="1">
        <v>17</v>
      </c>
      <c r="C2883" s="1">
        <v>8</v>
      </c>
      <c r="D2883" s="1">
        <v>1</v>
      </c>
    </row>
    <row r="2884" spans="1:4" x14ac:dyDescent="0.15">
      <c r="A2884" s="2">
        <v>39256</v>
      </c>
      <c r="B2884" s="1">
        <v>17.8</v>
      </c>
      <c r="C2884" s="1">
        <v>5</v>
      </c>
      <c r="D2884" s="1">
        <v>1</v>
      </c>
    </row>
    <row r="2885" spans="1:4" x14ac:dyDescent="0.15">
      <c r="A2885" s="2">
        <v>39257</v>
      </c>
      <c r="B2885" s="1">
        <v>18</v>
      </c>
      <c r="C2885" s="1">
        <v>8</v>
      </c>
      <c r="D2885" s="1">
        <v>1</v>
      </c>
    </row>
    <row r="2886" spans="1:4" x14ac:dyDescent="0.15">
      <c r="A2886" s="2">
        <v>39258</v>
      </c>
      <c r="B2886" s="1">
        <v>16.5</v>
      </c>
      <c r="C2886" s="1">
        <v>8</v>
      </c>
      <c r="D2886" s="1">
        <v>1</v>
      </c>
    </row>
    <row r="2887" spans="1:4" x14ac:dyDescent="0.15">
      <c r="A2887" s="2">
        <v>39259</v>
      </c>
      <c r="B2887" s="1">
        <v>17.100000000000001</v>
      </c>
      <c r="C2887" s="1">
        <v>8</v>
      </c>
      <c r="D2887" s="1">
        <v>1</v>
      </c>
    </row>
    <row r="2888" spans="1:4" x14ac:dyDescent="0.15">
      <c r="A2888" s="2">
        <v>39260</v>
      </c>
      <c r="B2888" s="1">
        <v>19.100000000000001</v>
      </c>
      <c r="C2888" s="1">
        <v>8</v>
      </c>
      <c r="D2888" s="1">
        <v>1</v>
      </c>
    </row>
    <row r="2889" spans="1:4" x14ac:dyDescent="0.15">
      <c r="A2889" s="2">
        <v>39261</v>
      </c>
      <c r="B2889" s="1">
        <v>19.5</v>
      </c>
      <c r="C2889" s="1">
        <v>8</v>
      </c>
      <c r="D2889" s="1">
        <v>1</v>
      </c>
    </row>
    <row r="2890" spans="1:4" x14ac:dyDescent="0.15">
      <c r="A2890" s="2">
        <v>39262</v>
      </c>
      <c r="B2890" s="1">
        <v>15.8</v>
      </c>
      <c r="C2890" s="1">
        <v>8</v>
      </c>
      <c r="D2890" s="1">
        <v>1</v>
      </c>
    </row>
    <row r="2891" spans="1:4" x14ac:dyDescent="0.15">
      <c r="A2891" s="2">
        <v>39263</v>
      </c>
      <c r="B2891" s="1">
        <v>13.5</v>
      </c>
      <c r="C2891" s="1">
        <v>8</v>
      </c>
      <c r="D2891" s="1">
        <v>1</v>
      </c>
    </row>
    <row r="2892" spans="1:4" x14ac:dyDescent="0.15">
      <c r="A2892" s="2">
        <v>39264</v>
      </c>
      <c r="B2892" s="1">
        <v>16.5</v>
      </c>
      <c r="C2892" s="1">
        <v>8</v>
      </c>
      <c r="D2892" s="1">
        <v>1</v>
      </c>
    </row>
    <row r="2893" spans="1:4" x14ac:dyDescent="0.15">
      <c r="A2893" s="2">
        <v>39265</v>
      </c>
      <c r="B2893" s="1">
        <v>18.3</v>
      </c>
      <c r="C2893" s="1">
        <v>8</v>
      </c>
      <c r="D2893" s="1">
        <v>1</v>
      </c>
    </row>
    <row r="2894" spans="1:4" x14ac:dyDescent="0.15">
      <c r="A2894" s="2">
        <v>39266</v>
      </c>
      <c r="B2894" s="1">
        <v>18.8</v>
      </c>
      <c r="C2894" s="1">
        <v>8</v>
      </c>
      <c r="D2894" s="1">
        <v>1</v>
      </c>
    </row>
    <row r="2895" spans="1:4" x14ac:dyDescent="0.15">
      <c r="A2895" s="2">
        <v>39267</v>
      </c>
      <c r="B2895" s="1">
        <v>18.399999999999999</v>
      </c>
      <c r="C2895" s="1">
        <v>8</v>
      </c>
      <c r="D2895" s="1">
        <v>1</v>
      </c>
    </row>
    <row r="2896" spans="1:4" x14ac:dyDescent="0.15">
      <c r="A2896" s="2">
        <v>39268</v>
      </c>
      <c r="B2896" s="1">
        <v>16.3</v>
      </c>
      <c r="C2896" s="1">
        <v>8</v>
      </c>
      <c r="D2896" s="1">
        <v>1</v>
      </c>
    </row>
    <row r="2897" spans="1:4" x14ac:dyDescent="0.15">
      <c r="A2897" s="2">
        <v>39269</v>
      </c>
      <c r="B2897" s="1">
        <v>17.3</v>
      </c>
      <c r="C2897" s="1">
        <v>8</v>
      </c>
      <c r="D2897" s="1">
        <v>1</v>
      </c>
    </row>
    <row r="2898" spans="1:4" x14ac:dyDescent="0.15">
      <c r="A2898" s="2">
        <v>39270</v>
      </c>
      <c r="B2898" s="1">
        <v>20.2</v>
      </c>
      <c r="C2898" s="1">
        <v>8</v>
      </c>
      <c r="D2898" s="1">
        <v>1</v>
      </c>
    </row>
    <row r="2899" spans="1:4" x14ac:dyDescent="0.15">
      <c r="A2899" s="2">
        <v>39271</v>
      </c>
      <c r="B2899" s="1">
        <v>18</v>
      </c>
      <c r="C2899" s="1">
        <v>8</v>
      </c>
      <c r="D2899" s="1">
        <v>1</v>
      </c>
    </row>
    <row r="2900" spans="1:4" x14ac:dyDescent="0.15">
      <c r="A2900" s="2">
        <v>39272</v>
      </c>
      <c r="B2900" s="1">
        <v>15</v>
      </c>
      <c r="C2900" s="1">
        <v>8</v>
      </c>
      <c r="D2900" s="1">
        <v>1</v>
      </c>
    </row>
    <row r="2901" spans="1:4" x14ac:dyDescent="0.15">
      <c r="A2901" s="2">
        <v>39273</v>
      </c>
      <c r="B2901" s="1">
        <v>16.100000000000001</v>
      </c>
      <c r="C2901" s="1">
        <v>8</v>
      </c>
      <c r="D2901" s="1">
        <v>1</v>
      </c>
    </row>
    <row r="2902" spans="1:4" x14ac:dyDescent="0.15">
      <c r="A2902" s="2">
        <v>39274</v>
      </c>
      <c r="B2902" s="1">
        <v>14</v>
      </c>
      <c r="C2902" s="1">
        <v>8</v>
      </c>
      <c r="D2902" s="1">
        <v>1</v>
      </c>
    </row>
    <row r="2903" spans="1:4" x14ac:dyDescent="0.15">
      <c r="A2903" s="2">
        <v>39275</v>
      </c>
      <c r="B2903" s="1">
        <v>10.9</v>
      </c>
      <c r="C2903" s="1">
        <v>8</v>
      </c>
      <c r="D2903" s="1">
        <v>1</v>
      </c>
    </row>
    <row r="2904" spans="1:4" x14ac:dyDescent="0.15">
      <c r="A2904" s="2">
        <v>39276</v>
      </c>
      <c r="B2904" s="1">
        <v>11.4</v>
      </c>
      <c r="C2904" s="1">
        <v>8</v>
      </c>
      <c r="D2904" s="1">
        <v>1</v>
      </c>
    </row>
    <row r="2905" spans="1:4" x14ac:dyDescent="0.15">
      <c r="A2905" s="2">
        <v>39277</v>
      </c>
      <c r="B2905" s="1">
        <v>12.1</v>
      </c>
      <c r="C2905" s="1">
        <v>8</v>
      </c>
      <c r="D2905" s="1">
        <v>1</v>
      </c>
    </row>
    <row r="2906" spans="1:4" x14ac:dyDescent="0.15">
      <c r="A2906" s="2">
        <v>39278</v>
      </c>
      <c r="B2906" s="1">
        <v>13.8</v>
      </c>
      <c r="C2906" s="1">
        <v>8</v>
      </c>
      <c r="D2906" s="1">
        <v>1</v>
      </c>
    </row>
    <row r="2907" spans="1:4" x14ac:dyDescent="0.15">
      <c r="A2907" s="2">
        <v>39279</v>
      </c>
      <c r="B2907" s="1">
        <v>15.8</v>
      </c>
      <c r="C2907" s="1">
        <v>8</v>
      </c>
      <c r="D2907" s="1">
        <v>1</v>
      </c>
    </row>
    <row r="2908" spans="1:4" x14ac:dyDescent="0.15">
      <c r="A2908" s="2">
        <v>39280</v>
      </c>
      <c r="B2908" s="1">
        <v>15.3</v>
      </c>
      <c r="C2908" s="1">
        <v>8</v>
      </c>
      <c r="D2908" s="1">
        <v>1</v>
      </c>
    </row>
    <row r="2909" spans="1:4" x14ac:dyDescent="0.15">
      <c r="A2909" s="2">
        <v>39281</v>
      </c>
      <c r="B2909" s="1">
        <v>14.1</v>
      </c>
      <c r="C2909" s="1">
        <v>8</v>
      </c>
      <c r="D2909" s="1">
        <v>1</v>
      </c>
    </row>
    <row r="2910" spans="1:4" x14ac:dyDescent="0.15">
      <c r="A2910" s="2">
        <v>39282</v>
      </c>
      <c r="B2910" s="1">
        <v>12.2</v>
      </c>
      <c r="C2910" s="1">
        <v>8</v>
      </c>
      <c r="D2910" s="1">
        <v>1</v>
      </c>
    </row>
    <row r="2911" spans="1:4" x14ac:dyDescent="0.15">
      <c r="A2911" s="2">
        <v>39283</v>
      </c>
      <c r="B2911" s="1">
        <v>13.2</v>
      </c>
      <c r="C2911" s="1">
        <v>8</v>
      </c>
      <c r="D2911" s="1">
        <v>1</v>
      </c>
    </row>
    <row r="2912" spans="1:4" x14ac:dyDescent="0.15">
      <c r="A2912" s="2">
        <v>39284</v>
      </c>
      <c r="B2912" s="1">
        <v>16.2</v>
      </c>
      <c r="C2912" s="1">
        <v>8</v>
      </c>
      <c r="D2912" s="1">
        <v>1</v>
      </c>
    </row>
    <row r="2913" spans="1:4" x14ac:dyDescent="0.15">
      <c r="A2913" s="2">
        <v>39285</v>
      </c>
      <c r="B2913" s="1">
        <v>19.899999999999999</v>
      </c>
      <c r="C2913" s="1">
        <v>8</v>
      </c>
      <c r="D2913" s="1">
        <v>1</v>
      </c>
    </row>
    <row r="2914" spans="1:4" x14ac:dyDescent="0.15">
      <c r="A2914" s="2">
        <v>39286</v>
      </c>
      <c r="B2914" s="1">
        <v>21.4</v>
      </c>
      <c r="C2914" s="1">
        <v>8</v>
      </c>
      <c r="D2914" s="1">
        <v>1</v>
      </c>
    </row>
    <row r="2915" spans="1:4" x14ac:dyDescent="0.15">
      <c r="A2915" s="2">
        <v>39287</v>
      </c>
      <c r="B2915" s="1">
        <v>22.6</v>
      </c>
      <c r="C2915" s="1">
        <v>8</v>
      </c>
      <c r="D2915" s="1">
        <v>1</v>
      </c>
    </row>
    <row r="2916" spans="1:4" x14ac:dyDescent="0.15">
      <c r="A2916" s="2">
        <v>39288</v>
      </c>
      <c r="B2916" s="1">
        <v>23.4</v>
      </c>
      <c r="C2916" s="1">
        <v>8</v>
      </c>
      <c r="D2916" s="1">
        <v>1</v>
      </c>
    </row>
    <row r="2917" spans="1:4" x14ac:dyDescent="0.15">
      <c r="A2917" s="2">
        <v>39289</v>
      </c>
      <c r="B2917" s="1">
        <v>21</v>
      </c>
      <c r="C2917" s="1">
        <v>8</v>
      </c>
      <c r="D2917" s="1">
        <v>1</v>
      </c>
    </row>
    <row r="2918" spans="1:4" x14ac:dyDescent="0.15">
      <c r="A2918" s="2">
        <v>39290</v>
      </c>
      <c r="B2918" s="1">
        <v>20.9</v>
      </c>
      <c r="C2918" s="1">
        <v>8</v>
      </c>
      <c r="D2918" s="1">
        <v>1</v>
      </c>
    </row>
    <row r="2919" spans="1:4" x14ac:dyDescent="0.15">
      <c r="A2919" s="2">
        <v>39291</v>
      </c>
      <c r="B2919" s="1">
        <v>19.600000000000001</v>
      </c>
      <c r="C2919" s="1">
        <v>8</v>
      </c>
      <c r="D2919" s="1">
        <v>1</v>
      </c>
    </row>
    <row r="2920" spans="1:4" x14ac:dyDescent="0.15">
      <c r="A2920" s="2">
        <v>39292</v>
      </c>
      <c r="B2920" s="1">
        <v>17</v>
      </c>
      <c r="C2920" s="1">
        <v>8</v>
      </c>
      <c r="D2920" s="1">
        <v>1</v>
      </c>
    </row>
    <row r="2921" spans="1:4" x14ac:dyDescent="0.15">
      <c r="A2921" s="2">
        <v>39293</v>
      </c>
      <c r="B2921" s="1">
        <v>16.2</v>
      </c>
      <c r="C2921" s="1">
        <v>8</v>
      </c>
      <c r="D2921" s="1">
        <v>1</v>
      </c>
    </row>
    <row r="2922" spans="1:4" x14ac:dyDescent="0.15">
      <c r="A2922" s="2">
        <v>39294</v>
      </c>
      <c r="B2922" s="1">
        <v>16.100000000000001</v>
      </c>
      <c r="C2922" s="1">
        <v>8</v>
      </c>
      <c r="D2922" s="1">
        <v>1</v>
      </c>
    </row>
    <row r="2923" spans="1:4" x14ac:dyDescent="0.15">
      <c r="A2923" s="2">
        <v>39295</v>
      </c>
      <c r="B2923" s="1">
        <v>19.5</v>
      </c>
      <c r="C2923" s="1">
        <v>8</v>
      </c>
      <c r="D2923" s="1">
        <v>1</v>
      </c>
    </row>
    <row r="2924" spans="1:4" x14ac:dyDescent="0.15">
      <c r="A2924" s="2">
        <v>39296</v>
      </c>
      <c r="B2924" s="1">
        <v>23.9</v>
      </c>
      <c r="C2924" s="1">
        <v>8</v>
      </c>
      <c r="D2924" s="1">
        <v>1</v>
      </c>
    </row>
    <row r="2925" spans="1:4" x14ac:dyDescent="0.15">
      <c r="A2925" s="2">
        <v>39297</v>
      </c>
      <c r="B2925" s="1">
        <v>21.1</v>
      </c>
      <c r="C2925" s="1">
        <v>8</v>
      </c>
      <c r="D2925" s="1">
        <v>1</v>
      </c>
    </row>
    <row r="2926" spans="1:4" x14ac:dyDescent="0.15">
      <c r="A2926" s="2">
        <v>39298</v>
      </c>
      <c r="B2926" s="1">
        <v>19.100000000000001</v>
      </c>
      <c r="C2926" s="1">
        <v>8</v>
      </c>
      <c r="D2926" s="1">
        <v>1</v>
      </c>
    </row>
    <row r="2927" spans="1:4" x14ac:dyDescent="0.15">
      <c r="A2927" s="2">
        <v>39299</v>
      </c>
      <c r="B2927" s="1">
        <v>22.5</v>
      </c>
      <c r="C2927" s="1">
        <v>8</v>
      </c>
      <c r="D2927" s="1">
        <v>1</v>
      </c>
    </row>
    <row r="2928" spans="1:4" x14ac:dyDescent="0.15">
      <c r="A2928" s="2">
        <v>39300</v>
      </c>
      <c r="B2928" s="1">
        <v>22</v>
      </c>
      <c r="C2928" s="1">
        <v>8</v>
      </c>
      <c r="D2928" s="1">
        <v>1</v>
      </c>
    </row>
    <row r="2929" spans="1:4" x14ac:dyDescent="0.15">
      <c r="A2929" s="2">
        <v>39301</v>
      </c>
      <c r="B2929" s="1">
        <v>23.8</v>
      </c>
      <c r="C2929" s="1">
        <v>8</v>
      </c>
      <c r="D2929" s="1">
        <v>1</v>
      </c>
    </row>
    <row r="2930" spans="1:4" x14ac:dyDescent="0.15">
      <c r="A2930" s="2">
        <v>39302</v>
      </c>
      <c r="B2930" s="1">
        <v>24.7</v>
      </c>
      <c r="C2930" s="1">
        <v>8</v>
      </c>
      <c r="D2930" s="1">
        <v>1</v>
      </c>
    </row>
    <row r="2931" spans="1:4" x14ac:dyDescent="0.15">
      <c r="A2931" s="2">
        <v>39303</v>
      </c>
      <c r="B2931" s="1">
        <v>23.1</v>
      </c>
      <c r="C2931" s="1">
        <v>8</v>
      </c>
      <c r="D2931" s="1">
        <v>1</v>
      </c>
    </row>
    <row r="2932" spans="1:4" x14ac:dyDescent="0.15">
      <c r="A2932" s="2">
        <v>39304</v>
      </c>
      <c r="B2932" s="1">
        <v>22</v>
      </c>
      <c r="C2932" s="1">
        <v>8</v>
      </c>
      <c r="D2932" s="1">
        <v>1</v>
      </c>
    </row>
    <row r="2933" spans="1:4" x14ac:dyDescent="0.15">
      <c r="A2933" s="2">
        <v>39305</v>
      </c>
      <c r="B2933" s="1">
        <v>21.1</v>
      </c>
      <c r="C2933" s="1">
        <v>8</v>
      </c>
      <c r="D2933" s="1">
        <v>1</v>
      </c>
    </row>
    <row r="2934" spans="1:4" x14ac:dyDescent="0.15">
      <c r="A2934" s="2">
        <v>39306</v>
      </c>
      <c r="B2934" s="1">
        <v>27.1</v>
      </c>
      <c r="C2934" s="1">
        <v>8</v>
      </c>
      <c r="D2934" s="1">
        <v>1</v>
      </c>
    </row>
    <row r="2935" spans="1:4" x14ac:dyDescent="0.15">
      <c r="A2935" s="2">
        <v>39307</v>
      </c>
      <c r="B2935" s="1">
        <v>25.7</v>
      </c>
      <c r="C2935" s="1">
        <v>8</v>
      </c>
      <c r="D2935" s="1">
        <v>1</v>
      </c>
    </row>
    <row r="2936" spans="1:4" x14ac:dyDescent="0.15">
      <c r="A2936" s="2">
        <v>39308</v>
      </c>
      <c r="B2936" s="1">
        <v>25.4</v>
      </c>
      <c r="C2936" s="1">
        <v>8</v>
      </c>
      <c r="D2936" s="1">
        <v>1</v>
      </c>
    </row>
    <row r="2937" spans="1:4" x14ac:dyDescent="0.15">
      <c r="A2937" s="2">
        <v>39309</v>
      </c>
      <c r="B2937" s="1">
        <v>28.4</v>
      </c>
      <c r="C2937" s="1">
        <v>8</v>
      </c>
      <c r="D2937" s="1">
        <v>1</v>
      </c>
    </row>
    <row r="2938" spans="1:4" x14ac:dyDescent="0.15">
      <c r="A2938" s="2">
        <v>39310</v>
      </c>
      <c r="B2938" s="1">
        <v>19.7</v>
      </c>
      <c r="C2938" s="1">
        <v>8</v>
      </c>
      <c r="D2938" s="1">
        <v>1</v>
      </c>
    </row>
    <row r="2939" spans="1:4" x14ac:dyDescent="0.15">
      <c r="A2939" s="2">
        <v>39311</v>
      </c>
      <c r="B2939" s="1">
        <v>16.399999999999999</v>
      </c>
      <c r="C2939" s="1">
        <v>8</v>
      </c>
      <c r="D2939" s="1">
        <v>1</v>
      </c>
    </row>
    <row r="2940" spans="1:4" x14ac:dyDescent="0.15">
      <c r="A2940" s="2">
        <v>39312</v>
      </c>
      <c r="B2940" s="1">
        <v>17.399999999999999</v>
      </c>
      <c r="C2940" s="1">
        <v>8</v>
      </c>
      <c r="D2940" s="1">
        <v>1</v>
      </c>
    </row>
    <row r="2941" spans="1:4" x14ac:dyDescent="0.15">
      <c r="A2941" s="2">
        <v>39313</v>
      </c>
      <c r="B2941" s="1">
        <v>20.6</v>
      </c>
      <c r="C2941" s="1">
        <v>8</v>
      </c>
      <c r="D2941" s="1">
        <v>1</v>
      </c>
    </row>
    <row r="2942" spans="1:4" x14ac:dyDescent="0.15">
      <c r="A2942" s="2">
        <v>39314</v>
      </c>
      <c r="B2942" s="1">
        <v>21.9</v>
      </c>
      <c r="C2942" s="1">
        <v>8</v>
      </c>
      <c r="D2942" s="1">
        <v>1</v>
      </c>
    </row>
    <row r="2943" spans="1:4" x14ac:dyDescent="0.15">
      <c r="A2943" s="2">
        <v>39315</v>
      </c>
      <c r="B2943" s="1">
        <v>22.9</v>
      </c>
      <c r="C2943" s="1">
        <v>8</v>
      </c>
      <c r="D2943" s="1">
        <v>1</v>
      </c>
    </row>
    <row r="2944" spans="1:4" x14ac:dyDescent="0.15">
      <c r="A2944" s="2">
        <v>39316</v>
      </c>
      <c r="B2944" s="1">
        <v>24.6</v>
      </c>
      <c r="C2944" s="1">
        <v>8</v>
      </c>
      <c r="D2944" s="1">
        <v>1</v>
      </c>
    </row>
    <row r="2945" spans="1:4" x14ac:dyDescent="0.15">
      <c r="A2945" s="2">
        <v>39317</v>
      </c>
      <c r="B2945" s="1">
        <v>21.7</v>
      </c>
      <c r="C2945" s="1">
        <v>8</v>
      </c>
      <c r="D2945" s="1">
        <v>1</v>
      </c>
    </row>
    <row r="2946" spans="1:4" x14ac:dyDescent="0.15">
      <c r="A2946" s="2">
        <v>39318</v>
      </c>
      <c r="B2946" s="1">
        <v>19.899999999999999</v>
      </c>
      <c r="C2946" s="1">
        <v>8</v>
      </c>
      <c r="D2946" s="1">
        <v>1</v>
      </c>
    </row>
    <row r="2947" spans="1:4" x14ac:dyDescent="0.15">
      <c r="A2947" s="2">
        <v>39319</v>
      </c>
      <c r="B2947" s="1">
        <v>19.7</v>
      </c>
      <c r="C2947" s="1">
        <v>8</v>
      </c>
      <c r="D2947" s="1">
        <v>1</v>
      </c>
    </row>
    <row r="2948" spans="1:4" x14ac:dyDescent="0.15">
      <c r="A2948" s="2">
        <v>39320</v>
      </c>
      <c r="B2948" s="1">
        <v>23.8</v>
      </c>
      <c r="C2948" s="1">
        <v>8</v>
      </c>
      <c r="D2948" s="1">
        <v>1</v>
      </c>
    </row>
    <row r="2949" spans="1:4" x14ac:dyDescent="0.15">
      <c r="A2949" s="2">
        <v>39321</v>
      </c>
      <c r="B2949" s="1">
        <v>24.8</v>
      </c>
      <c r="C2949" s="1">
        <v>8</v>
      </c>
      <c r="D2949" s="1">
        <v>1</v>
      </c>
    </row>
    <row r="2950" spans="1:4" x14ac:dyDescent="0.15">
      <c r="A2950" s="2">
        <v>39322</v>
      </c>
      <c r="B2950" s="1">
        <v>20.100000000000001</v>
      </c>
      <c r="C2950" s="1">
        <v>8</v>
      </c>
      <c r="D2950" s="1">
        <v>1</v>
      </c>
    </row>
    <row r="2951" spans="1:4" x14ac:dyDescent="0.15">
      <c r="A2951" s="2">
        <v>39323</v>
      </c>
      <c r="B2951" s="1">
        <v>20</v>
      </c>
      <c r="C2951" s="1">
        <v>8</v>
      </c>
      <c r="D2951" s="1">
        <v>1</v>
      </c>
    </row>
    <row r="2952" spans="1:4" x14ac:dyDescent="0.15">
      <c r="A2952" s="2">
        <v>39324</v>
      </c>
      <c r="B2952" s="1">
        <v>19.8</v>
      </c>
      <c r="C2952" s="1">
        <v>8</v>
      </c>
      <c r="D2952" s="1">
        <v>1</v>
      </c>
    </row>
    <row r="2953" spans="1:4" x14ac:dyDescent="0.15">
      <c r="A2953" s="2">
        <v>39325</v>
      </c>
      <c r="B2953" s="1">
        <v>18.5</v>
      </c>
      <c r="C2953" s="1">
        <v>8</v>
      </c>
      <c r="D2953" s="1">
        <v>1</v>
      </c>
    </row>
    <row r="2954" spans="1:4" x14ac:dyDescent="0.15">
      <c r="A2954" s="2">
        <v>39326</v>
      </c>
      <c r="B2954" s="1">
        <v>19.7</v>
      </c>
      <c r="C2954" s="1">
        <v>8</v>
      </c>
      <c r="D2954" s="1">
        <v>1</v>
      </c>
    </row>
    <row r="2955" spans="1:4" x14ac:dyDescent="0.15">
      <c r="A2955" s="2">
        <v>39327</v>
      </c>
      <c r="B2955" s="1">
        <v>17.8</v>
      </c>
      <c r="C2955" s="1">
        <v>8</v>
      </c>
      <c r="D2955" s="1">
        <v>1</v>
      </c>
    </row>
    <row r="2956" spans="1:4" x14ac:dyDescent="0.15">
      <c r="A2956" s="2">
        <v>39328</v>
      </c>
      <c r="B2956" s="1">
        <v>14.6</v>
      </c>
      <c r="C2956" s="1">
        <v>8</v>
      </c>
      <c r="D2956" s="1">
        <v>1</v>
      </c>
    </row>
    <row r="2957" spans="1:4" x14ac:dyDescent="0.15">
      <c r="A2957" s="2">
        <v>39329</v>
      </c>
      <c r="B2957" s="1">
        <v>21.9</v>
      </c>
      <c r="C2957" s="1">
        <v>8</v>
      </c>
      <c r="D2957" s="1">
        <v>1</v>
      </c>
    </row>
    <row r="2958" spans="1:4" x14ac:dyDescent="0.15">
      <c r="A2958" s="2">
        <v>39330</v>
      </c>
      <c r="B2958" s="1">
        <v>20.7</v>
      </c>
      <c r="C2958" s="1">
        <v>8</v>
      </c>
      <c r="D2958" s="1">
        <v>1</v>
      </c>
    </row>
    <row r="2959" spans="1:4" x14ac:dyDescent="0.15">
      <c r="A2959" s="2">
        <v>39331</v>
      </c>
      <c r="B2959" s="1">
        <v>18.600000000000001</v>
      </c>
      <c r="C2959" s="1">
        <v>8</v>
      </c>
      <c r="D2959" s="1">
        <v>1</v>
      </c>
    </row>
    <row r="2960" spans="1:4" x14ac:dyDescent="0.15">
      <c r="A2960" s="2">
        <v>39332</v>
      </c>
      <c r="B2960" s="1">
        <v>15.8</v>
      </c>
      <c r="C2960" s="1">
        <v>8</v>
      </c>
      <c r="D2960" s="1">
        <v>1</v>
      </c>
    </row>
    <row r="2961" spans="1:4" x14ac:dyDescent="0.15">
      <c r="A2961" s="2">
        <v>39333</v>
      </c>
      <c r="B2961" s="1">
        <v>20.399999999999999</v>
      </c>
      <c r="C2961" s="1">
        <v>8</v>
      </c>
      <c r="D2961" s="1">
        <v>1</v>
      </c>
    </row>
    <row r="2962" spans="1:4" x14ac:dyDescent="0.15">
      <c r="A2962" s="2">
        <v>39334</v>
      </c>
      <c r="B2962" s="1">
        <v>21.9</v>
      </c>
      <c r="C2962" s="1">
        <v>8</v>
      </c>
      <c r="D2962" s="1">
        <v>1</v>
      </c>
    </row>
    <row r="2963" spans="1:4" x14ac:dyDescent="0.15">
      <c r="A2963" s="2">
        <v>39335</v>
      </c>
      <c r="B2963" s="1">
        <v>17.899999999999999</v>
      </c>
      <c r="C2963" s="1">
        <v>8</v>
      </c>
      <c r="D2963" s="1">
        <v>1</v>
      </c>
    </row>
    <row r="2964" spans="1:4" x14ac:dyDescent="0.15">
      <c r="A2964" s="2">
        <v>39336</v>
      </c>
      <c r="B2964" s="1">
        <v>19.3</v>
      </c>
      <c r="C2964" s="1">
        <v>8</v>
      </c>
      <c r="D2964" s="1">
        <v>1</v>
      </c>
    </row>
    <row r="2965" spans="1:4" x14ac:dyDescent="0.15">
      <c r="A2965" s="2">
        <v>39337</v>
      </c>
      <c r="B2965" s="1">
        <v>18.2</v>
      </c>
      <c r="C2965" s="1">
        <v>8</v>
      </c>
      <c r="D2965" s="1">
        <v>1</v>
      </c>
    </row>
    <row r="2966" spans="1:4" x14ac:dyDescent="0.15">
      <c r="A2966" s="2">
        <v>39338</v>
      </c>
      <c r="B2966" s="1">
        <v>20.399999999999999</v>
      </c>
      <c r="C2966" s="1">
        <v>8</v>
      </c>
      <c r="D2966" s="1">
        <v>1</v>
      </c>
    </row>
    <row r="2967" spans="1:4" x14ac:dyDescent="0.15">
      <c r="A2967" s="2">
        <v>39339</v>
      </c>
      <c r="B2967" s="1">
        <v>21.1</v>
      </c>
      <c r="C2967" s="1">
        <v>8</v>
      </c>
      <c r="D2967" s="1">
        <v>1</v>
      </c>
    </row>
    <row r="2968" spans="1:4" x14ac:dyDescent="0.15">
      <c r="A2968" s="2">
        <v>39340</v>
      </c>
      <c r="B2968" s="1">
        <v>17.899999999999999</v>
      </c>
      <c r="C2968" s="1">
        <v>8</v>
      </c>
      <c r="D2968" s="1">
        <v>1</v>
      </c>
    </row>
    <row r="2969" spans="1:4" x14ac:dyDescent="0.15">
      <c r="A2969" s="2">
        <v>39341</v>
      </c>
      <c r="B2969" s="1">
        <v>17.899999999999999</v>
      </c>
      <c r="C2969" s="1">
        <v>8</v>
      </c>
      <c r="D2969" s="1">
        <v>1</v>
      </c>
    </row>
    <row r="2970" spans="1:4" x14ac:dyDescent="0.15">
      <c r="A2970" s="2">
        <v>39342</v>
      </c>
      <c r="B2970" s="1">
        <v>14.8</v>
      </c>
      <c r="C2970" s="1">
        <v>8</v>
      </c>
      <c r="D2970" s="1">
        <v>1</v>
      </c>
    </row>
    <row r="2971" spans="1:4" x14ac:dyDescent="0.15">
      <c r="A2971" s="2">
        <v>39343</v>
      </c>
      <c r="B2971" s="1">
        <v>14.3</v>
      </c>
      <c r="C2971" s="1">
        <v>8</v>
      </c>
      <c r="D2971" s="1">
        <v>1</v>
      </c>
    </row>
    <row r="2972" spans="1:4" x14ac:dyDescent="0.15">
      <c r="A2972" s="2">
        <v>39344</v>
      </c>
      <c r="B2972" s="1">
        <v>14.5</v>
      </c>
      <c r="C2972" s="1">
        <v>8</v>
      </c>
      <c r="D2972" s="1">
        <v>1</v>
      </c>
    </row>
    <row r="2973" spans="1:4" x14ac:dyDescent="0.15">
      <c r="A2973" s="2">
        <v>39345</v>
      </c>
      <c r="B2973" s="1">
        <v>20.6</v>
      </c>
      <c r="C2973" s="1">
        <v>8</v>
      </c>
      <c r="D2973" s="1">
        <v>1</v>
      </c>
    </row>
    <row r="2974" spans="1:4" x14ac:dyDescent="0.15">
      <c r="A2974" s="2">
        <v>39346</v>
      </c>
      <c r="B2974" s="1">
        <v>24.2</v>
      </c>
      <c r="C2974" s="1">
        <v>8</v>
      </c>
      <c r="D2974" s="1">
        <v>1</v>
      </c>
    </row>
    <row r="2975" spans="1:4" x14ac:dyDescent="0.15">
      <c r="A2975" s="2">
        <v>39347</v>
      </c>
      <c r="B2975" s="1">
        <v>19.399999999999999</v>
      </c>
      <c r="C2975" s="1">
        <v>8</v>
      </c>
      <c r="D2975" s="1">
        <v>1</v>
      </c>
    </row>
    <row r="2976" spans="1:4" x14ac:dyDescent="0.15">
      <c r="A2976" s="2">
        <v>39348</v>
      </c>
      <c r="B2976" s="1">
        <v>13.3</v>
      </c>
      <c r="C2976" s="1">
        <v>8</v>
      </c>
      <c r="D2976" s="1">
        <v>1</v>
      </c>
    </row>
    <row r="2977" spans="1:4" x14ac:dyDescent="0.15">
      <c r="A2977" s="2">
        <v>39349</v>
      </c>
      <c r="B2977" s="1">
        <v>14.2</v>
      </c>
      <c r="C2977" s="1">
        <v>8</v>
      </c>
      <c r="D2977" s="1">
        <v>1</v>
      </c>
    </row>
    <row r="2978" spans="1:4" x14ac:dyDescent="0.15">
      <c r="A2978" s="2">
        <v>39350</v>
      </c>
      <c r="B2978" s="1">
        <v>14.2</v>
      </c>
      <c r="C2978" s="1">
        <v>8</v>
      </c>
      <c r="D2978" s="1">
        <v>1</v>
      </c>
    </row>
    <row r="2979" spans="1:4" x14ac:dyDescent="0.15">
      <c r="A2979" s="2">
        <v>39351</v>
      </c>
      <c r="B2979" s="1">
        <v>12.7</v>
      </c>
      <c r="C2979" s="1">
        <v>8</v>
      </c>
      <c r="D2979" s="1">
        <v>1</v>
      </c>
    </row>
    <row r="2980" spans="1:4" x14ac:dyDescent="0.15">
      <c r="A2980" s="2">
        <v>39352</v>
      </c>
      <c r="B2980" s="1">
        <v>11.5</v>
      </c>
      <c r="C2980" s="1">
        <v>8</v>
      </c>
      <c r="D2980" s="1">
        <v>1</v>
      </c>
    </row>
    <row r="2981" spans="1:4" x14ac:dyDescent="0.15">
      <c r="A2981" s="2">
        <v>39353</v>
      </c>
      <c r="B2981" s="1">
        <v>14.5</v>
      </c>
      <c r="C2981" s="1">
        <v>8</v>
      </c>
      <c r="D2981" s="1">
        <v>1</v>
      </c>
    </row>
    <row r="2982" spans="1:4" x14ac:dyDescent="0.15">
      <c r="A2982" s="2">
        <v>39354</v>
      </c>
      <c r="B2982" s="1">
        <v>13.5</v>
      </c>
      <c r="C2982" s="1">
        <v>8</v>
      </c>
      <c r="D2982" s="1">
        <v>1</v>
      </c>
    </row>
    <row r="2983" spans="1:4" x14ac:dyDescent="0.15">
      <c r="A2983" s="2">
        <v>39355</v>
      </c>
      <c r="B2983" s="1">
        <v>11</v>
      </c>
      <c r="C2983" s="1">
        <v>8</v>
      </c>
      <c r="D2983" s="1">
        <v>1</v>
      </c>
    </row>
    <row r="2984" spans="1:4" x14ac:dyDescent="0.15">
      <c r="A2984" s="2">
        <v>39356</v>
      </c>
      <c r="B2984" s="1">
        <v>12.1</v>
      </c>
      <c r="C2984" s="1">
        <v>8</v>
      </c>
      <c r="D2984" s="1">
        <v>1</v>
      </c>
    </row>
    <row r="2985" spans="1:4" x14ac:dyDescent="0.15">
      <c r="A2985" s="2">
        <v>39357</v>
      </c>
      <c r="B2985" s="1">
        <v>14.4</v>
      </c>
      <c r="C2985" s="1">
        <v>8</v>
      </c>
      <c r="D2985" s="1">
        <v>1</v>
      </c>
    </row>
    <row r="2986" spans="1:4" x14ac:dyDescent="0.15">
      <c r="A2986" s="2">
        <v>39358</v>
      </c>
      <c r="B2986" s="1">
        <v>13.5</v>
      </c>
      <c r="C2986" s="1">
        <v>8</v>
      </c>
      <c r="D2986" s="1">
        <v>1</v>
      </c>
    </row>
    <row r="2987" spans="1:4" x14ac:dyDescent="0.15">
      <c r="A2987" s="2">
        <v>39359</v>
      </c>
      <c r="B2987" s="1">
        <v>15.2</v>
      </c>
      <c r="C2987" s="1">
        <v>8</v>
      </c>
      <c r="D2987" s="1">
        <v>1</v>
      </c>
    </row>
    <row r="2988" spans="1:4" x14ac:dyDescent="0.15">
      <c r="A2988" s="2">
        <v>39360</v>
      </c>
      <c r="B2988" s="1">
        <v>15.3</v>
      </c>
      <c r="C2988" s="1">
        <v>8</v>
      </c>
      <c r="D2988" s="1">
        <v>1</v>
      </c>
    </row>
    <row r="2989" spans="1:4" x14ac:dyDescent="0.15">
      <c r="A2989" s="2">
        <v>39361</v>
      </c>
      <c r="B2989" s="1">
        <v>13.5</v>
      </c>
      <c r="C2989" s="1">
        <v>8</v>
      </c>
      <c r="D2989" s="1">
        <v>1</v>
      </c>
    </row>
    <row r="2990" spans="1:4" x14ac:dyDescent="0.15">
      <c r="A2990" s="2">
        <v>39362</v>
      </c>
      <c r="B2990" s="1">
        <v>12.7</v>
      </c>
      <c r="C2990" s="1">
        <v>8</v>
      </c>
      <c r="D2990" s="1">
        <v>1</v>
      </c>
    </row>
    <row r="2991" spans="1:4" x14ac:dyDescent="0.15">
      <c r="A2991" s="2">
        <v>39363</v>
      </c>
      <c r="B2991" s="1">
        <v>14.6</v>
      </c>
      <c r="C2991" s="1">
        <v>8</v>
      </c>
      <c r="D2991" s="1">
        <v>1</v>
      </c>
    </row>
    <row r="2992" spans="1:4" x14ac:dyDescent="0.15">
      <c r="A2992" s="2">
        <v>39364</v>
      </c>
      <c r="B2992" s="1">
        <v>13.1</v>
      </c>
      <c r="C2992" s="1">
        <v>8</v>
      </c>
      <c r="D2992" s="1">
        <v>1</v>
      </c>
    </row>
    <row r="2993" spans="1:4" x14ac:dyDescent="0.15">
      <c r="A2993" s="2">
        <v>39365</v>
      </c>
      <c r="B2993" s="1">
        <v>10.5</v>
      </c>
      <c r="C2993" s="1">
        <v>8</v>
      </c>
      <c r="D2993" s="1">
        <v>1</v>
      </c>
    </row>
    <row r="2994" spans="1:4" x14ac:dyDescent="0.15">
      <c r="A2994" s="2">
        <v>39366</v>
      </c>
      <c r="B2994" s="1">
        <v>11</v>
      </c>
      <c r="C2994" s="1">
        <v>8</v>
      </c>
      <c r="D2994" s="1">
        <v>1</v>
      </c>
    </row>
    <row r="2995" spans="1:4" x14ac:dyDescent="0.15">
      <c r="A2995" s="2">
        <v>39367</v>
      </c>
      <c r="B2995" s="1">
        <v>10.1</v>
      </c>
      <c r="C2995" s="1">
        <v>8</v>
      </c>
      <c r="D2995" s="1">
        <v>1</v>
      </c>
    </row>
    <row r="2996" spans="1:4" x14ac:dyDescent="0.15">
      <c r="A2996" s="2">
        <v>39368</v>
      </c>
      <c r="B2996" s="1">
        <v>7</v>
      </c>
      <c r="C2996" s="1">
        <v>8</v>
      </c>
      <c r="D2996" s="1">
        <v>1</v>
      </c>
    </row>
    <row r="2997" spans="1:4" x14ac:dyDescent="0.15">
      <c r="A2997" s="2">
        <v>39369</v>
      </c>
      <c r="B2997" s="1">
        <v>7.7</v>
      </c>
      <c r="C2997" s="1">
        <v>8</v>
      </c>
      <c r="D2997" s="1">
        <v>1</v>
      </c>
    </row>
    <row r="2998" spans="1:4" x14ac:dyDescent="0.15">
      <c r="A2998" s="2">
        <v>39370</v>
      </c>
      <c r="B2998" s="1">
        <v>7.1</v>
      </c>
      <c r="C2998" s="1">
        <v>8</v>
      </c>
      <c r="D2998" s="1">
        <v>1</v>
      </c>
    </row>
    <row r="2999" spans="1:4" x14ac:dyDescent="0.15">
      <c r="A2999" s="2">
        <v>39371</v>
      </c>
      <c r="B2999" s="1">
        <v>6.7</v>
      </c>
      <c r="C2999" s="1">
        <v>8</v>
      </c>
      <c r="D2999" s="1">
        <v>1</v>
      </c>
    </row>
    <row r="3000" spans="1:4" x14ac:dyDescent="0.15">
      <c r="A3000" s="2">
        <v>39372</v>
      </c>
      <c r="B3000" s="1">
        <v>7.7</v>
      </c>
      <c r="C3000" s="1">
        <v>8</v>
      </c>
      <c r="D3000" s="1">
        <v>1</v>
      </c>
    </row>
    <row r="3001" spans="1:4" x14ac:dyDescent="0.15">
      <c r="A3001" s="2">
        <v>39373</v>
      </c>
      <c r="B3001" s="1">
        <v>8.6</v>
      </c>
      <c r="C3001" s="1">
        <v>8</v>
      </c>
      <c r="D3001" s="1">
        <v>1</v>
      </c>
    </row>
    <row r="3002" spans="1:4" x14ac:dyDescent="0.15">
      <c r="A3002" s="2">
        <v>39374</v>
      </c>
      <c r="B3002" s="1">
        <v>8.1</v>
      </c>
      <c r="C3002" s="1">
        <v>8</v>
      </c>
      <c r="D3002" s="1">
        <v>1</v>
      </c>
    </row>
    <row r="3003" spans="1:4" x14ac:dyDescent="0.15">
      <c r="A3003" s="2">
        <v>39375</v>
      </c>
      <c r="B3003" s="1">
        <v>14.2</v>
      </c>
      <c r="C3003" s="1">
        <v>8</v>
      </c>
      <c r="D3003" s="1">
        <v>1</v>
      </c>
    </row>
    <row r="3004" spans="1:4" x14ac:dyDescent="0.15">
      <c r="A3004" s="2">
        <v>39376</v>
      </c>
      <c r="B3004" s="1">
        <v>10.9</v>
      </c>
      <c r="C3004" s="1">
        <v>8</v>
      </c>
      <c r="D3004" s="1">
        <v>1</v>
      </c>
    </row>
    <row r="3005" spans="1:4" x14ac:dyDescent="0.15">
      <c r="A3005" s="2">
        <v>39377</v>
      </c>
      <c r="B3005" s="1">
        <v>12.2</v>
      </c>
      <c r="C3005" s="1">
        <v>8</v>
      </c>
      <c r="D3005" s="1">
        <v>1</v>
      </c>
    </row>
    <row r="3006" spans="1:4" x14ac:dyDescent="0.15">
      <c r="A3006" s="2">
        <v>39378</v>
      </c>
      <c r="B3006" s="1">
        <v>8.8000000000000007</v>
      </c>
      <c r="C3006" s="1">
        <v>8</v>
      </c>
      <c r="D3006" s="1">
        <v>1</v>
      </c>
    </row>
    <row r="3007" spans="1:4" x14ac:dyDescent="0.15">
      <c r="A3007" s="2">
        <v>39379</v>
      </c>
      <c r="B3007" s="1">
        <v>8.6999999999999993</v>
      </c>
      <c r="C3007" s="1">
        <v>8</v>
      </c>
      <c r="D3007" s="1">
        <v>1</v>
      </c>
    </row>
    <row r="3008" spans="1:4" x14ac:dyDescent="0.15">
      <c r="A3008" s="2">
        <v>39380</v>
      </c>
      <c r="B3008" s="1">
        <v>6.8</v>
      </c>
      <c r="C3008" s="1">
        <v>8</v>
      </c>
      <c r="D3008" s="1">
        <v>1</v>
      </c>
    </row>
    <row r="3009" spans="1:4" x14ac:dyDescent="0.15">
      <c r="A3009" s="2">
        <v>39381</v>
      </c>
      <c r="B3009" s="1">
        <v>7.1</v>
      </c>
      <c r="C3009" s="1">
        <v>8</v>
      </c>
      <c r="D3009" s="1">
        <v>1</v>
      </c>
    </row>
    <row r="3010" spans="1:4" x14ac:dyDescent="0.15">
      <c r="A3010" s="2">
        <v>39382</v>
      </c>
      <c r="B3010" s="1">
        <v>9.4</v>
      </c>
      <c r="C3010" s="1">
        <v>8</v>
      </c>
      <c r="D3010" s="1">
        <v>1</v>
      </c>
    </row>
    <row r="3011" spans="1:4" x14ac:dyDescent="0.15">
      <c r="A3011" s="2">
        <v>39383</v>
      </c>
      <c r="B3011" s="1">
        <v>9.1</v>
      </c>
      <c r="C3011" s="1">
        <v>8</v>
      </c>
      <c r="D3011" s="1">
        <v>1</v>
      </c>
    </row>
    <row r="3012" spans="1:4" x14ac:dyDescent="0.15">
      <c r="A3012" s="2">
        <v>39384</v>
      </c>
      <c r="B3012" s="1">
        <v>8.4</v>
      </c>
      <c r="C3012" s="1">
        <v>8</v>
      </c>
      <c r="D3012" s="1">
        <v>1</v>
      </c>
    </row>
    <row r="3013" spans="1:4" x14ac:dyDescent="0.15">
      <c r="A3013" s="2">
        <v>39385</v>
      </c>
      <c r="B3013" s="1">
        <v>8.3000000000000007</v>
      </c>
      <c r="C3013" s="1">
        <v>8</v>
      </c>
      <c r="D3013" s="1">
        <v>1</v>
      </c>
    </row>
    <row r="3014" spans="1:4" x14ac:dyDescent="0.15">
      <c r="A3014" s="2">
        <v>39386</v>
      </c>
      <c r="B3014" s="1">
        <v>8.3000000000000007</v>
      </c>
      <c r="C3014" s="1">
        <v>8</v>
      </c>
      <c r="D3014" s="1">
        <v>1</v>
      </c>
    </row>
    <row r="3015" spans="1:4" x14ac:dyDescent="0.15">
      <c r="A3015" s="2">
        <v>39387</v>
      </c>
      <c r="B3015" s="1">
        <v>6.1</v>
      </c>
      <c r="C3015" s="1">
        <v>8</v>
      </c>
      <c r="D3015" s="1">
        <v>1</v>
      </c>
    </row>
    <row r="3016" spans="1:4" x14ac:dyDescent="0.15">
      <c r="A3016" s="2">
        <v>39539</v>
      </c>
      <c r="B3016" s="1">
        <v>2.5</v>
      </c>
      <c r="C3016" s="1">
        <v>8</v>
      </c>
      <c r="D3016" s="1">
        <v>1</v>
      </c>
    </row>
    <row r="3017" spans="1:4" x14ac:dyDescent="0.15">
      <c r="A3017" s="2">
        <v>39540</v>
      </c>
      <c r="B3017" s="1">
        <v>4.5999999999999996</v>
      </c>
      <c r="C3017" s="1">
        <v>8</v>
      </c>
      <c r="D3017" s="1">
        <v>1</v>
      </c>
    </row>
    <row r="3018" spans="1:4" x14ac:dyDescent="0.15">
      <c r="A3018" s="2">
        <v>39541</v>
      </c>
      <c r="B3018" s="1">
        <v>1.3</v>
      </c>
      <c r="C3018" s="1">
        <v>8</v>
      </c>
      <c r="D3018" s="1">
        <v>1</v>
      </c>
    </row>
    <row r="3019" spans="1:4" x14ac:dyDescent="0.15">
      <c r="A3019" s="2">
        <v>39542</v>
      </c>
      <c r="B3019" s="1">
        <v>5.0999999999999996</v>
      </c>
      <c r="C3019" s="1">
        <v>8</v>
      </c>
      <c r="D3019" s="1">
        <v>1</v>
      </c>
    </row>
    <row r="3020" spans="1:4" x14ac:dyDescent="0.15">
      <c r="A3020" s="2">
        <v>39543</v>
      </c>
      <c r="B3020" s="1">
        <v>5.6</v>
      </c>
      <c r="C3020" s="1">
        <v>8</v>
      </c>
      <c r="D3020" s="1">
        <v>1</v>
      </c>
    </row>
    <row r="3021" spans="1:4" x14ac:dyDescent="0.15">
      <c r="A3021" s="2">
        <v>39544</v>
      </c>
      <c r="B3021" s="1">
        <v>6.6</v>
      </c>
      <c r="C3021" s="1">
        <v>8</v>
      </c>
      <c r="D3021" s="1">
        <v>1</v>
      </c>
    </row>
    <row r="3022" spans="1:4" x14ac:dyDescent="0.15">
      <c r="A3022" s="2">
        <v>39545</v>
      </c>
      <c r="B3022" s="1">
        <v>6</v>
      </c>
      <c r="C3022" s="1">
        <v>8</v>
      </c>
      <c r="D3022" s="1">
        <v>1</v>
      </c>
    </row>
    <row r="3023" spans="1:4" x14ac:dyDescent="0.15">
      <c r="A3023" s="2">
        <v>39546</v>
      </c>
      <c r="B3023" s="1">
        <v>3.2</v>
      </c>
      <c r="C3023" s="1">
        <v>8</v>
      </c>
      <c r="D3023" s="1">
        <v>1</v>
      </c>
    </row>
    <row r="3024" spans="1:4" x14ac:dyDescent="0.15">
      <c r="A3024" s="2">
        <v>39547</v>
      </c>
      <c r="B3024" s="1">
        <v>5.5</v>
      </c>
      <c r="C3024" s="1">
        <v>8</v>
      </c>
      <c r="D3024" s="1">
        <v>1</v>
      </c>
    </row>
    <row r="3025" spans="1:4" x14ac:dyDescent="0.15">
      <c r="A3025" s="2">
        <v>39548</v>
      </c>
      <c r="B3025" s="1">
        <v>7.4</v>
      </c>
      <c r="C3025" s="1">
        <v>8</v>
      </c>
      <c r="D3025" s="1">
        <v>1</v>
      </c>
    </row>
    <row r="3026" spans="1:4" x14ac:dyDescent="0.15">
      <c r="A3026" s="2">
        <v>39549</v>
      </c>
      <c r="B3026" s="1">
        <v>5.7</v>
      </c>
      <c r="C3026" s="1">
        <v>8</v>
      </c>
      <c r="D3026" s="1">
        <v>1</v>
      </c>
    </row>
    <row r="3027" spans="1:4" x14ac:dyDescent="0.15">
      <c r="A3027" s="2">
        <v>39550</v>
      </c>
      <c r="B3027" s="1">
        <v>3.4</v>
      </c>
      <c r="C3027" s="1">
        <v>8</v>
      </c>
      <c r="D3027" s="1">
        <v>1</v>
      </c>
    </row>
    <row r="3028" spans="1:4" x14ac:dyDescent="0.15">
      <c r="A3028" s="2">
        <v>39551</v>
      </c>
      <c r="B3028" s="1">
        <v>4.5</v>
      </c>
      <c r="C3028" s="1">
        <v>8</v>
      </c>
      <c r="D3028" s="1">
        <v>1</v>
      </c>
    </row>
    <row r="3029" spans="1:4" x14ac:dyDescent="0.15">
      <c r="A3029" s="2">
        <v>39552</v>
      </c>
      <c r="B3029" s="1">
        <v>3.6</v>
      </c>
      <c r="C3029" s="1">
        <v>8</v>
      </c>
      <c r="D3029" s="1">
        <v>1</v>
      </c>
    </row>
    <row r="3030" spans="1:4" x14ac:dyDescent="0.15">
      <c r="A3030" s="2">
        <v>39553</v>
      </c>
      <c r="B3030" s="1">
        <v>7.5</v>
      </c>
      <c r="C3030" s="1">
        <v>8</v>
      </c>
      <c r="D3030" s="1">
        <v>1</v>
      </c>
    </row>
    <row r="3031" spans="1:4" x14ac:dyDescent="0.15">
      <c r="A3031" s="2">
        <v>39554</v>
      </c>
      <c r="B3031" s="1">
        <v>7.2</v>
      </c>
      <c r="C3031" s="1">
        <v>8</v>
      </c>
      <c r="D3031" s="1">
        <v>1</v>
      </c>
    </row>
    <row r="3032" spans="1:4" x14ac:dyDescent="0.15">
      <c r="A3032" s="2">
        <v>39555</v>
      </c>
      <c r="B3032" s="1">
        <v>8</v>
      </c>
      <c r="C3032" s="1">
        <v>8</v>
      </c>
      <c r="D3032" s="1">
        <v>1</v>
      </c>
    </row>
    <row r="3033" spans="1:4" x14ac:dyDescent="0.15">
      <c r="A3033" s="2">
        <v>39556</v>
      </c>
      <c r="B3033" s="1">
        <v>6.5</v>
      </c>
      <c r="C3033" s="1">
        <v>8</v>
      </c>
      <c r="D3033" s="1">
        <v>1</v>
      </c>
    </row>
    <row r="3034" spans="1:4" x14ac:dyDescent="0.15">
      <c r="A3034" s="2">
        <v>39557</v>
      </c>
      <c r="B3034" s="1">
        <v>8.9</v>
      </c>
      <c r="C3034" s="1">
        <v>8</v>
      </c>
      <c r="D3034" s="1">
        <v>1</v>
      </c>
    </row>
    <row r="3035" spans="1:4" x14ac:dyDescent="0.15">
      <c r="A3035" s="2">
        <v>39558</v>
      </c>
      <c r="B3035" s="1">
        <v>11.2</v>
      </c>
      <c r="C3035" s="1">
        <v>8</v>
      </c>
      <c r="D3035" s="1">
        <v>1</v>
      </c>
    </row>
    <row r="3036" spans="1:4" x14ac:dyDescent="0.15">
      <c r="A3036" s="2">
        <v>39559</v>
      </c>
      <c r="B3036" s="1">
        <v>10</v>
      </c>
      <c r="C3036" s="1">
        <v>8</v>
      </c>
      <c r="D3036" s="1">
        <v>1</v>
      </c>
    </row>
    <row r="3037" spans="1:4" x14ac:dyDescent="0.15">
      <c r="A3037" s="2">
        <v>39560</v>
      </c>
      <c r="B3037" s="1">
        <v>9.4</v>
      </c>
      <c r="C3037" s="1">
        <v>8</v>
      </c>
      <c r="D3037" s="1">
        <v>1</v>
      </c>
    </row>
    <row r="3038" spans="1:4" x14ac:dyDescent="0.15">
      <c r="A3038" s="2">
        <v>39561</v>
      </c>
      <c r="B3038" s="1">
        <v>9.4</v>
      </c>
      <c r="C3038" s="1">
        <v>8</v>
      </c>
      <c r="D3038" s="1">
        <v>1</v>
      </c>
    </row>
    <row r="3039" spans="1:4" x14ac:dyDescent="0.15">
      <c r="A3039" s="2">
        <v>39562</v>
      </c>
      <c r="B3039" s="1">
        <v>7.5</v>
      </c>
      <c r="C3039" s="1">
        <v>8</v>
      </c>
      <c r="D3039" s="1">
        <v>1</v>
      </c>
    </row>
    <row r="3040" spans="1:4" x14ac:dyDescent="0.15">
      <c r="A3040" s="2">
        <v>39563</v>
      </c>
      <c r="B3040" s="1">
        <v>10.7</v>
      </c>
      <c r="C3040" s="1">
        <v>8</v>
      </c>
      <c r="D3040" s="1">
        <v>1</v>
      </c>
    </row>
    <row r="3041" spans="1:4" x14ac:dyDescent="0.15">
      <c r="A3041" s="2">
        <v>39564</v>
      </c>
      <c r="B3041" s="1">
        <v>6.6</v>
      </c>
      <c r="C3041" s="1">
        <v>8</v>
      </c>
      <c r="D3041" s="1">
        <v>1</v>
      </c>
    </row>
    <row r="3042" spans="1:4" x14ac:dyDescent="0.15">
      <c r="A3042" s="2">
        <v>39565</v>
      </c>
      <c r="B3042" s="1">
        <v>4.2</v>
      </c>
      <c r="C3042" s="1">
        <v>8</v>
      </c>
      <c r="D3042" s="1">
        <v>1</v>
      </c>
    </row>
    <row r="3043" spans="1:4" x14ac:dyDescent="0.15">
      <c r="A3043" s="2">
        <v>39566</v>
      </c>
      <c r="B3043" s="1">
        <v>9</v>
      </c>
      <c r="C3043" s="1">
        <v>8</v>
      </c>
      <c r="D3043" s="1">
        <v>1</v>
      </c>
    </row>
    <row r="3044" spans="1:4" x14ac:dyDescent="0.15">
      <c r="A3044" s="2">
        <v>39567</v>
      </c>
      <c r="B3044" s="1">
        <v>10.5</v>
      </c>
      <c r="C3044" s="1">
        <v>8</v>
      </c>
      <c r="D3044" s="1">
        <v>1</v>
      </c>
    </row>
    <row r="3045" spans="1:4" x14ac:dyDescent="0.15">
      <c r="A3045" s="2">
        <v>39568</v>
      </c>
      <c r="B3045" s="1">
        <v>8.9</v>
      </c>
      <c r="C3045" s="1">
        <v>8</v>
      </c>
      <c r="D3045" s="1">
        <v>1</v>
      </c>
    </row>
    <row r="3046" spans="1:4" x14ac:dyDescent="0.15">
      <c r="A3046" s="2">
        <v>39569</v>
      </c>
      <c r="B3046" s="1">
        <v>15</v>
      </c>
      <c r="C3046" s="1">
        <v>8</v>
      </c>
      <c r="D3046" s="1">
        <v>1</v>
      </c>
    </row>
    <row r="3047" spans="1:4" x14ac:dyDescent="0.15">
      <c r="A3047" s="2">
        <v>39570</v>
      </c>
      <c r="B3047" s="1">
        <v>18.899999999999999</v>
      </c>
      <c r="C3047" s="1">
        <v>8</v>
      </c>
      <c r="D3047" s="1">
        <v>1</v>
      </c>
    </row>
    <row r="3048" spans="1:4" x14ac:dyDescent="0.15">
      <c r="A3048" s="2">
        <v>39571</v>
      </c>
      <c r="B3048" s="1">
        <v>16.3</v>
      </c>
      <c r="C3048" s="1">
        <v>8</v>
      </c>
      <c r="D3048" s="1">
        <v>1</v>
      </c>
    </row>
    <row r="3049" spans="1:4" x14ac:dyDescent="0.15">
      <c r="A3049" s="2">
        <v>39572</v>
      </c>
      <c r="B3049" s="1">
        <v>9.3000000000000007</v>
      </c>
      <c r="C3049" s="1">
        <v>8</v>
      </c>
      <c r="D3049" s="1">
        <v>1</v>
      </c>
    </row>
    <row r="3050" spans="1:4" x14ac:dyDescent="0.15">
      <c r="A3050" s="2">
        <v>39573</v>
      </c>
      <c r="B3050" s="1">
        <v>6.3</v>
      </c>
      <c r="C3050" s="1">
        <v>8</v>
      </c>
      <c r="D3050" s="1">
        <v>1</v>
      </c>
    </row>
    <row r="3051" spans="1:4" x14ac:dyDescent="0.15">
      <c r="A3051" s="2">
        <v>39574</v>
      </c>
      <c r="B3051" s="1">
        <v>12.6</v>
      </c>
      <c r="C3051" s="1">
        <v>8</v>
      </c>
      <c r="D3051" s="1">
        <v>1</v>
      </c>
    </row>
    <row r="3052" spans="1:4" x14ac:dyDescent="0.15">
      <c r="A3052" s="2">
        <v>39575</v>
      </c>
      <c r="B3052" s="1">
        <v>13.9</v>
      </c>
      <c r="C3052" s="1">
        <v>8</v>
      </c>
      <c r="D3052" s="1">
        <v>1</v>
      </c>
    </row>
    <row r="3053" spans="1:4" x14ac:dyDescent="0.15">
      <c r="A3053" s="2">
        <v>39576</v>
      </c>
      <c r="B3053" s="1">
        <v>11.3</v>
      </c>
      <c r="C3053" s="1">
        <v>8</v>
      </c>
      <c r="D3053" s="1">
        <v>1</v>
      </c>
    </row>
    <row r="3054" spans="1:4" x14ac:dyDescent="0.15">
      <c r="A3054" s="2">
        <v>39577</v>
      </c>
      <c r="B3054" s="1">
        <v>4.7</v>
      </c>
      <c r="C3054" s="1">
        <v>8</v>
      </c>
      <c r="D3054" s="1">
        <v>1</v>
      </c>
    </row>
    <row r="3055" spans="1:4" x14ac:dyDescent="0.15">
      <c r="A3055" s="2">
        <v>39578</v>
      </c>
      <c r="B3055" s="1">
        <v>4.8</v>
      </c>
      <c r="C3055" s="1">
        <v>8</v>
      </c>
      <c r="D3055" s="1">
        <v>1</v>
      </c>
    </row>
    <row r="3056" spans="1:4" x14ac:dyDescent="0.15">
      <c r="A3056" s="2">
        <v>39579</v>
      </c>
      <c r="B3056" s="1">
        <v>7.4</v>
      </c>
      <c r="C3056" s="1">
        <v>8</v>
      </c>
      <c r="D3056" s="1">
        <v>1</v>
      </c>
    </row>
    <row r="3057" spans="1:4" x14ac:dyDescent="0.15">
      <c r="A3057" s="2">
        <v>39580</v>
      </c>
      <c r="B3057" s="1">
        <v>6.3</v>
      </c>
      <c r="C3057" s="1">
        <v>8</v>
      </c>
      <c r="D3057" s="1">
        <v>1</v>
      </c>
    </row>
    <row r="3058" spans="1:4" x14ac:dyDescent="0.15">
      <c r="A3058" s="2">
        <v>39581</v>
      </c>
      <c r="B3058" s="1">
        <v>7.4</v>
      </c>
      <c r="C3058" s="1">
        <v>8</v>
      </c>
      <c r="D3058" s="1">
        <v>1</v>
      </c>
    </row>
    <row r="3059" spans="1:4" x14ac:dyDescent="0.15">
      <c r="A3059" s="2">
        <v>39582</v>
      </c>
      <c r="B3059" s="1">
        <v>6.8</v>
      </c>
      <c r="C3059" s="1">
        <v>8</v>
      </c>
      <c r="D3059" s="1">
        <v>1</v>
      </c>
    </row>
    <row r="3060" spans="1:4" x14ac:dyDescent="0.15">
      <c r="A3060" s="2">
        <v>39583</v>
      </c>
      <c r="B3060" s="1">
        <v>11.9</v>
      </c>
      <c r="C3060" s="1">
        <v>8</v>
      </c>
      <c r="D3060" s="1">
        <v>1</v>
      </c>
    </row>
    <row r="3061" spans="1:4" x14ac:dyDescent="0.15">
      <c r="A3061" s="2">
        <v>39584</v>
      </c>
      <c r="B3061" s="1">
        <v>14.5</v>
      </c>
      <c r="C3061" s="1">
        <v>8</v>
      </c>
      <c r="D3061" s="1">
        <v>1</v>
      </c>
    </row>
    <row r="3062" spans="1:4" x14ac:dyDescent="0.15">
      <c r="A3062" s="2">
        <v>39585</v>
      </c>
      <c r="B3062" s="1">
        <v>13.5</v>
      </c>
      <c r="C3062" s="1">
        <v>8</v>
      </c>
      <c r="D3062" s="1">
        <v>1</v>
      </c>
    </row>
    <row r="3063" spans="1:4" x14ac:dyDescent="0.15">
      <c r="A3063" s="2">
        <v>39586</v>
      </c>
      <c r="B3063" s="1">
        <v>8.9</v>
      </c>
      <c r="C3063" s="1">
        <v>8</v>
      </c>
      <c r="D3063" s="1">
        <v>1</v>
      </c>
    </row>
    <row r="3064" spans="1:4" x14ac:dyDescent="0.15">
      <c r="A3064" s="2">
        <v>39587</v>
      </c>
      <c r="B3064" s="1">
        <v>8.3000000000000007</v>
      </c>
      <c r="C3064" s="1">
        <v>8</v>
      </c>
      <c r="D3064" s="1">
        <v>1</v>
      </c>
    </row>
    <row r="3065" spans="1:4" x14ac:dyDescent="0.15">
      <c r="A3065" s="2">
        <v>39588</v>
      </c>
      <c r="B3065" s="1">
        <v>11.5</v>
      </c>
      <c r="C3065" s="1">
        <v>8</v>
      </c>
      <c r="D3065" s="1">
        <v>1</v>
      </c>
    </row>
    <row r="3066" spans="1:4" x14ac:dyDescent="0.15">
      <c r="A3066" s="2">
        <v>39589</v>
      </c>
      <c r="B3066" s="1">
        <v>15.1</v>
      </c>
      <c r="C3066" s="1">
        <v>8</v>
      </c>
      <c r="D3066" s="1">
        <v>1</v>
      </c>
    </row>
    <row r="3067" spans="1:4" x14ac:dyDescent="0.15">
      <c r="A3067" s="2">
        <v>39590</v>
      </c>
      <c r="B3067" s="1">
        <v>16.5</v>
      </c>
      <c r="C3067" s="1">
        <v>8</v>
      </c>
      <c r="D3067" s="1">
        <v>1</v>
      </c>
    </row>
    <row r="3068" spans="1:4" x14ac:dyDescent="0.15">
      <c r="A3068" s="2">
        <v>39591</v>
      </c>
      <c r="B3068" s="1">
        <v>15.5</v>
      </c>
      <c r="C3068" s="1">
        <v>8</v>
      </c>
      <c r="D3068" s="1">
        <v>1</v>
      </c>
    </row>
    <row r="3069" spans="1:4" x14ac:dyDescent="0.15">
      <c r="A3069" s="2">
        <v>39592</v>
      </c>
      <c r="B3069" s="1">
        <v>10.5</v>
      </c>
      <c r="C3069" s="1">
        <v>8</v>
      </c>
      <c r="D3069" s="1">
        <v>1</v>
      </c>
    </row>
    <row r="3070" spans="1:4" x14ac:dyDescent="0.15">
      <c r="A3070" s="2">
        <v>39593</v>
      </c>
      <c r="B3070" s="1">
        <v>11.6</v>
      </c>
      <c r="C3070" s="1">
        <v>8</v>
      </c>
      <c r="D3070" s="1">
        <v>1</v>
      </c>
    </row>
    <row r="3071" spans="1:4" x14ac:dyDescent="0.15">
      <c r="A3071" s="2">
        <v>39594</v>
      </c>
      <c r="B3071" s="1">
        <v>14</v>
      </c>
      <c r="C3071" s="1">
        <v>8</v>
      </c>
      <c r="D3071" s="1">
        <v>1</v>
      </c>
    </row>
    <row r="3072" spans="1:4" x14ac:dyDescent="0.15">
      <c r="A3072" s="2">
        <v>39595</v>
      </c>
      <c r="B3072" s="1">
        <v>11.9</v>
      </c>
      <c r="C3072" s="1">
        <v>8</v>
      </c>
      <c r="D3072" s="1">
        <v>1</v>
      </c>
    </row>
    <row r="3073" spans="1:4" x14ac:dyDescent="0.15">
      <c r="A3073" s="2">
        <v>39596</v>
      </c>
      <c r="B3073" s="1">
        <v>10.199999999999999</v>
      </c>
      <c r="C3073" s="1">
        <v>8</v>
      </c>
      <c r="D3073" s="1">
        <v>1</v>
      </c>
    </row>
    <row r="3074" spans="1:4" x14ac:dyDescent="0.15">
      <c r="A3074" s="2">
        <v>39597</v>
      </c>
      <c r="B3074" s="1">
        <v>11.1</v>
      </c>
      <c r="C3074" s="1">
        <v>8</v>
      </c>
      <c r="D3074" s="1">
        <v>1</v>
      </c>
    </row>
    <row r="3075" spans="1:4" x14ac:dyDescent="0.15">
      <c r="A3075" s="2">
        <v>39598</v>
      </c>
      <c r="B3075" s="1">
        <v>8.5</v>
      </c>
      <c r="C3075" s="1">
        <v>8</v>
      </c>
      <c r="D3075" s="1">
        <v>1</v>
      </c>
    </row>
    <row r="3076" spans="1:4" x14ac:dyDescent="0.15">
      <c r="A3076" s="2">
        <v>39599</v>
      </c>
      <c r="B3076" s="1">
        <v>6.8</v>
      </c>
      <c r="C3076" s="1">
        <v>8</v>
      </c>
      <c r="D3076" s="1">
        <v>1</v>
      </c>
    </row>
    <row r="3077" spans="1:4" x14ac:dyDescent="0.15">
      <c r="A3077" s="2">
        <v>39600</v>
      </c>
      <c r="B3077" s="1">
        <v>7</v>
      </c>
      <c r="C3077" s="1">
        <v>8</v>
      </c>
      <c r="D3077" s="1">
        <v>1</v>
      </c>
    </row>
    <row r="3078" spans="1:4" x14ac:dyDescent="0.15">
      <c r="A3078" s="2">
        <v>39601</v>
      </c>
      <c r="B3078" s="1">
        <v>10.199999999999999</v>
      </c>
      <c r="C3078" s="1">
        <v>8</v>
      </c>
      <c r="D3078" s="1">
        <v>1</v>
      </c>
    </row>
    <row r="3079" spans="1:4" x14ac:dyDescent="0.15">
      <c r="A3079" s="2">
        <v>39602</v>
      </c>
      <c r="B3079" s="1">
        <v>12.5</v>
      </c>
      <c r="C3079" s="1">
        <v>8</v>
      </c>
      <c r="D3079" s="1">
        <v>1</v>
      </c>
    </row>
    <row r="3080" spans="1:4" x14ac:dyDescent="0.15">
      <c r="A3080" s="2">
        <v>39603</v>
      </c>
      <c r="B3080" s="1">
        <v>14.7</v>
      </c>
      <c r="C3080" s="1">
        <v>8</v>
      </c>
      <c r="D3080" s="1">
        <v>1</v>
      </c>
    </row>
    <row r="3081" spans="1:4" x14ac:dyDescent="0.15">
      <c r="A3081" s="2">
        <v>39604</v>
      </c>
      <c r="B3081" s="1">
        <v>13.9</v>
      </c>
      <c r="C3081" s="1">
        <v>8</v>
      </c>
      <c r="D3081" s="1">
        <v>1</v>
      </c>
    </row>
    <row r="3082" spans="1:4" x14ac:dyDescent="0.15">
      <c r="A3082" s="2">
        <v>39605</v>
      </c>
      <c r="B3082" s="1">
        <v>12.8</v>
      </c>
      <c r="C3082" s="1">
        <v>8</v>
      </c>
      <c r="D3082" s="1">
        <v>1</v>
      </c>
    </row>
    <row r="3083" spans="1:4" x14ac:dyDescent="0.15">
      <c r="A3083" s="2">
        <v>39606</v>
      </c>
      <c r="B3083" s="1">
        <v>17.2</v>
      </c>
      <c r="C3083" s="1">
        <v>8</v>
      </c>
      <c r="D3083" s="1">
        <v>1</v>
      </c>
    </row>
    <row r="3084" spans="1:4" x14ac:dyDescent="0.15">
      <c r="A3084" s="2">
        <v>39607</v>
      </c>
      <c r="B3084" s="1">
        <v>19.399999999999999</v>
      </c>
      <c r="C3084" s="1">
        <v>8</v>
      </c>
      <c r="D3084" s="1">
        <v>1</v>
      </c>
    </row>
    <row r="3085" spans="1:4" x14ac:dyDescent="0.15">
      <c r="A3085" s="2">
        <v>39608</v>
      </c>
      <c r="B3085" s="1">
        <v>20.8</v>
      </c>
      <c r="C3085" s="1">
        <v>8</v>
      </c>
      <c r="D3085" s="1">
        <v>1</v>
      </c>
    </row>
    <row r="3086" spans="1:4" x14ac:dyDescent="0.15">
      <c r="A3086" s="2">
        <v>39609</v>
      </c>
      <c r="B3086" s="1">
        <v>21.4</v>
      </c>
      <c r="C3086" s="1">
        <v>8</v>
      </c>
      <c r="D3086" s="1">
        <v>1</v>
      </c>
    </row>
    <row r="3087" spans="1:4" x14ac:dyDescent="0.15">
      <c r="A3087" s="2">
        <v>39610</v>
      </c>
      <c r="B3087" s="1">
        <v>18</v>
      </c>
      <c r="C3087" s="1">
        <v>8</v>
      </c>
      <c r="D3087" s="1">
        <v>1</v>
      </c>
    </row>
    <row r="3088" spans="1:4" x14ac:dyDescent="0.15">
      <c r="A3088" s="2">
        <v>39611</v>
      </c>
      <c r="B3088" s="1">
        <v>15.7</v>
      </c>
      <c r="C3088" s="1">
        <v>8</v>
      </c>
      <c r="D3088" s="1">
        <v>1</v>
      </c>
    </row>
    <row r="3089" spans="1:4" x14ac:dyDescent="0.15">
      <c r="A3089" s="2">
        <v>39612</v>
      </c>
      <c r="B3089" s="1">
        <v>12.3</v>
      </c>
      <c r="C3089" s="1">
        <v>8</v>
      </c>
      <c r="D3089" s="1">
        <v>1</v>
      </c>
    </row>
    <row r="3090" spans="1:4" x14ac:dyDescent="0.15">
      <c r="A3090" s="2">
        <v>39613</v>
      </c>
      <c r="B3090" s="1">
        <v>11.5</v>
      </c>
      <c r="C3090" s="1">
        <v>8</v>
      </c>
      <c r="D3090" s="1">
        <v>1</v>
      </c>
    </row>
    <row r="3091" spans="1:4" x14ac:dyDescent="0.15">
      <c r="A3091" s="2">
        <v>39614</v>
      </c>
      <c r="B3091" s="1">
        <v>12.3</v>
      </c>
      <c r="C3091" s="1">
        <v>8</v>
      </c>
      <c r="D3091" s="1">
        <v>1</v>
      </c>
    </row>
    <row r="3092" spans="1:4" x14ac:dyDescent="0.15">
      <c r="A3092" s="2">
        <v>39615</v>
      </c>
      <c r="B3092" s="1">
        <v>11.5</v>
      </c>
      <c r="C3092" s="1">
        <v>8</v>
      </c>
      <c r="D3092" s="1">
        <v>1</v>
      </c>
    </row>
    <row r="3093" spans="1:4" x14ac:dyDescent="0.15">
      <c r="A3093" s="2">
        <v>39616</v>
      </c>
      <c r="B3093" s="1">
        <v>13.6</v>
      </c>
      <c r="C3093" s="1">
        <v>8</v>
      </c>
      <c r="D3093" s="1">
        <v>1</v>
      </c>
    </row>
    <row r="3094" spans="1:4" x14ac:dyDescent="0.15">
      <c r="A3094" s="2">
        <v>39617</v>
      </c>
      <c r="B3094" s="1">
        <v>16.3</v>
      </c>
      <c r="C3094" s="1">
        <v>8</v>
      </c>
      <c r="D3094" s="1">
        <v>1</v>
      </c>
    </row>
    <row r="3095" spans="1:4" x14ac:dyDescent="0.15">
      <c r="A3095" s="2">
        <v>39618</v>
      </c>
      <c r="B3095" s="1">
        <v>17.7</v>
      </c>
      <c r="C3095" s="1">
        <v>8</v>
      </c>
      <c r="D3095" s="1">
        <v>1</v>
      </c>
    </row>
    <row r="3096" spans="1:4" x14ac:dyDescent="0.15">
      <c r="A3096" s="2">
        <v>39619</v>
      </c>
      <c r="B3096" s="1">
        <v>20.3</v>
      </c>
      <c r="C3096" s="1">
        <v>8</v>
      </c>
      <c r="D3096" s="1">
        <v>1</v>
      </c>
    </row>
    <row r="3097" spans="1:4" x14ac:dyDescent="0.15">
      <c r="A3097" s="2">
        <v>39620</v>
      </c>
      <c r="B3097" s="1">
        <v>15.1</v>
      </c>
      <c r="C3097" s="1">
        <v>8</v>
      </c>
      <c r="D3097" s="1">
        <v>1</v>
      </c>
    </row>
    <row r="3098" spans="1:4" x14ac:dyDescent="0.15">
      <c r="A3098" s="2">
        <v>39621</v>
      </c>
      <c r="B3098" s="1">
        <v>13.2</v>
      </c>
      <c r="C3098" s="1">
        <v>8</v>
      </c>
      <c r="D3098" s="1">
        <v>1</v>
      </c>
    </row>
    <row r="3099" spans="1:4" x14ac:dyDescent="0.15">
      <c r="A3099" s="2">
        <v>39622</v>
      </c>
      <c r="B3099" s="1">
        <v>16.600000000000001</v>
      </c>
      <c r="C3099" s="1">
        <v>8</v>
      </c>
      <c r="D3099" s="1">
        <v>1</v>
      </c>
    </row>
    <row r="3100" spans="1:4" x14ac:dyDescent="0.15">
      <c r="A3100" s="2">
        <v>39623</v>
      </c>
      <c r="B3100" s="1">
        <v>15.7</v>
      </c>
      <c r="C3100" s="1">
        <v>8</v>
      </c>
      <c r="D3100" s="1">
        <v>1</v>
      </c>
    </row>
    <row r="3101" spans="1:4" x14ac:dyDescent="0.15">
      <c r="A3101" s="2">
        <v>39624</v>
      </c>
      <c r="B3101" s="1">
        <v>16.3</v>
      </c>
      <c r="C3101" s="1">
        <v>8</v>
      </c>
      <c r="D3101" s="1">
        <v>1</v>
      </c>
    </row>
    <row r="3102" spans="1:4" x14ac:dyDescent="0.15">
      <c r="A3102" s="2">
        <v>39625</v>
      </c>
      <c r="B3102" s="1">
        <v>13.4</v>
      </c>
      <c r="C3102" s="1">
        <v>8</v>
      </c>
      <c r="D3102" s="1">
        <v>1</v>
      </c>
    </row>
    <row r="3103" spans="1:4" x14ac:dyDescent="0.15">
      <c r="A3103" s="2">
        <v>39626</v>
      </c>
      <c r="B3103" s="1">
        <v>13.7</v>
      </c>
      <c r="C3103" s="1">
        <v>8</v>
      </c>
      <c r="D3103" s="1">
        <v>1</v>
      </c>
    </row>
    <row r="3104" spans="1:4" x14ac:dyDescent="0.15">
      <c r="A3104" s="2">
        <v>39627</v>
      </c>
      <c r="B3104" s="1">
        <v>15.6</v>
      </c>
      <c r="C3104" s="1">
        <v>8</v>
      </c>
      <c r="D3104" s="1">
        <v>1</v>
      </c>
    </row>
    <row r="3105" spans="1:4" x14ac:dyDescent="0.15">
      <c r="A3105" s="2">
        <v>39628</v>
      </c>
      <c r="B3105" s="1">
        <v>14.4</v>
      </c>
      <c r="C3105" s="1">
        <v>8</v>
      </c>
      <c r="D3105" s="1">
        <v>1</v>
      </c>
    </row>
    <row r="3106" spans="1:4" x14ac:dyDescent="0.15">
      <c r="A3106" s="2">
        <v>39629</v>
      </c>
      <c r="B3106" s="1">
        <v>14.5</v>
      </c>
      <c r="C3106" s="1">
        <v>8</v>
      </c>
      <c r="D3106" s="1">
        <v>1</v>
      </c>
    </row>
    <row r="3107" spans="1:4" x14ac:dyDescent="0.15">
      <c r="A3107" s="2">
        <v>39630</v>
      </c>
      <c r="B3107" s="1">
        <v>15.6</v>
      </c>
      <c r="C3107" s="1">
        <v>8</v>
      </c>
      <c r="D3107" s="1">
        <v>1</v>
      </c>
    </row>
    <row r="3108" spans="1:4" x14ac:dyDescent="0.15">
      <c r="A3108" s="2">
        <v>39631</v>
      </c>
      <c r="B3108" s="1">
        <v>18.7</v>
      </c>
      <c r="C3108" s="1">
        <v>8</v>
      </c>
      <c r="D3108" s="1">
        <v>1</v>
      </c>
    </row>
    <row r="3109" spans="1:4" x14ac:dyDescent="0.15">
      <c r="A3109" s="2">
        <v>39632</v>
      </c>
      <c r="B3109" s="1">
        <v>17.5</v>
      </c>
      <c r="C3109" s="1">
        <v>8</v>
      </c>
      <c r="D3109" s="1">
        <v>1</v>
      </c>
    </row>
    <row r="3110" spans="1:4" x14ac:dyDescent="0.15">
      <c r="A3110" s="2">
        <v>39633</v>
      </c>
      <c r="B3110" s="1">
        <v>16.899999999999999</v>
      </c>
      <c r="C3110" s="1">
        <v>8</v>
      </c>
      <c r="D3110" s="1">
        <v>1</v>
      </c>
    </row>
    <row r="3111" spans="1:4" x14ac:dyDescent="0.15">
      <c r="A3111" s="2">
        <v>39634</v>
      </c>
      <c r="B3111" s="1">
        <v>20.7</v>
      </c>
      <c r="C3111" s="1">
        <v>8</v>
      </c>
      <c r="D3111" s="1">
        <v>1</v>
      </c>
    </row>
    <row r="3112" spans="1:4" x14ac:dyDescent="0.15">
      <c r="A3112" s="2">
        <v>39635</v>
      </c>
      <c r="B3112" s="1">
        <v>20.9</v>
      </c>
      <c r="C3112" s="1">
        <v>8</v>
      </c>
      <c r="D3112" s="1">
        <v>1</v>
      </c>
    </row>
    <row r="3113" spans="1:4" x14ac:dyDescent="0.15">
      <c r="A3113" s="2">
        <v>39636</v>
      </c>
      <c r="B3113" s="1">
        <v>17.5</v>
      </c>
      <c r="C3113" s="1">
        <v>8</v>
      </c>
      <c r="D3113" s="1">
        <v>1</v>
      </c>
    </row>
    <row r="3114" spans="1:4" x14ac:dyDescent="0.15">
      <c r="A3114" s="2">
        <v>39637</v>
      </c>
      <c r="B3114" s="1">
        <v>17.7</v>
      </c>
      <c r="C3114" s="1">
        <v>8</v>
      </c>
      <c r="D3114" s="1">
        <v>1</v>
      </c>
    </row>
    <row r="3115" spans="1:4" x14ac:dyDescent="0.15">
      <c r="A3115" s="2">
        <v>39638</v>
      </c>
      <c r="B3115" s="1">
        <v>18.3</v>
      </c>
      <c r="C3115" s="1">
        <v>8</v>
      </c>
      <c r="D3115" s="1">
        <v>1</v>
      </c>
    </row>
    <row r="3116" spans="1:4" x14ac:dyDescent="0.15">
      <c r="A3116" s="2">
        <v>39639</v>
      </c>
      <c r="B3116" s="1">
        <v>19.100000000000001</v>
      </c>
      <c r="C3116" s="1">
        <v>8</v>
      </c>
      <c r="D3116" s="1">
        <v>1</v>
      </c>
    </row>
    <row r="3117" spans="1:4" x14ac:dyDescent="0.15">
      <c r="A3117" s="2">
        <v>39640</v>
      </c>
      <c r="B3117" s="1">
        <v>17.5</v>
      </c>
      <c r="C3117" s="1">
        <v>8</v>
      </c>
      <c r="D3117" s="1">
        <v>1</v>
      </c>
    </row>
    <row r="3118" spans="1:4" x14ac:dyDescent="0.15">
      <c r="A3118" s="2">
        <v>39641</v>
      </c>
      <c r="B3118" s="1">
        <v>20.2</v>
      </c>
      <c r="C3118" s="1">
        <v>8</v>
      </c>
      <c r="D3118" s="1">
        <v>1</v>
      </c>
    </row>
    <row r="3119" spans="1:4" x14ac:dyDescent="0.15">
      <c r="A3119" s="2">
        <v>39642</v>
      </c>
      <c r="B3119" s="1">
        <v>20.6</v>
      </c>
      <c r="C3119" s="1">
        <v>8</v>
      </c>
      <c r="D3119" s="1">
        <v>1</v>
      </c>
    </row>
    <row r="3120" spans="1:4" x14ac:dyDescent="0.15">
      <c r="A3120" s="2">
        <v>39643</v>
      </c>
      <c r="B3120" s="1">
        <v>20.100000000000001</v>
      </c>
      <c r="C3120" s="1">
        <v>8</v>
      </c>
      <c r="D3120" s="1">
        <v>1</v>
      </c>
    </row>
    <row r="3121" spans="1:4" x14ac:dyDescent="0.15">
      <c r="A3121" s="2">
        <v>39644</v>
      </c>
      <c r="B3121" s="1">
        <v>20.6</v>
      </c>
      <c r="C3121" s="1">
        <v>8</v>
      </c>
      <c r="D3121" s="1">
        <v>1</v>
      </c>
    </row>
    <row r="3122" spans="1:4" x14ac:dyDescent="0.15">
      <c r="A3122" s="2">
        <v>39645</v>
      </c>
      <c r="B3122" s="1">
        <v>20.2</v>
      </c>
      <c r="C3122" s="1">
        <v>8</v>
      </c>
      <c r="D3122" s="1">
        <v>1</v>
      </c>
    </row>
    <row r="3123" spans="1:4" x14ac:dyDescent="0.15">
      <c r="A3123" s="2">
        <v>39646</v>
      </c>
      <c r="B3123" s="1">
        <v>16.399999999999999</v>
      </c>
      <c r="C3123" s="1">
        <v>8</v>
      </c>
      <c r="D3123" s="1">
        <v>1</v>
      </c>
    </row>
    <row r="3124" spans="1:4" x14ac:dyDescent="0.15">
      <c r="A3124" s="2">
        <v>39647</v>
      </c>
      <c r="B3124" s="1">
        <v>19.2</v>
      </c>
      <c r="C3124" s="1">
        <v>8</v>
      </c>
      <c r="D3124" s="1">
        <v>1</v>
      </c>
    </row>
    <row r="3125" spans="1:4" x14ac:dyDescent="0.15">
      <c r="A3125" s="2">
        <v>39648</v>
      </c>
      <c r="B3125" s="1">
        <v>20.2</v>
      </c>
      <c r="C3125" s="1">
        <v>8</v>
      </c>
      <c r="D3125" s="1">
        <v>1</v>
      </c>
    </row>
    <row r="3126" spans="1:4" x14ac:dyDescent="0.15">
      <c r="A3126" s="2">
        <v>39649</v>
      </c>
      <c r="B3126" s="1">
        <v>19.3</v>
      </c>
      <c r="C3126" s="1">
        <v>8</v>
      </c>
      <c r="D3126" s="1">
        <v>1</v>
      </c>
    </row>
    <row r="3127" spans="1:4" x14ac:dyDescent="0.15">
      <c r="A3127" s="2">
        <v>39650</v>
      </c>
      <c r="B3127" s="1">
        <v>18</v>
      </c>
      <c r="C3127" s="1">
        <v>8</v>
      </c>
      <c r="D3127" s="1">
        <v>1</v>
      </c>
    </row>
    <row r="3128" spans="1:4" x14ac:dyDescent="0.15">
      <c r="A3128" s="2">
        <v>39651</v>
      </c>
      <c r="B3128" s="1">
        <v>16.2</v>
      </c>
      <c r="C3128" s="1">
        <v>8</v>
      </c>
      <c r="D3128" s="1">
        <v>1</v>
      </c>
    </row>
    <row r="3129" spans="1:4" x14ac:dyDescent="0.15">
      <c r="A3129" s="2">
        <v>39652</v>
      </c>
      <c r="B3129" s="1">
        <v>18.2</v>
      </c>
      <c r="C3129" s="1">
        <v>8</v>
      </c>
      <c r="D3129" s="1">
        <v>1</v>
      </c>
    </row>
    <row r="3130" spans="1:4" x14ac:dyDescent="0.15">
      <c r="A3130" s="2">
        <v>39653</v>
      </c>
      <c r="B3130" s="1">
        <v>22.2</v>
      </c>
      <c r="C3130" s="1">
        <v>8</v>
      </c>
      <c r="D3130" s="1">
        <v>1</v>
      </c>
    </row>
    <row r="3131" spans="1:4" x14ac:dyDescent="0.15">
      <c r="A3131" s="2">
        <v>39654</v>
      </c>
      <c r="B3131" s="1">
        <v>21</v>
      </c>
      <c r="C3131" s="1">
        <v>8</v>
      </c>
      <c r="D3131" s="1">
        <v>1</v>
      </c>
    </row>
    <row r="3132" spans="1:4" x14ac:dyDescent="0.15">
      <c r="A3132" s="2">
        <v>39655</v>
      </c>
      <c r="B3132" s="1">
        <v>19.899999999999999</v>
      </c>
      <c r="C3132" s="1">
        <v>8</v>
      </c>
      <c r="D3132" s="1">
        <v>1</v>
      </c>
    </row>
    <row r="3133" spans="1:4" x14ac:dyDescent="0.15">
      <c r="A3133" s="2">
        <v>39656</v>
      </c>
      <c r="B3133" s="1">
        <v>19.2</v>
      </c>
      <c r="C3133" s="1">
        <v>8</v>
      </c>
      <c r="D3133" s="1">
        <v>1</v>
      </c>
    </row>
    <row r="3134" spans="1:4" x14ac:dyDescent="0.15">
      <c r="A3134" s="2">
        <v>39657</v>
      </c>
      <c r="B3134" s="1">
        <v>16.8</v>
      </c>
      <c r="C3134" s="1">
        <v>8</v>
      </c>
      <c r="D3134" s="1">
        <v>1</v>
      </c>
    </row>
    <row r="3135" spans="1:4" x14ac:dyDescent="0.15">
      <c r="A3135" s="2">
        <v>39658</v>
      </c>
      <c r="B3135" s="1">
        <v>17.3</v>
      </c>
      <c r="C3135" s="1">
        <v>8</v>
      </c>
      <c r="D3135" s="1">
        <v>1</v>
      </c>
    </row>
    <row r="3136" spans="1:4" x14ac:dyDescent="0.15">
      <c r="A3136" s="2">
        <v>39659</v>
      </c>
      <c r="B3136" s="1">
        <v>17.7</v>
      </c>
      <c r="C3136" s="1">
        <v>8</v>
      </c>
      <c r="D3136" s="1">
        <v>1</v>
      </c>
    </row>
    <row r="3137" spans="1:4" x14ac:dyDescent="0.15">
      <c r="A3137" s="2">
        <v>39660</v>
      </c>
      <c r="B3137" s="1">
        <v>17.5</v>
      </c>
      <c r="C3137" s="1">
        <v>8</v>
      </c>
      <c r="D3137" s="1">
        <v>1</v>
      </c>
    </row>
    <row r="3138" spans="1:4" x14ac:dyDescent="0.15">
      <c r="A3138" s="2">
        <v>39661</v>
      </c>
      <c r="B3138" s="1">
        <v>18.3</v>
      </c>
      <c r="C3138" s="1">
        <v>8</v>
      </c>
      <c r="D3138" s="1">
        <v>1</v>
      </c>
    </row>
    <row r="3139" spans="1:4" x14ac:dyDescent="0.15">
      <c r="A3139" s="2">
        <v>39662</v>
      </c>
      <c r="B3139" s="1">
        <v>19.7</v>
      </c>
      <c r="C3139" s="1">
        <v>8</v>
      </c>
      <c r="D3139" s="1">
        <v>1</v>
      </c>
    </row>
    <row r="3140" spans="1:4" x14ac:dyDescent="0.15">
      <c r="A3140" s="2">
        <v>39663</v>
      </c>
      <c r="B3140" s="1">
        <v>21.5</v>
      </c>
      <c r="C3140" s="1">
        <v>8</v>
      </c>
      <c r="D3140" s="1">
        <v>1</v>
      </c>
    </row>
    <row r="3141" spans="1:4" x14ac:dyDescent="0.15">
      <c r="A3141" s="2">
        <v>39664</v>
      </c>
      <c r="B3141" s="1">
        <v>24.3</v>
      </c>
      <c r="C3141" s="1">
        <v>8</v>
      </c>
      <c r="D3141" s="1">
        <v>1</v>
      </c>
    </row>
    <row r="3142" spans="1:4" x14ac:dyDescent="0.15">
      <c r="A3142" s="2">
        <v>39665</v>
      </c>
      <c r="B3142" s="1">
        <v>22</v>
      </c>
      <c r="C3142" s="1">
        <v>8</v>
      </c>
      <c r="D3142" s="1">
        <v>1</v>
      </c>
    </row>
    <row r="3143" spans="1:4" x14ac:dyDescent="0.15">
      <c r="A3143" s="2">
        <v>39666</v>
      </c>
      <c r="B3143" s="1">
        <v>24.3</v>
      </c>
      <c r="C3143" s="1">
        <v>8</v>
      </c>
      <c r="D3143" s="1">
        <v>1</v>
      </c>
    </row>
    <row r="3144" spans="1:4" x14ac:dyDescent="0.15">
      <c r="A3144" s="2">
        <v>39667</v>
      </c>
      <c r="B3144" s="1">
        <v>25.8</v>
      </c>
      <c r="C3144" s="1">
        <v>8</v>
      </c>
      <c r="D3144" s="1">
        <v>1</v>
      </c>
    </row>
    <row r="3145" spans="1:4" x14ac:dyDescent="0.15">
      <c r="A3145" s="2">
        <v>39668</v>
      </c>
      <c r="B3145" s="1">
        <v>22.9</v>
      </c>
      <c r="C3145" s="1">
        <v>8</v>
      </c>
      <c r="D3145" s="1">
        <v>1</v>
      </c>
    </row>
    <row r="3146" spans="1:4" x14ac:dyDescent="0.15">
      <c r="A3146" s="2">
        <v>39669</v>
      </c>
      <c r="B3146" s="1">
        <v>20.399999999999999</v>
      </c>
      <c r="C3146" s="1">
        <v>8</v>
      </c>
      <c r="D3146" s="1">
        <v>1</v>
      </c>
    </row>
    <row r="3147" spans="1:4" x14ac:dyDescent="0.15">
      <c r="A3147" s="2">
        <v>39670</v>
      </c>
      <c r="B3147" s="1">
        <v>19.2</v>
      </c>
      <c r="C3147" s="1">
        <v>8</v>
      </c>
      <c r="D3147" s="1">
        <v>1</v>
      </c>
    </row>
    <row r="3148" spans="1:4" x14ac:dyDescent="0.15">
      <c r="A3148" s="2">
        <v>39671</v>
      </c>
      <c r="B3148" s="1">
        <v>19.3</v>
      </c>
      <c r="C3148" s="1">
        <v>8</v>
      </c>
      <c r="D3148" s="1">
        <v>1</v>
      </c>
    </row>
    <row r="3149" spans="1:4" x14ac:dyDescent="0.15">
      <c r="A3149" s="2">
        <v>39672</v>
      </c>
      <c r="B3149" s="1">
        <v>19.399999999999999</v>
      </c>
      <c r="C3149" s="1">
        <v>8</v>
      </c>
      <c r="D3149" s="1">
        <v>1</v>
      </c>
    </row>
    <row r="3150" spans="1:4" x14ac:dyDescent="0.15">
      <c r="A3150" s="2">
        <v>39673</v>
      </c>
      <c r="B3150" s="1">
        <v>19.8</v>
      </c>
      <c r="C3150" s="1">
        <v>8</v>
      </c>
      <c r="D3150" s="1">
        <v>1</v>
      </c>
    </row>
    <row r="3151" spans="1:4" x14ac:dyDescent="0.15">
      <c r="A3151" s="2">
        <v>39674</v>
      </c>
      <c r="B3151" s="1">
        <v>20</v>
      </c>
      <c r="C3151" s="1">
        <v>8</v>
      </c>
      <c r="D3151" s="1">
        <v>1</v>
      </c>
    </row>
    <row r="3152" spans="1:4" x14ac:dyDescent="0.15">
      <c r="A3152" s="2">
        <v>39675</v>
      </c>
      <c r="B3152" s="1">
        <v>20.3</v>
      </c>
      <c r="C3152" s="1">
        <v>8</v>
      </c>
      <c r="D3152" s="1">
        <v>1</v>
      </c>
    </row>
    <row r="3153" spans="1:4" x14ac:dyDescent="0.15">
      <c r="A3153" s="2">
        <v>39676</v>
      </c>
      <c r="B3153" s="1">
        <v>21.2</v>
      </c>
      <c r="C3153" s="1">
        <v>8</v>
      </c>
      <c r="D3153" s="1">
        <v>1</v>
      </c>
    </row>
    <row r="3154" spans="1:4" x14ac:dyDescent="0.15">
      <c r="A3154" s="2">
        <v>39677</v>
      </c>
      <c r="B3154" s="1">
        <v>19.2</v>
      </c>
      <c r="C3154" s="1">
        <v>8</v>
      </c>
      <c r="D3154" s="1">
        <v>1</v>
      </c>
    </row>
    <row r="3155" spans="1:4" x14ac:dyDescent="0.15">
      <c r="A3155" s="2">
        <v>39678</v>
      </c>
      <c r="B3155" s="1">
        <v>19.5</v>
      </c>
      <c r="C3155" s="1">
        <v>8</v>
      </c>
      <c r="D3155" s="1">
        <v>1</v>
      </c>
    </row>
    <row r="3156" spans="1:4" x14ac:dyDescent="0.15">
      <c r="A3156" s="2">
        <v>39679</v>
      </c>
      <c r="B3156" s="1">
        <v>18.8</v>
      </c>
      <c r="C3156" s="1">
        <v>8</v>
      </c>
      <c r="D3156" s="1">
        <v>1</v>
      </c>
    </row>
    <row r="3157" spans="1:4" x14ac:dyDescent="0.15">
      <c r="A3157" s="2">
        <v>39680</v>
      </c>
      <c r="B3157" s="1">
        <v>15.7</v>
      </c>
      <c r="C3157" s="1">
        <v>8</v>
      </c>
      <c r="D3157" s="1">
        <v>1</v>
      </c>
    </row>
    <row r="3158" spans="1:4" x14ac:dyDescent="0.15">
      <c r="A3158" s="2">
        <v>39681</v>
      </c>
      <c r="B3158" s="1">
        <v>15.1</v>
      </c>
      <c r="C3158" s="1">
        <v>8</v>
      </c>
      <c r="D3158" s="1">
        <v>1</v>
      </c>
    </row>
    <row r="3159" spans="1:4" x14ac:dyDescent="0.15">
      <c r="A3159" s="2">
        <v>39682</v>
      </c>
      <c r="B3159" s="1">
        <v>15.7</v>
      </c>
      <c r="C3159" s="1">
        <v>8</v>
      </c>
      <c r="D3159" s="1">
        <v>1</v>
      </c>
    </row>
    <row r="3160" spans="1:4" x14ac:dyDescent="0.15">
      <c r="A3160" s="2">
        <v>39683</v>
      </c>
      <c r="B3160" s="1">
        <v>14.8</v>
      </c>
      <c r="C3160" s="1">
        <v>8</v>
      </c>
      <c r="D3160" s="1">
        <v>1</v>
      </c>
    </row>
    <row r="3161" spans="1:4" x14ac:dyDescent="0.15">
      <c r="A3161" s="2">
        <v>39684</v>
      </c>
      <c r="B3161" s="1">
        <v>13</v>
      </c>
      <c r="C3161" s="1">
        <v>8</v>
      </c>
      <c r="D3161" s="1">
        <v>1</v>
      </c>
    </row>
    <row r="3162" spans="1:4" x14ac:dyDescent="0.15">
      <c r="A3162" s="2">
        <v>39685</v>
      </c>
      <c r="B3162" s="1">
        <v>15.2</v>
      </c>
      <c r="C3162" s="1">
        <v>8</v>
      </c>
      <c r="D3162" s="1">
        <v>1</v>
      </c>
    </row>
    <row r="3163" spans="1:4" x14ac:dyDescent="0.15">
      <c r="A3163" s="2">
        <v>39686</v>
      </c>
      <c r="B3163" s="1">
        <v>16.100000000000001</v>
      </c>
      <c r="C3163" s="1">
        <v>8</v>
      </c>
      <c r="D3163" s="1">
        <v>1</v>
      </c>
    </row>
    <row r="3164" spans="1:4" x14ac:dyDescent="0.15">
      <c r="A3164" s="2">
        <v>39687</v>
      </c>
      <c r="B3164" s="1">
        <v>16.5</v>
      </c>
      <c r="C3164" s="1">
        <v>8</v>
      </c>
      <c r="D3164" s="1">
        <v>1</v>
      </c>
    </row>
    <row r="3165" spans="1:4" x14ac:dyDescent="0.15">
      <c r="A3165" s="2">
        <v>39688</v>
      </c>
      <c r="B3165" s="1">
        <v>18.899999999999999</v>
      </c>
      <c r="C3165" s="1">
        <v>8</v>
      </c>
      <c r="D3165" s="1">
        <v>1</v>
      </c>
    </row>
    <row r="3166" spans="1:4" x14ac:dyDescent="0.15">
      <c r="A3166" s="2">
        <v>39689</v>
      </c>
      <c r="B3166" s="1">
        <v>20.3</v>
      </c>
      <c r="C3166" s="1">
        <v>8</v>
      </c>
      <c r="D3166" s="1">
        <v>1</v>
      </c>
    </row>
    <row r="3167" spans="1:4" x14ac:dyDescent="0.15">
      <c r="A3167" s="2">
        <v>39690</v>
      </c>
      <c r="B3167" s="1">
        <v>21.6</v>
      </c>
      <c r="C3167" s="1">
        <v>8</v>
      </c>
      <c r="D3167" s="1">
        <v>1</v>
      </c>
    </row>
    <row r="3168" spans="1:4" x14ac:dyDescent="0.15">
      <c r="A3168" s="2">
        <v>39691</v>
      </c>
      <c r="B3168" s="1">
        <v>20.8</v>
      </c>
      <c r="C3168" s="1">
        <v>8</v>
      </c>
      <c r="D3168" s="1">
        <v>1</v>
      </c>
    </row>
    <row r="3169" spans="1:4" x14ac:dyDescent="0.15">
      <c r="A3169" s="2">
        <v>39692</v>
      </c>
      <c r="B3169" s="1">
        <v>19.899999999999999</v>
      </c>
      <c r="C3169" s="1">
        <v>8</v>
      </c>
      <c r="D3169" s="1">
        <v>1</v>
      </c>
    </row>
    <row r="3170" spans="1:4" x14ac:dyDescent="0.15">
      <c r="A3170" s="2">
        <v>39693</v>
      </c>
      <c r="B3170" s="1">
        <v>21.1</v>
      </c>
      <c r="C3170" s="1">
        <v>8</v>
      </c>
      <c r="D3170" s="1">
        <v>1</v>
      </c>
    </row>
    <row r="3171" spans="1:4" x14ac:dyDescent="0.15">
      <c r="A3171" s="2">
        <v>39694</v>
      </c>
      <c r="B3171" s="1">
        <v>20.100000000000001</v>
      </c>
      <c r="C3171" s="1">
        <v>8</v>
      </c>
      <c r="D3171" s="1">
        <v>1</v>
      </c>
    </row>
    <row r="3172" spans="1:4" x14ac:dyDescent="0.15">
      <c r="A3172" s="2">
        <v>39695</v>
      </c>
      <c r="B3172" s="1">
        <v>22.7</v>
      </c>
      <c r="C3172" s="1">
        <v>8</v>
      </c>
      <c r="D3172" s="1">
        <v>1</v>
      </c>
    </row>
    <row r="3173" spans="1:4" x14ac:dyDescent="0.15">
      <c r="A3173" s="2">
        <v>39696</v>
      </c>
      <c r="B3173" s="1">
        <v>21.7</v>
      </c>
      <c r="C3173" s="1">
        <v>8</v>
      </c>
      <c r="D3173" s="1">
        <v>1</v>
      </c>
    </row>
    <row r="3174" spans="1:4" x14ac:dyDescent="0.15">
      <c r="A3174" s="2">
        <v>39697</v>
      </c>
      <c r="B3174" s="1">
        <v>21.2</v>
      </c>
      <c r="C3174" s="1">
        <v>8</v>
      </c>
      <c r="D3174" s="1">
        <v>1</v>
      </c>
    </row>
    <row r="3175" spans="1:4" x14ac:dyDescent="0.15">
      <c r="A3175" s="2">
        <v>39698</v>
      </c>
      <c r="B3175" s="1">
        <v>20.8</v>
      </c>
      <c r="C3175" s="1">
        <v>8</v>
      </c>
      <c r="D3175" s="1">
        <v>1</v>
      </c>
    </row>
    <row r="3176" spans="1:4" x14ac:dyDescent="0.15">
      <c r="A3176" s="2">
        <v>39699</v>
      </c>
      <c r="B3176" s="1">
        <v>21.4</v>
      </c>
      <c r="C3176" s="1">
        <v>8</v>
      </c>
      <c r="D3176" s="1">
        <v>1</v>
      </c>
    </row>
    <row r="3177" spans="1:4" x14ac:dyDescent="0.15">
      <c r="A3177" s="2">
        <v>39700</v>
      </c>
      <c r="B3177" s="1">
        <v>20.6</v>
      </c>
      <c r="C3177" s="1">
        <v>8</v>
      </c>
      <c r="D3177" s="1">
        <v>1</v>
      </c>
    </row>
    <row r="3178" spans="1:4" x14ac:dyDescent="0.15">
      <c r="A3178" s="2">
        <v>39701</v>
      </c>
      <c r="B3178" s="1">
        <v>18.5</v>
      </c>
      <c r="C3178" s="1">
        <v>8</v>
      </c>
      <c r="D3178" s="1">
        <v>1</v>
      </c>
    </row>
    <row r="3179" spans="1:4" x14ac:dyDescent="0.15">
      <c r="A3179" s="2">
        <v>39702</v>
      </c>
      <c r="B3179" s="1">
        <v>18</v>
      </c>
      <c r="C3179" s="1">
        <v>8</v>
      </c>
      <c r="D3179" s="1">
        <v>1</v>
      </c>
    </row>
    <row r="3180" spans="1:4" x14ac:dyDescent="0.15">
      <c r="A3180" s="2">
        <v>39703</v>
      </c>
      <c r="B3180" s="1">
        <v>18.600000000000001</v>
      </c>
      <c r="C3180" s="1">
        <v>8</v>
      </c>
      <c r="D3180" s="1">
        <v>1</v>
      </c>
    </row>
    <row r="3181" spans="1:4" x14ac:dyDescent="0.15">
      <c r="A3181" s="2">
        <v>39704</v>
      </c>
      <c r="B3181" s="1">
        <v>20.100000000000001</v>
      </c>
      <c r="C3181" s="1">
        <v>8</v>
      </c>
      <c r="D3181" s="1">
        <v>1</v>
      </c>
    </row>
    <row r="3182" spans="1:4" x14ac:dyDescent="0.15">
      <c r="A3182" s="2">
        <v>39705</v>
      </c>
      <c r="B3182" s="1">
        <v>19.8</v>
      </c>
      <c r="C3182" s="1">
        <v>8</v>
      </c>
      <c r="D3182" s="1">
        <v>1</v>
      </c>
    </row>
    <row r="3183" spans="1:4" x14ac:dyDescent="0.15">
      <c r="A3183" s="2">
        <v>39706</v>
      </c>
      <c r="B3183" s="1">
        <v>17.600000000000001</v>
      </c>
      <c r="C3183" s="1">
        <v>8</v>
      </c>
      <c r="D3183" s="1">
        <v>1</v>
      </c>
    </row>
    <row r="3184" spans="1:4" x14ac:dyDescent="0.15">
      <c r="A3184" s="2">
        <v>39707</v>
      </c>
      <c r="B3184" s="1">
        <v>17.100000000000001</v>
      </c>
      <c r="C3184" s="1">
        <v>8</v>
      </c>
      <c r="D3184" s="1">
        <v>1</v>
      </c>
    </row>
    <row r="3185" spans="1:4" x14ac:dyDescent="0.15">
      <c r="A3185" s="2">
        <v>39708</v>
      </c>
      <c r="B3185" s="1">
        <v>19.600000000000001</v>
      </c>
      <c r="C3185" s="1">
        <v>8</v>
      </c>
      <c r="D3185" s="1">
        <v>1</v>
      </c>
    </row>
    <row r="3186" spans="1:4" x14ac:dyDescent="0.15">
      <c r="A3186" s="2">
        <v>39709</v>
      </c>
      <c r="B3186" s="1">
        <v>18.2</v>
      </c>
      <c r="C3186" s="1">
        <v>8</v>
      </c>
      <c r="D3186" s="1">
        <v>1</v>
      </c>
    </row>
    <row r="3187" spans="1:4" x14ac:dyDescent="0.15">
      <c r="A3187" s="2">
        <v>39710</v>
      </c>
      <c r="B3187" s="1">
        <v>20.3</v>
      </c>
      <c r="C3187" s="1">
        <v>8</v>
      </c>
      <c r="D3187" s="1">
        <v>1</v>
      </c>
    </row>
    <row r="3188" spans="1:4" x14ac:dyDescent="0.15">
      <c r="A3188" s="2">
        <v>39711</v>
      </c>
      <c r="B3188" s="1">
        <v>14.5</v>
      </c>
      <c r="C3188" s="1">
        <v>8</v>
      </c>
      <c r="D3188" s="1">
        <v>1</v>
      </c>
    </row>
    <row r="3189" spans="1:4" x14ac:dyDescent="0.15">
      <c r="A3189" s="2">
        <v>39712</v>
      </c>
      <c r="B3189" s="1">
        <v>14.8</v>
      </c>
      <c r="C3189" s="1">
        <v>8</v>
      </c>
      <c r="D3189" s="1">
        <v>1</v>
      </c>
    </row>
    <row r="3190" spans="1:4" x14ac:dyDescent="0.15">
      <c r="A3190" s="2">
        <v>39713</v>
      </c>
      <c r="B3190" s="1">
        <v>16.8</v>
      </c>
      <c r="C3190" s="1">
        <v>8</v>
      </c>
      <c r="D3190" s="1">
        <v>1</v>
      </c>
    </row>
    <row r="3191" spans="1:4" x14ac:dyDescent="0.15">
      <c r="A3191" s="2">
        <v>39714</v>
      </c>
      <c r="B3191" s="1">
        <v>17.100000000000001</v>
      </c>
      <c r="C3191" s="1">
        <v>8</v>
      </c>
      <c r="D3191" s="1">
        <v>1</v>
      </c>
    </row>
    <row r="3192" spans="1:4" x14ac:dyDescent="0.15">
      <c r="A3192" s="2">
        <v>39715</v>
      </c>
      <c r="B3192" s="1">
        <v>13.8</v>
      </c>
      <c r="C3192" s="1">
        <v>8</v>
      </c>
      <c r="D3192" s="1">
        <v>1</v>
      </c>
    </row>
    <row r="3193" spans="1:4" x14ac:dyDescent="0.15">
      <c r="A3193" s="2">
        <v>39716</v>
      </c>
      <c r="B3193" s="1">
        <v>14</v>
      </c>
      <c r="C3193" s="1">
        <v>8</v>
      </c>
      <c r="D3193" s="1">
        <v>1</v>
      </c>
    </row>
    <row r="3194" spans="1:4" x14ac:dyDescent="0.15">
      <c r="A3194" s="2">
        <v>39717</v>
      </c>
      <c r="B3194" s="1">
        <v>13.5</v>
      </c>
      <c r="C3194" s="1">
        <v>8</v>
      </c>
      <c r="D3194" s="1">
        <v>1</v>
      </c>
    </row>
    <row r="3195" spans="1:4" x14ac:dyDescent="0.15">
      <c r="A3195" s="2">
        <v>39718</v>
      </c>
      <c r="B3195" s="1">
        <v>11.4</v>
      </c>
      <c r="C3195" s="1">
        <v>8</v>
      </c>
      <c r="D3195" s="1">
        <v>1</v>
      </c>
    </row>
    <row r="3196" spans="1:4" x14ac:dyDescent="0.15">
      <c r="A3196" s="2">
        <v>39719</v>
      </c>
      <c r="B3196" s="1">
        <v>11.2</v>
      </c>
      <c r="C3196" s="1">
        <v>8</v>
      </c>
      <c r="D3196" s="1">
        <v>1</v>
      </c>
    </row>
    <row r="3197" spans="1:4" x14ac:dyDescent="0.15">
      <c r="A3197" s="2">
        <v>39720</v>
      </c>
      <c r="B3197" s="1">
        <v>12</v>
      </c>
      <c r="C3197" s="1">
        <v>8</v>
      </c>
      <c r="D3197" s="1">
        <v>1</v>
      </c>
    </row>
    <row r="3198" spans="1:4" x14ac:dyDescent="0.15">
      <c r="A3198" s="2">
        <v>39721</v>
      </c>
      <c r="B3198" s="1">
        <v>12.2</v>
      </c>
      <c r="C3198" s="1">
        <v>8</v>
      </c>
      <c r="D3198" s="1">
        <v>1</v>
      </c>
    </row>
    <row r="3199" spans="1:4" x14ac:dyDescent="0.15">
      <c r="A3199" s="2">
        <v>39722</v>
      </c>
      <c r="B3199" s="1">
        <v>12</v>
      </c>
      <c r="C3199" s="1">
        <v>8</v>
      </c>
      <c r="D3199" s="1">
        <v>1</v>
      </c>
    </row>
    <row r="3200" spans="1:4" x14ac:dyDescent="0.15">
      <c r="A3200" s="2">
        <v>39723</v>
      </c>
      <c r="B3200" s="1">
        <v>12</v>
      </c>
      <c r="C3200" s="1">
        <v>8</v>
      </c>
      <c r="D3200" s="1">
        <v>1</v>
      </c>
    </row>
    <row r="3201" spans="1:4" x14ac:dyDescent="0.15">
      <c r="A3201" s="2">
        <v>39724</v>
      </c>
      <c r="B3201" s="1">
        <v>9.9</v>
      </c>
      <c r="C3201" s="1">
        <v>8</v>
      </c>
      <c r="D3201" s="1">
        <v>1</v>
      </c>
    </row>
    <row r="3202" spans="1:4" x14ac:dyDescent="0.15">
      <c r="A3202" s="2">
        <v>39725</v>
      </c>
      <c r="B3202" s="1">
        <v>14.1</v>
      </c>
      <c r="C3202" s="1">
        <v>8</v>
      </c>
      <c r="D3202" s="1">
        <v>1</v>
      </c>
    </row>
    <row r="3203" spans="1:4" x14ac:dyDescent="0.15">
      <c r="A3203" s="2">
        <v>39726</v>
      </c>
      <c r="B3203" s="1">
        <v>13</v>
      </c>
      <c r="C3203" s="1">
        <v>8</v>
      </c>
      <c r="D3203" s="1">
        <v>1</v>
      </c>
    </row>
    <row r="3204" spans="1:4" x14ac:dyDescent="0.15">
      <c r="A3204" s="2">
        <v>39727</v>
      </c>
      <c r="B3204" s="1">
        <v>10.4</v>
      </c>
      <c r="C3204" s="1">
        <v>8</v>
      </c>
      <c r="D3204" s="1">
        <v>1</v>
      </c>
    </row>
    <row r="3205" spans="1:4" x14ac:dyDescent="0.15">
      <c r="A3205" s="2">
        <v>39728</v>
      </c>
      <c r="B3205" s="1">
        <v>13.7</v>
      </c>
      <c r="C3205" s="1">
        <v>8</v>
      </c>
      <c r="D3205" s="1">
        <v>1</v>
      </c>
    </row>
    <row r="3206" spans="1:4" x14ac:dyDescent="0.15">
      <c r="A3206" s="2">
        <v>39729</v>
      </c>
      <c r="B3206" s="1">
        <v>12.7</v>
      </c>
      <c r="C3206" s="1">
        <v>8</v>
      </c>
      <c r="D3206" s="1">
        <v>1</v>
      </c>
    </row>
    <row r="3207" spans="1:4" x14ac:dyDescent="0.15">
      <c r="A3207" s="2">
        <v>39730</v>
      </c>
      <c r="B3207" s="1">
        <v>12.4</v>
      </c>
      <c r="C3207" s="1">
        <v>8</v>
      </c>
      <c r="D3207" s="1">
        <v>1</v>
      </c>
    </row>
    <row r="3208" spans="1:4" x14ac:dyDescent="0.15">
      <c r="A3208" s="2">
        <v>39731</v>
      </c>
      <c r="B3208" s="1">
        <v>13.1</v>
      </c>
      <c r="C3208" s="1">
        <v>8</v>
      </c>
      <c r="D3208" s="1">
        <v>1</v>
      </c>
    </row>
    <row r="3209" spans="1:4" x14ac:dyDescent="0.15">
      <c r="A3209" s="2">
        <v>39732</v>
      </c>
      <c r="B3209" s="1">
        <v>13.9</v>
      </c>
      <c r="C3209" s="1">
        <v>8</v>
      </c>
      <c r="D3209" s="1">
        <v>1</v>
      </c>
    </row>
    <row r="3210" spans="1:4" x14ac:dyDescent="0.15">
      <c r="A3210" s="2">
        <v>39733</v>
      </c>
      <c r="B3210" s="1">
        <v>11</v>
      </c>
      <c r="C3210" s="1">
        <v>8</v>
      </c>
      <c r="D3210" s="1">
        <v>1</v>
      </c>
    </row>
    <row r="3211" spans="1:4" x14ac:dyDescent="0.15">
      <c r="A3211" s="2">
        <v>39734</v>
      </c>
      <c r="B3211" s="1">
        <v>11.3</v>
      </c>
      <c r="C3211" s="1">
        <v>8</v>
      </c>
      <c r="D3211" s="1">
        <v>1</v>
      </c>
    </row>
    <row r="3212" spans="1:4" x14ac:dyDescent="0.15">
      <c r="A3212" s="2">
        <v>39735</v>
      </c>
      <c r="B3212" s="1">
        <v>13.9</v>
      </c>
      <c r="C3212" s="1">
        <v>8</v>
      </c>
      <c r="D3212" s="1">
        <v>1</v>
      </c>
    </row>
    <row r="3213" spans="1:4" x14ac:dyDescent="0.15">
      <c r="A3213" s="2">
        <v>39736</v>
      </c>
      <c r="B3213" s="1">
        <v>13.9</v>
      </c>
      <c r="C3213" s="1">
        <v>8</v>
      </c>
      <c r="D3213" s="1">
        <v>1</v>
      </c>
    </row>
    <row r="3214" spans="1:4" x14ac:dyDescent="0.15">
      <c r="A3214" s="2">
        <v>39737</v>
      </c>
      <c r="B3214" s="1">
        <v>11.4</v>
      </c>
      <c r="C3214" s="1">
        <v>8</v>
      </c>
      <c r="D3214" s="1">
        <v>1</v>
      </c>
    </row>
    <row r="3215" spans="1:4" x14ac:dyDescent="0.15">
      <c r="A3215" s="2">
        <v>39738</v>
      </c>
      <c r="B3215" s="1">
        <v>11.2</v>
      </c>
      <c r="C3215" s="1">
        <v>8</v>
      </c>
      <c r="D3215" s="1">
        <v>1</v>
      </c>
    </row>
    <row r="3216" spans="1:4" x14ac:dyDescent="0.15">
      <c r="A3216" s="2">
        <v>39739</v>
      </c>
      <c r="B3216" s="1">
        <v>12.8</v>
      </c>
      <c r="C3216" s="1">
        <v>8</v>
      </c>
      <c r="D3216" s="1">
        <v>1</v>
      </c>
    </row>
    <row r="3217" spans="1:4" x14ac:dyDescent="0.15">
      <c r="A3217" s="2">
        <v>39740</v>
      </c>
      <c r="B3217" s="1">
        <v>12.3</v>
      </c>
      <c r="C3217" s="1">
        <v>8</v>
      </c>
      <c r="D3217" s="1">
        <v>1</v>
      </c>
    </row>
    <row r="3218" spans="1:4" x14ac:dyDescent="0.15">
      <c r="A3218" s="2">
        <v>39741</v>
      </c>
      <c r="B3218" s="1">
        <v>13.1</v>
      </c>
      <c r="C3218" s="1">
        <v>8</v>
      </c>
      <c r="D3218" s="1">
        <v>1</v>
      </c>
    </row>
    <row r="3219" spans="1:4" x14ac:dyDescent="0.15">
      <c r="A3219" s="2">
        <v>39742</v>
      </c>
      <c r="B3219" s="1">
        <v>11.1</v>
      </c>
      <c r="C3219" s="1">
        <v>8</v>
      </c>
      <c r="D3219" s="1">
        <v>1</v>
      </c>
    </row>
    <row r="3220" spans="1:4" x14ac:dyDescent="0.15">
      <c r="A3220" s="2">
        <v>39743</v>
      </c>
      <c r="B3220" s="1">
        <v>9.3000000000000007</v>
      </c>
      <c r="C3220" s="1">
        <v>8</v>
      </c>
      <c r="D3220" s="1">
        <v>1</v>
      </c>
    </row>
    <row r="3221" spans="1:4" x14ac:dyDescent="0.15">
      <c r="A3221" s="2">
        <v>39744</v>
      </c>
      <c r="B3221" s="1">
        <v>10.7</v>
      </c>
      <c r="C3221" s="1">
        <v>8</v>
      </c>
      <c r="D3221" s="1">
        <v>1</v>
      </c>
    </row>
    <row r="3222" spans="1:4" x14ac:dyDescent="0.15">
      <c r="A3222" s="2">
        <v>39745</v>
      </c>
      <c r="B3222" s="1">
        <v>14.8</v>
      </c>
      <c r="C3222" s="1">
        <v>8</v>
      </c>
      <c r="D3222" s="1">
        <v>1</v>
      </c>
    </row>
    <row r="3223" spans="1:4" x14ac:dyDescent="0.15">
      <c r="A3223" s="2">
        <v>39746</v>
      </c>
      <c r="B3223" s="1">
        <v>13.1</v>
      </c>
      <c r="C3223" s="1">
        <v>8</v>
      </c>
      <c r="D3223" s="1">
        <v>1</v>
      </c>
    </row>
    <row r="3224" spans="1:4" x14ac:dyDescent="0.15">
      <c r="A3224" s="2">
        <v>39747</v>
      </c>
      <c r="B3224" s="1">
        <v>7.7</v>
      </c>
      <c r="C3224" s="1">
        <v>8</v>
      </c>
      <c r="D3224" s="1">
        <v>1</v>
      </c>
    </row>
    <row r="3225" spans="1:4" x14ac:dyDescent="0.15">
      <c r="A3225" s="2">
        <v>39748</v>
      </c>
      <c r="B3225" s="1">
        <v>8.1</v>
      </c>
      <c r="C3225" s="1">
        <v>8</v>
      </c>
      <c r="D3225" s="1">
        <v>1</v>
      </c>
    </row>
    <row r="3226" spans="1:4" x14ac:dyDescent="0.15">
      <c r="A3226" s="2">
        <v>39749</v>
      </c>
      <c r="B3226" s="1">
        <v>8.6999999999999993</v>
      </c>
      <c r="C3226" s="1">
        <v>8</v>
      </c>
      <c r="D3226" s="1">
        <v>1</v>
      </c>
    </row>
    <row r="3227" spans="1:4" x14ac:dyDescent="0.15">
      <c r="A3227" s="2">
        <v>39750</v>
      </c>
      <c r="B3227" s="1">
        <v>5</v>
      </c>
      <c r="C3227" s="1">
        <v>8</v>
      </c>
      <c r="D3227" s="1">
        <v>1</v>
      </c>
    </row>
    <row r="3228" spans="1:4" x14ac:dyDescent="0.15">
      <c r="A3228" s="2">
        <v>39751</v>
      </c>
      <c r="B3228" s="1">
        <v>4.8</v>
      </c>
      <c r="C3228" s="1">
        <v>8</v>
      </c>
      <c r="D3228" s="1">
        <v>1</v>
      </c>
    </row>
    <row r="3229" spans="1:4" x14ac:dyDescent="0.15">
      <c r="A3229" s="2">
        <v>39752</v>
      </c>
      <c r="B3229" s="1">
        <v>5.6</v>
      </c>
      <c r="C3229" s="1">
        <v>8</v>
      </c>
      <c r="D3229" s="1">
        <v>1</v>
      </c>
    </row>
    <row r="3230" spans="1:4" x14ac:dyDescent="0.15">
      <c r="A3230" s="2">
        <v>39753</v>
      </c>
      <c r="B3230" s="1">
        <v>7.9</v>
      </c>
      <c r="C3230" s="1">
        <v>8</v>
      </c>
      <c r="D3230" s="1">
        <v>1</v>
      </c>
    </row>
    <row r="3231" spans="1:4" x14ac:dyDescent="0.15">
      <c r="A3231" s="2">
        <v>39904</v>
      </c>
      <c r="B3231" s="1">
        <v>1.5</v>
      </c>
      <c r="C3231" s="1">
        <v>8</v>
      </c>
      <c r="D3231" s="1">
        <v>1</v>
      </c>
    </row>
    <row r="3232" spans="1:4" x14ac:dyDescent="0.15">
      <c r="A3232" s="2">
        <v>39905</v>
      </c>
      <c r="B3232" s="1">
        <v>2.8</v>
      </c>
      <c r="C3232" s="1">
        <v>8</v>
      </c>
      <c r="D3232" s="1">
        <v>1</v>
      </c>
    </row>
    <row r="3233" spans="1:4" x14ac:dyDescent="0.15">
      <c r="A3233" s="2">
        <v>39906</v>
      </c>
      <c r="B3233" s="1">
        <v>4.9000000000000004</v>
      </c>
      <c r="C3233" s="1">
        <v>8</v>
      </c>
      <c r="D3233" s="1">
        <v>1</v>
      </c>
    </row>
    <row r="3234" spans="1:4" x14ac:dyDescent="0.15">
      <c r="A3234" s="2">
        <v>39907</v>
      </c>
      <c r="B3234" s="1">
        <v>4.5999999999999996</v>
      </c>
      <c r="C3234" s="1">
        <v>8</v>
      </c>
      <c r="D3234" s="1">
        <v>1</v>
      </c>
    </row>
    <row r="3235" spans="1:4" x14ac:dyDescent="0.15">
      <c r="A3235" s="2">
        <v>39908</v>
      </c>
      <c r="B3235" s="1">
        <v>5.9</v>
      </c>
      <c r="C3235" s="1">
        <v>8</v>
      </c>
      <c r="D3235" s="1">
        <v>1</v>
      </c>
    </row>
    <row r="3236" spans="1:4" x14ac:dyDescent="0.15">
      <c r="A3236" s="2">
        <v>39909</v>
      </c>
      <c r="B3236" s="1">
        <v>5.2</v>
      </c>
      <c r="C3236" s="1">
        <v>8</v>
      </c>
      <c r="D3236" s="1">
        <v>1</v>
      </c>
    </row>
    <row r="3237" spans="1:4" x14ac:dyDescent="0.15">
      <c r="A3237" s="2">
        <v>39910</v>
      </c>
      <c r="B3237" s="1">
        <v>4.5999999999999996</v>
      </c>
      <c r="C3237" s="1">
        <v>8</v>
      </c>
      <c r="D3237" s="1">
        <v>1</v>
      </c>
    </row>
    <row r="3238" spans="1:4" x14ac:dyDescent="0.15">
      <c r="A3238" s="2">
        <v>39911</v>
      </c>
      <c r="B3238" s="1">
        <v>4.9000000000000004</v>
      </c>
      <c r="C3238" s="1">
        <v>8</v>
      </c>
      <c r="D3238" s="1">
        <v>1</v>
      </c>
    </row>
    <row r="3239" spans="1:4" x14ac:dyDescent="0.15">
      <c r="A3239" s="2">
        <v>39912</v>
      </c>
      <c r="B3239" s="1">
        <v>8.3000000000000007</v>
      </c>
      <c r="C3239" s="1">
        <v>8</v>
      </c>
      <c r="D3239" s="1">
        <v>1</v>
      </c>
    </row>
    <row r="3240" spans="1:4" x14ac:dyDescent="0.15">
      <c r="A3240" s="2">
        <v>39913</v>
      </c>
      <c r="B3240" s="1">
        <v>10.4</v>
      </c>
      <c r="C3240" s="1">
        <v>8</v>
      </c>
      <c r="D3240" s="1">
        <v>1</v>
      </c>
    </row>
    <row r="3241" spans="1:4" x14ac:dyDescent="0.15">
      <c r="A3241" s="2">
        <v>39914</v>
      </c>
      <c r="B3241" s="1">
        <v>6.3</v>
      </c>
      <c r="C3241" s="1">
        <v>8</v>
      </c>
      <c r="D3241" s="1">
        <v>1</v>
      </c>
    </row>
    <row r="3242" spans="1:4" x14ac:dyDescent="0.15">
      <c r="A3242" s="2">
        <v>39915</v>
      </c>
      <c r="B3242" s="1">
        <v>6.3</v>
      </c>
      <c r="C3242" s="1">
        <v>8</v>
      </c>
      <c r="D3242" s="1">
        <v>1</v>
      </c>
    </row>
    <row r="3243" spans="1:4" x14ac:dyDescent="0.15">
      <c r="A3243" s="2">
        <v>39916</v>
      </c>
      <c r="B3243" s="1">
        <v>11.5</v>
      </c>
      <c r="C3243" s="1">
        <v>8</v>
      </c>
      <c r="D3243" s="1">
        <v>1</v>
      </c>
    </row>
    <row r="3244" spans="1:4" x14ac:dyDescent="0.15">
      <c r="A3244" s="2">
        <v>39917</v>
      </c>
      <c r="B3244" s="1">
        <v>8.3000000000000007</v>
      </c>
      <c r="C3244" s="1">
        <v>8</v>
      </c>
      <c r="D3244" s="1">
        <v>1</v>
      </c>
    </row>
    <row r="3245" spans="1:4" x14ac:dyDescent="0.15">
      <c r="A3245" s="2">
        <v>39918</v>
      </c>
      <c r="B3245" s="1">
        <v>4.5999999999999996</v>
      </c>
      <c r="C3245" s="1">
        <v>8</v>
      </c>
      <c r="D3245" s="1">
        <v>1</v>
      </c>
    </row>
    <row r="3246" spans="1:4" x14ac:dyDescent="0.15">
      <c r="A3246" s="2">
        <v>39919</v>
      </c>
      <c r="B3246" s="1">
        <v>5.9</v>
      </c>
      <c r="C3246" s="1">
        <v>8</v>
      </c>
      <c r="D3246" s="1">
        <v>1</v>
      </c>
    </row>
    <row r="3247" spans="1:4" x14ac:dyDescent="0.15">
      <c r="A3247" s="2">
        <v>39920</v>
      </c>
      <c r="B3247" s="1">
        <v>5.7</v>
      </c>
      <c r="C3247" s="1">
        <v>8</v>
      </c>
      <c r="D3247" s="1">
        <v>1</v>
      </c>
    </row>
    <row r="3248" spans="1:4" x14ac:dyDescent="0.15">
      <c r="A3248" s="2">
        <v>39921</v>
      </c>
      <c r="B3248" s="1">
        <v>7.1</v>
      </c>
      <c r="C3248" s="1">
        <v>8</v>
      </c>
      <c r="D3248" s="1">
        <v>1</v>
      </c>
    </row>
    <row r="3249" spans="1:4" x14ac:dyDescent="0.15">
      <c r="A3249" s="2">
        <v>39922</v>
      </c>
      <c r="B3249" s="1">
        <v>9.5</v>
      </c>
      <c r="C3249" s="1">
        <v>8</v>
      </c>
      <c r="D3249" s="1">
        <v>1</v>
      </c>
    </row>
    <row r="3250" spans="1:4" x14ac:dyDescent="0.15">
      <c r="A3250" s="2">
        <v>39923</v>
      </c>
      <c r="B3250" s="1">
        <v>8.1</v>
      </c>
      <c r="C3250" s="1">
        <v>8</v>
      </c>
      <c r="D3250" s="1">
        <v>1</v>
      </c>
    </row>
    <row r="3251" spans="1:4" x14ac:dyDescent="0.15">
      <c r="A3251" s="2">
        <v>39924</v>
      </c>
      <c r="B3251" s="1">
        <v>4.7</v>
      </c>
      <c r="C3251" s="1">
        <v>8</v>
      </c>
      <c r="D3251" s="1">
        <v>1</v>
      </c>
    </row>
    <row r="3252" spans="1:4" x14ac:dyDescent="0.15">
      <c r="A3252" s="2">
        <v>39925</v>
      </c>
      <c r="B3252" s="1">
        <v>7.6</v>
      </c>
      <c r="C3252" s="1">
        <v>8</v>
      </c>
      <c r="D3252" s="1">
        <v>1</v>
      </c>
    </row>
    <row r="3253" spans="1:4" x14ac:dyDescent="0.15">
      <c r="A3253" s="2">
        <v>39926</v>
      </c>
      <c r="B3253" s="1">
        <v>4.2</v>
      </c>
      <c r="C3253" s="1">
        <v>8</v>
      </c>
      <c r="D3253" s="1">
        <v>1</v>
      </c>
    </row>
    <row r="3254" spans="1:4" x14ac:dyDescent="0.15">
      <c r="A3254" s="2">
        <v>39927</v>
      </c>
      <c r="B3254" s="1">
        <v>5.3</v>
      </c>
      <c r="C3254" s="1">
        <v>8</v>
      </c>
      <c r="D3254" s="1">
        <v>1</v>
      </c>
    </row>
    <row r="3255" spans="1:4" x14ac:dyDescent="0.15">
      <c r="A3255" s="2">
        <v>39928</v>
      </c>
      <c r="B3255" s="1">
        <v>5.0999999999999996</v>
      </c>
      <c r="C3255" s="1">
        <v>8</v>
      </c>
      <c r="D3255" s="1">
        <v>1</v>
      </c>
    </row>
    <row r="3256" spans="1:4" x14ac:dyDescent="0.15">
      <c r="A3256" s="2">
        <v>39929</v>
      </c>
      <c r="B3256" s="1">
        <v>1.4</v>
      </c>
      <c r="C3256" s="1">
        <v>8</v>
      </c>
      <c r="D3256" s="1">
        <v>1</v>
      </c>
    </row>
    <row r="3257" spans="1:4" x14ac:dyDescent="0.15">
      <c r="A3257" s="2">
        <v>39930</v>
      </c>
      <c r="B3257" s="1">
        <v>4.5</v>
      </c>
      <c r="C3257" s="1">
        <v>8</v>
      </c>
      <c r="D3257" s="1">
        <v>1</v>
      </c>
    </row>
    <row r="3258" spans="1:4" x14ac:dyDescent="0.15">
      <c r="A3258" s="2">
        <v>39931</v>
      </c>
      <c r="B3258" s="1">
        <v>4.7</v>
      </c>
      <c r="C3258" s="1">
        <v>8</v>
      </c>
      <c r="D3258" s="1">
        <v>1</v>
      </c>
    </row>
    <row r="3259" spans="1:4" x14ac:dyDescent="0.15">
      <c r="A3259" s="2">
        <v>39932</v>
      </c>
      <c r="B3259" s="1">
        <v>7.3</v>
      </c>
      <c r="C3259" s="1">
        <v>8</v>
      </c>
      <c r="D3259" s="1">
        <v>1</v>
      </c>
    </row>
    <row r="3260" spans="1:4" x14ac:dyDescent="0.15">
      <c r="A3260" s="2">
        <v>39933</v>
      </c>
      <c r="B3260" s="1">
        <v>15.2</v>
      </c>
      <c r="C3260" s="1">
        <v>8</v>
      </c>
      <c r="D3260" s="1">
        <v>1</v>
      </c>
    </row>
    <row r="3261" spans="1:4" x14ac:dyDescent="0.15">
      <c r="A3261" s="2">
        <v>39934</v>
      </c>
      <c r="B3261" s="1">
        <v>14</v>
      </c>
      <c r="C3261" s="1">
        <v>8</v>
      </c>
      <c r="D3261" s="1">
        <v>1</v>
      </c>
    </row>
    <row r="3262" spans="1:4" x14ac:dyDescent="0.15">
      <c r="A3262" s="2">
        <v>39935</v>
      </c>
      <c r="B3262" s="1">
        <v>10.7</v>
      </c>
      <c r="C3262" s="1">
        <v>8</v>
      </c>
      <c r="D3262" s="1">
        <v>1</v>
      </c>
    </row>
    <row r="3263" spans="1:4" x14ac:dyDescent="0.15">
      <c r="A3263" s="2">
        <v>39936</v>
      </c>
      <c r="B3263" s="1">
        <v>13.4</v>
      </c>
      <c r="C3263" s="1">
        <v>8</v>
      </c>
      <c r="D3263" s="1">
        <v>1</v>
      </c>
    </row>
    <row r="3264" spans="1:4" x14ac:dyDescent="0.15">
      <c r="A3264" s="2">
        <v>39937</v>
      </c>
      <c r="B3264" s="1">
        <v>16.7</v>
      </c>
      <c r="C3264" s="1">
        <v>8</v>
      </c>
      <c r="D3264" s="1">
        <v>1</v>
      </c>
    </row>
    <row r="3265" spans="1:4" x14ac:dyDescent="0.15">
      <c r="A3265" s="2">
        <v>39938</v>
      </c>
      <c r="B3265" s="1">
        <v>15</v>
      </c>
      <c r="C3265" s="1">
        <v>8</v>
      </c>
      <c r="D3265" s="1">
        <v>1</v>
      </c>
    </row>
    <row r="3266" spans="1:4" x14ac:dyDescent="0.15">
      <c r="A3266" s="2">
        <v>39939</v>
      </c>
      <c r="B3266" s="1">
        <v>11.3</v>
      </c>
      <c r="C3266" s="1">
        <v>8</v>
      </c>
      <c r="D3266" s="1">
        <v>1</v>
      </c>
    </row>
    <row r="3267" spans="1:4" x14ac:dyDescent="0.15">
      <c r="A3267" s="2">
        <v>39940</v>
      </c>
      <c r="B3267" s="1">
        <v>11.3</v>
      </c>
      <c r="C3267" s="1">
        <v>8</v>
      </c>
      <c r="D3267" s="1">
        <v>1</v>
      </c>
    </row>
    <row r="3268" spans="1:4" x14ac:dyDescent="0.15">
      <c r="A3268" s="2">
        <v>39941</v>
      </c>
      <c r="B3268" s="1">
        <v>13</v>
      </c>
      <c r="C3268" s="1">
        <v>8</v>
      </c>
      <c r="D3268" s="1">
        <v>1</v>
      </c>
    </row>
    <row r="3269" spans="1:4" x14ac:dyDescent="0.15">
      <c r="A3269" s="2">
        <v>39942</v>
      </c>
      <c r="B3269" s="1">
        <v>14</v>
      </c>
      <c r="C3269" s="1">
        <v>8</v>
      </c>
      <c r="D3269" s="1">
        <v>1</v>
      </c>
    </row>
    <row r="3270" spans="1:4" x14ac:dyDescent="0.15">
      <c r="A3270" s="2">
        <v>39943</v>
      </c>
      <c r="B3270" s="1">
        <v>14.7</v>
      </c>
      <c r="C3270" s="1">
        <v>8</v>
      </c>
      <c r="D3270" s="1">
        <v>1</v>
      </c>
    </row>
    <row r="3271" spans="1:4" x14ac:dyDescent="0.15">
      <c r="A3271" s="2">
        <v>39944</v>
      </c>
      <c r="B3271" s="1">
        <v>9.1999999999999993</v>
      </c>
      <c r="C3271" s="1">
        <v>8</v>
      </c>
      <c r="D3271" s="1">
        <v>1</v>
      </c>
    </row>
    <row r="3272" spans="1:4" x14ac:dyDescent="0.15">
      <c r="A3272" s="2">
        <v>39945</v>
      </c>
      <c r="B3272" s="1">
        <v>9.1</v>
      </c>
      <c r="C3272" s="1">
        <v>8</v>
      </c>
      <c r="D3272" s="1">
        <v>1</v>
      </c>
    </row>
    <row r="3273" spans="1:4" x14ac:dyDescent="0.15">
      <c r="A3273" s="2">
        <v>39946</v>
      </c>
      <c r="B3273" s="1">
        <v>9.8000000000000007</v>
      </c>
      <c r="C3273" s="1">
        <v>8</v>
      </c>
      <c r="D3273" s="1">
        <v>1</v>
      </c>
    </row>
    <row r="3274" spans="1:4" x14ac:dyDescent="0.15">
      <c r="A3274" s="2">
        <v>39947</v>
      </c>
      <c r="B3274" s="1">
        <v>7.7</v>
      </c>
      <c r="C3274" s="1">
        <v>8</v>
      </c>
      <c r="D3274" s="1">
        <v>1</v>
      </c>
    </row>
    <row r="3275" spans="1:4" x14ac:dyDescent="0.15">
      <c r="A3275" s="2">
        <v>39948</v>
      </c>
      <c r="B3275" s="1">
        <v>8.8000000000000007</v>
      </c>
      <c r="C3275" s="1">
        <v>8</v>
      </c>
      <c r="D3275" s="1">
        <v>1</v>
      </c>
    </row>
    <row r="3276" spans="1:4" x14ac:dyDescent="0.15">
      <c r="A3276" s="2">
        <v>39949</v>
      </c>
      <c r="B3276" s="1">
        <v>12.5</v>
      </c>
      <c r="C3276" s="1">
        <v>8</v>
      </c>
      <c r="D3276" s="1">
        <v>1</v>
      </c>
    </row>
    <row r="3277" spans="1:4" x14ac:dyDescent="0.15">
      <c r="A3277" s="2">
        <v>39950</v>
      </c>
      <c r="B3277" s="1">
        <v>12</v>
      </c>
      <c r="C3277" s="1">
        <v>8</v>
      </c>
      <c r="D3277" s="1">
        <v>1</v>
      </c>
    </row>
    <row r="3278" spans="1:4" x14ac:dyDescent="0.15">
      <c r="A3278" s="2">
        <v>39951</v>
      </c>
      <c r="B3278" s="1">
        <v>15.1</v>
      </c>
      <c r="C3278" s="1">
        <v>8</v>
      </c>
      <c r="D3278" s="1">
        <v>1</v>
      </c>
    </row>
    <row r="3279" spans="1:4" x14ac:dyDescent="0.15">
      <c r="A3279" s="2">
        <v>39952</v>
      </c>
      <c r="B3279" s="1">
        <v>19.2</v>
      </c>
      <c r="C3279" s="1">
        <v>8</v>
      </c>
      <c r="D3279" s="1">
        <v>1</v>
      </c>
    </row>
    <row r="3280" spans="1:4" x14ac:dyDescent="0.15">
      <c r="A3280" s="2">
        <v>39953</v>
      </c>
      <c r="B3280" s="1">
        <v>18.7</v>
      </c>
      <c r="C3280" s="1">
        <v>8</v>
      </c>
      <c r="D3280" s="1">
        <v>1</v>
      </c>
    </row>
    <row r="3281" spans="1:4" x14ac:dyDescent="0.15">
      <c r="A3281" s="2">
        <v>39954</v>
      </c>
      <c r="B3281" s="1">
        <v>16.3</v>
      </c>
      <c r="C3281" s="1">
        <v>8</v>
      </c>
      <c r="D3281" s="1">
        <v>1</v>
      </c>
    </row>
    <row r="3282" spans="1:4" x14ac:dyDescent="0.15">
      <c r="A3282" s="2">
        <v>39955</v>
      </c>
      <c r="B3282" s="1">
        <v>12</v>
      </c>
      <c r="C3282" s="1">
        <v>8</v>
      </c>
      <c r="D3282" s="1">
        <v>1</v>
      </c>
    </row>
    <row r="3283" spans="1:4" x14ac:dyDescent="0.15">
      <c r="A3283" s="2">
        <v>39956</v>
      </c>
      <c r="B3283" s="1">
        <v>12.8</v>
      </c>
      <c r="C3283" s="1">
        <v>8</v>
      </c>
      <c r="D3283" s="1">
        <v>1</v>
      </c>
    </row>
    <row r="3284" spans="1:4" x14ac:dyDescent="0.15">
      <c r="A3284" s="2">
        <v>39957</v>
      </c>
      <c r="B3284" s="1">
        <v>14</v>
      </c>
      <c r="C3284" s="1">
        <v>8</v>
      </c>
      <c r="D3284" s="1">
        <v>1</v>
      </c>
    </row>
    <row r="3285" spans="1:4" x14ac:dyDescent="0.15">
      <c r="A3285" s="2">
        <v>39958</v>
      </c>
      <c r="B3285" s="1">
        <v>13.4</v>
      </c>
      <c r="C3285" s="1">
        <v>8</v>
      </c>
      <c r="D3285" s="1">
        <v>1</v>
      </c>
    </row>
    <row r="3286" spans="1:4" x14ac:dyDescent="0.15">
      <c r="A3286" s="2">
        <v>39959</v>
      </c>
      <c r="B3286" s="1">
        <v>15.1</v>
      </c>
      <c r="C3286" s="1">
        <v>8</v>
      </c>
      <c r="D3286" s="1">
        <v>1</v>
      </c>
    </row>
    <row r="3287" spans="1:4" x14ac:dyDescent="0.15">
      <c r="A3287" s="2">
        <v>39960</v>
      </c>
      <c r="B3287" s="1">
        <v>11.6</v>
      </c>
      <c r="C3287" s="1">
        <v>8</v>
      </c>
      <c r="D3287" s="1">
        <v>1</v>
      </c>
    </row>
    <row r="3288" spans="1:4" x14ac:dyDescent="0.15">
      <c r="A3288" s="2">
        <v>39961</v>
      </c>
      <c r="B3288" s="1">
        <v>11.7</v>
      </c>
      <c r="C3288" s="1">
        <v>8</v>
      </c>
      <c r="D3288" s="1">
        <v>1</v>
      </c>
    </row>
    <row r="3289" spans="1:4" x14ac:dyDescent="0.15">
      <c r="A3289" s="2">
        <v>39962</v>
      </c>
      <c r="B3289" s="1">
        <v>13.2</v>
      </c>
      <c r="C3289" s="1">
        <v>8</v>
      </c>
      <c r="D3289" s="1">
        <v>1</v>
      </c>
    </row>
    <row r="3290" spans="1:4" x14ac:dyDescent="0.15">
      <c r="A3290" s="2">
        <v>39963</v>
      </c>
      <c r="B3290" s="1">
        <v>10.8</v>
      </c>
      <c r="C3290" s="1">
        <v>8</v>
      </c>
      <c r="D3290" s="1">
        <v>1</v>
      </c>
    </row>
    <row r="3291" spans="1:4" x14ac:dyDescent="0.15">
      <c r="A3291" s="2">
        <v>39964</v>
      </c>
      <c r="B3291" s="1">
        <v>9.4</v>
      </c>
      <c r="C3291" s="1">
        <v>8</v>
      </c>
      <c r="D3291" s="1">
        <v>1</v>
      </c>
    </row>
    <row r="3292" spans="1:4" x14ac:dyDescent="0.15">
      <c r="A3292" s="2">
        <v>39965</v>
      </c>
      <c r="B3292" s="1">
        <v>13.9</v>
      </c>
      <c r="C3292" s="1">
        <v>8</v>
      </c>
      <c r="D3292" s="1">
        <v>1</v>
      </c>
    </row>
    <row r="3293" spans="1:4" x14ac:dyDescent="0.15">
      <c r="A3293" s="2">
        <v>39966</v>
      </c>
      <c r="B3293" s="1">
        <v>16.100000000000001</v>
      </c>
      <c r="C3293" s="1">
        <v>8</v>
      </c>
      <c r="D3293" s="1">
        <v>1</v>
      </c>
    </row>
    <row r="3294" spans="1:4" x14ac:dyDescent="0.15">
      <c r="A3294" s="2">
        <v>39967</v>
      </c>
      <c r="B3294" s="1">
        <v>14.4</v>
      </c>
      <c r="C3294" s="1">
        <v>8</v>
      </c>
      <c r="D3294" s="1">
        <v>1</v>
      </c>
    </row>
    <row r="3295" spans="1:4" x14ac:dyDescent="0.15">
      <c r="A3295" s="2">
        <v>39968</v>
      </c>
      <c r="B3295" s="1">
        <v>12.8</v>
      </c>
      <c r="C3295" s="1">
        <v>8</v>
      </c>
      <c r="D3295" s="1">
        <v>1</v>
      </c>
    </row>
    <row r="3296" spans="1:4" x14ac:dyDescent="0.15">
      <c r="A3296" s="2">
        <v>39969</v>
      </c>
      <c r="B3296" s="1">
        <v>14.5</v>
      </c>
      <c r="C3296" s="1">
        <v>8</v>
      </c>
      <c r="D3296" s="1">
        <v>1</v>
      </c>
    </row>
    <row r="3297" spans="1:4" x14ac:dyDescent="0.15">
      <c r="A3297" s="2">
        <v>39970</v>
      </c>
      <c r="B3297" s="1">
        <v>13.6</v>
      </c>
      <c r="C3297" s="1">
        <v>8</v>
      </c>
      <c r="D3297" s="1">
        <v>1</v>
      </c>
    </row>
    <row r="3298" spans="1:4" x14ac:dyDescent="0.15">
      <c r="A3298" s="2">
        <v>39971</v>
      </c>
      <c r="B3298" s="1">
        <v>12.6</v>
      </c>
      <c r="C3298" s="1">
        <v>8</v>
      </c>
      <c r="D3298" s="1">
        <v>1</v>
      </c>
    </row>
    <row r="3299" spans="1:4" x14ac:dyDescent="0.15">
      <c r="A3299" s="2">
        <v>39972</v>
      </c>
      <c r="B3299" s="1">
        <v>13</v>
      </c>
      <c r="C3299" s="1">
        <v>8</v>
      </c>
      <c r="D3299" s="1">
        <v>1</v>
      </c>
    </row>
    <row r="3300" spans="1:4" x14ac:dyDescent="0.15">
      <c r="A3300" s="2">
        <v>39973</v>
      </c>
      <c r="B3300" s="1">
        <v>15.8</v>
      </c>
      <c r="C3300" s="1">
        <v>8</v>
      </c>
      <c r="D3300" s="1">
        <v>1</v>
      </c>
    </row>
    <row r="3301" spans="1:4" x14ac:dyDescent="0.15">
      <c r="A3301" s="2">
        <v>39974</v>
      </c>
      <c r="B3301" s="1">
        <v>12.8</v>
      </c>
      <c r="C3301" s="1">
        <v>8</v>
      </c>
      <c r="D3301" s="1">
        <v>1</v>
      </c>
    </row>
    <row r="3302" spans="1:4" x14ac:dyDescent="0.15">
      <c r="A3302" s="2">
        <v>39975</v>
      </c>
      <c r="B3302" s="1">
        <v>11.1</v>
      </c>
      <c r="C3302" s="1">
        <v>8</v>
      </c>
      <c r="D3302" s="1">
        <v>1</v>
      </c>
    </row>
    <row r="3303" spans="1:4" x14ac:dyDescent="0.15">
      <c r="A3303" s="2">
        <v>39976</v>
      </c>
      <c r="B3303" s="1">
        <v>14.3</v>
      </c>
      <c r="C3303" s="1">
        <v>8</v>
      </c>
      <c r="D3303" s="1">
        <v>1</v>
      </c>
    </row>
    <row r="3304" spans="1:4" x14ac:dyDescent="0.15">
      <c r="A3304" s="2">
        <v>39977</v>
      </c>
      <c r="B3304" s="1">
        <v>10</v>
      </c>
      <c r="C3304" s="1">
        <v>8</v>
      </c>
      <c r="D3304" s="1">
        <v>1</v>
      </c>
    </row>
    <row r="3305" spans="1:4" x14ac:dyDescent="0.15">
      <c r="A3305" s="2">
        <v>39978</v>
      </c>
      <c r="B3305" s="1">
        <v>9</v>
      </c>
      <c r="C3305" s="1">
        <v>8</v>
      </c>
      <c r="D3305" s="1">
        <v>1</v>
      </c>
    </row>
    <row r="3306" spans="1:4" x14ac:dyDescent="0.15">
      <c r="A3306" s="2">
        <v>39979</v>
      </c>
      <c r="B3306" s="1">
        <v>11.5</v>
      </c>
      <c r="C3306" s="1">
        <v>8</v>
      </c>
      <c r="D3306" s="1">
        <v>1</v>
      </c>
    </row>
    <row r="3307" spans="1:4" x14ac:dyDescent="0.15">
      <c r="A3307" s="2">
        <v>39980</v>
      </c>
      <c r="B3307" s="1">
        <v>12.5</v>
      </c>
      <c r="C3307" s="1">
        <v>8</v>
      </c>
      <c r="D3307" s="1">
        <v>1</v>
      </c>
    </row>
    <row r="3308" spans="1:4" x14ac:dyDescent="0.15">
      <c r="A3308" s="2">
        <v>39981</v>
      </c>
      <c r="B3308" s="1">
        <v>12</v>
      </c>
      <c r="C3308" s="1">
        <v>8</v>
      </c>
      <c r="D3308" s="1">
        <v>1</v>
      </c>
    </row>
    <row r="3309" spans="1:4" x14ac:dyDescent="0.15">
      <c r="A3309" s="2">
        <v>39982</v>
      </c>
      <c r="B3309" s="1">
        <v>11.4</v>
      </c>
      <c r="C3309" s="1">
        <v>8</v>
      </c>
      <c r="D3309" s="1">
        <v>1</v>
      </c>
    </row>
    <row r="3310" spans="1:4" x14ac:dyDescent="0.15">
      <c r="A3310" s="2">
        <v>39983</v>
      </c>
      <c r="B3310" s="1">
        <v>12.6</v>
      </c>
      <c r="C3310" s="1">
        <v>8</v>
      </c>
      <c r="D3310" s="1">
        <v>1</v>
      </c>
    </row>
    <row r="3311" spans="1:4" x14ac:dyDescent="0.15">
      <c r="A3311" s="2">
        <v>39984</v>
      </c>
      <c r="B3311" s="1">
        <v>12.3</v>
      </c>
      <c r="C3311" s="1">
        <v>8</v>
      </c>
      <c r="D3311" s="1">
        <v>1</v>
      </c>
    </row>
    <row r="3312" spans="1:4" x14ac:dyDescent="0.15">
      <c r="A3312" s="2">
        <v>39985</v>
      </c>
      <c r="B3312" s="1">
        <v>13.5</v>
      </c>
      <c r="C3312" s="1">
        <v>8</v>
      </c>
      <c r="D3312" s="1">
        <v>1</v>
      </c>
    </row>
    <row r="3313" spans="1:4" x14ac:dyDescent="0.15">
      <c r="A3313" s="2">
        <v>39986</v>
      </c>
      <c r="B3313" s="1">
        <v>15.1</v>
      </c>
      <c r="C3313" s="1">
        <v>8</v>
      </c>
      <c r="D3313" s="1">
        <v>1</v>
      </c>
    </row>
    <row r="3314" spans="1:4" x14ac:dyDescent="0.15">
      <c r="A3314" s="2">
        <v>39987</v>
      </c>
      <c r="B3314" s="1">
        <v>17.8</v>
      </c>
      <c r="C3314" s="1">
        <v>8</v>
      </c>
      <c r="D3314" s="1">
        <v>1</v>
      </c>
    </row>
    <row r="3315" spans="1:4" x14ac:dyDescent="0.15">
      <c r="A3315" s="2">
        <v>39988</v>
      </c>
      <c r="B3315" s="1">
        <v>21.5</v>
      </c>
      <c r="C3315" s="1">
        <v>8</v>
      </c>
      <c r="D3315" s="1">
        <v>1</v>
      </c>
    </row>
    <row r="3316" spans="1:4" x14ac:dyDescent="0.15">
      <c r="A3316" s="2">
        <v>39989</v>
      </c>
      <c r="B3316" s="1">
        <v>22.4</v>
      </c>
      <c r="C3316" s="1">
        <v>8</v>
      </c>
      <c r="D3316" s="1">
        <v>1</v>
      </c>
    </row>
    <row r="3317" spans="1:4" x14ac:dyDescent="0.15">
      <c r="A3317" s="2">
        <v>39990</v>
      </c>
      <c r="B3317" s="1">
        <v>22.6</v>
      </c>
      <c r="C3317" s="1">
        <v>8</v>
      </c>
      <c r="D3317" s="1">
        <v>1</v>
      </c>
    </row>
    <row r="3318" spans="1:4" x14ac:dyDescent="0.15">
      <c r="A3318" s="2">
        <v>39991</v>
      </c>
      <c r="B3318" s="1">
        <v>23</v>
      </c>
      <c r="C3318" s="1">
        <v>8</v>
      </c>
      <c r="D3318" s="1">
        <v>1</v>
      </c>
    </row>
    <row r="3319" spans="1:4" x14ac:dyDescent="0.15">
      <c r="A3319" s="2">
        <v>39992</v>
      </c>
      <c r="B3319" s="1">
        <v>20.7</v>
      </c>
      <c r="C3319" s="1">
        <v>8</v>
      </c>
      <c r="D3319" s="1">
        <v>1</v>
      </c>
    </row>
    <row r="3320" spans="1:4" x14ac:dyDescent="0.15">
      <c r="A3320" s="2">
        <v>39993</v>
      </c>
      <c r="B3320" s="1">
        <v>18.3</v>
      </c>
      <c r="C3320" s="1">
        <v>8</v>
      </c>
      <c r="D3320" s="1">
        <v>1</v>
      </c>
    </row>
    <row r="3321" spans="1:4" x14ac:dyDescent="0.15">
      <c r="A3321" s="2">
        <v>39994</v>
      </c>
      <c r="B3321" s="1">
        <v>14</v>
      </c>
      <c r="C3321" s="1">
        <v>8</v>
      </c>
      <c r="D3321" s="1">
        <v>1</v>
      </c>
    </row>
    <row r="3322" spans="1:4" x14ac:dyDescent="0.15">
      <c r="A3322" s="2">
        <v>39995</v>
      </c>
      <c r="B3322" s="1">
        <v>14.9</v>
      </c>
      <c r="C3322" s="1">
        <v>8</v>
      </c>
      <c r="D3322" s="1">
        <v>1</v>
      </c>
    </row>
    <row r="3323" spans="1:4" x14ac:dyDescent="0.15">
      <c r="A3323" s="2">
        <v>39996</v>
      </c>
      <c r="B3323" s="1">
        <v>16</v>
      </c>
      <c r="C3323" s="1">
        <v>8</v>
      </c>
      <c r="D3323" s="1">
        <v>1</v>
      </c>
    </row>
    <row r="3324" spans="1:4" x14ac:dyDescent="0.15">
      <c r="A3324" s="2">
        <v>39997</v>
      </c>
      <c r="B3324" s="1">
        <v>16.7</v>
      </c>
      <c r="C3324" s="1">
        <v>8</v>
      </c>
      <c r="D3324" s="1">
        <v>1</v>
      </c>
    </row>
    <row r="3325" spans="1:4" x14ac:dyDescent="0.15">
      <c r="A3325" s="2">
        <v>39998</v>
      </c>
      <c r="B3325" s="1">
        <v>15.8</v>
      </c>
      <c r="C3325" s="1">
        <v>8</v>
      </c>
      <c r="D3325" s="1">
        <v>1</v>
      </c>
    </row>
    <row r="3326" spans="1:4" x14ac:dyDescent="0.15">
      <c r="A3326" s="2">
        <v>39999</v>
      </c>
      <c r="B3326" s="1">
        <v>19.600000000000001</v>
      </c>
      <c r="C3326" s="1">
        <v>8</v>
      </c>
      <c r="D3326" s="1">
        <v>1</v>
      </c>
    </row>
    <row r="3327" spans="1:4" x14ac:dyDescent="0.15">
      <c r="A3327" s="2">
        <v>40000</v>
      </c>
      <c r="B3327" s="1">
        <v>22.4</v>
      </c>
      <c r="C3327" s="1">
        <v>8</v>
      </c>
      <c r="D3327" s="1">
        <v>1</v>
      </c>
    </row>
    <row r="3328" spans="1:4" x14ac:dyDescent="0.15">
      <c r="A3328" s="2">
        <v>40001</v>
      </c>
      <c r="B3328" s="1">
        <v>21.4</v>
      </c>
      <c r="C3328" s="1">
        <v>8</v>
      </c>
      <c r="D3328" s="1">
        <v>1</v>
      </c>
    </row>
    <row r="3329" spans="1:4" x14ac:dyDescent="0.15">
      <c r="A3329" s="2">
        <v>40002</v>
      </c>
      <c r="B3329" s="1">
        <v>17.2</v>
      </c>
      <c r="C3329" s="1">
        <v>8</v>
      </c>
      <c r="D3329" s="1">
        <v>1</v>
      </c>
    </row>
    <row r="3330" spans="1:4" x14ac:dyDescent="0.15">
      <c r="A3330" s="2">
        <v>40003</v>
      </c>
      <c r="B3330" s="1">
        <v>22.4</v>
      </c>
      <c r="C3330" s="1">
        <v>8</v>
      </c>
      <c r="D3330" s="1">
        <v>1</v>
      </c>
    </row>
    <row r="3331" spans="1:4" x14ac:dyDescent="0.15">
      <c r="A3331" s="2">
        <v>40004</v>
      </c>
      <c r="B3331" s="1">
        <v>15</v>
      </c>
      <c r="C3331" s="1">
        <v>8</v>
      </c>
      <c r="D3331" s="1">
        <v>1</v>
      </c>
    </row>
    <row r="3332" spans="1:4" x14ac:dyDescent="0.15">
      <c r="A3332" s="2">
        <v>40005</v>
      </c>
      <c r="B3332" s="1">
        <v>16.100000000000001</v>
      </c>
      <c r="C3332" s="1">
        <v>8</v>
      </c>
      <c r="D3332" s="1">
        <v>1</v>
      </c>
    </row>
    <row r="3333" spans="1:4" x14ac:dyDescent="0.15">
      <c r="A3333" s="2">
        <v>40006</v>
      </c>
      <c r="B3333" s="1">
        <v>17.8</v>
      </c>
      <c r="C3333" s="1">
        <v>8</v>
      </c>
      <c r="D3333" s="1">
        <v>1</v>
      </c>
    </row>
    <row r="3334" spans="1:4" x14ac:dyDescent="0.15">
      <c r="A3334" s="2">
        <v>40007</v>
      </c>
      <c r="B3334" s="1">
        <v>16</v>
      </c>
      <c r="C3334" s="1">
        <v>8</v>
      </c>
      <c r="D3334" s="1">
        <v>1</v>
      </c>
    </row>
    <row r="3335" spans="1:4" x14ac:dyDescent="0.15">
      <c r="A3335" s="2">
        <v>40008</v>
      </c>
      <c r="B3335" s="1">
        <v>22</v>
      </c>
      <c r="C3335" s="1">
        <v>8</v>
      </c>
      <c r="D3335" s="1">
        <v>1</v>
      </c>
    </row>
    <row r="3336" spans="1:4" x14ac:dyDescent="0.15">
      <c r="A3336" s="2">
        <v>40009</v>
      </c>
      <c r="B3336" s="1">
        <v>15.9</v>
      </c>
      <c r="C3336" s="1">
        <v>8</v>
      </c>
      <c r="D3336" s="1">
        <v>1</v>
      </c>
    </row>
    <row r="3337" spans="1:4" x14ac:dyDescent="0.15">
      <c r="A3337" s="2">
        <v>40010</v>
      </c>
      <c r="B3337" s="1">
        <v>19.899999999999999</v>
      </c>
      <c r="C3337" s="1">
        <v>8</v>
      </c>
      <c r="D3337" s="1">
        <v>1</v>
      </c>
    </row>
    <row r="3338" spans="1:4" x14ac:dyDescent="0.15">
      <c r="A3338" s="2">
        <v>40011</v>
      </c>
      <c r="B3338" s="1">
        <v>17.2</v>
      </c>
      <c r="C3338" s="1">
        <v>8</v>
      </c>
      <c r="D3338" s="1">
        <v>1</v>
      </c>
    </row>
    <row r="3339" spans="1:4" x14ac:dyDescent="0.15">
      <c r="A3339" s="2">
        <v>40012</v>
      </c>
      <c r="B3339" s="1">
        <v>14.7</v>
      </c>
      <c r="C3339" s="1">
        <v>8</v>
      </c>
      <c r="D3339" s="1">
        <v>1</v>
      </c>
    </row>
    <row r="3340" spans="1:4" x14ac:dyDescent="0.15">
      <c r="A3340" s="2">
        <v>40013</v>
      </c>
      <c r="B3340" s="1">
        <v>14.2</v>
      </c>
      <c r="C3340" s="1">
        <v>8</v>
      </c>
      <c r="D3340" s="1">
        <v>1</v>
      </c>
    </row>
    <row r="3341" spans="1:4" x14ac:dyDescent="0.15">
      <c r="A3341" s="2">
        <v>40014</v>
      </c>
      <c r="B3341" s="1">
        <v>18</v>
      </c>
      <c r="C3341" s="1">
        <v>8</v>
      </c>
      <c r="D3341" s="1">
        <v>1</v>
      </c>
    </row>
    <row r="3342" spans="1:4" x14ac:dyDescent="0.15">
      <c r="A3342" s="2">
        <v>40015</v>
      </c>
      <c r="B3342" s="1">
        <v>15.1</v>
      </c>
      <c r="C3342" s="1">
        <v>8</v>
      </c>
      <c r="D3342" s="1">
        <v>1</v>
      </c>
    </row>
    <row r="3343" spans="1:4" x14ac:dyDescent="0.15">
      <c r="A3343" s="2">
        <v>40016</v>
      </c>
      <c r="B3343" s="1">
        <v>16.5</v>
      </c>
      <c r="C3343" s="1">
        <v>8</v>
      </c>
      <c r="D3343" s="1">
        <v>1</v>
      </c>
    </row>
    <row r="3344" spans="1:4" x14ac:dyDescent="0.15">
      <c r="A3344" s="2">
        <v>40017</v>
      </c>
      <c r="B3344" s="1">
        <v>16.899999999999999</v>
      </c>
      <c r="C3344" s="1">
        <v>8</v>
      </c>
      <c r="D3344" s="1">
        <v>1</v>
      </c>
    </row>
    <row r="3345" spans="1:4" x14ac:dyDescent="0.15">
      <c r="A3345" s="2">
        <v>40018</v>
      </c>
      <c r="B3345" s="1">
        <v>19</v>
      </c>
      <c r="C3345" s="1">
        <v>8</v>
      </c>
      <c r="D3345" s="1">
        <v>1</v>
      </c>
    </row>
    <row r="3346" spans="1:4" x14ac:dyDescent="0.15">
      <c r="A3346" s="2">
        <v>40019</v>
      </c>
      <c r="B3346" s="1">
        <v>20.100000000000001</v>
      </c>
      <c r="C3346" s="1">
        <v>8</v>
      </c>
      <c r="D3346" s="1">
        <v>1</v>
      </c>
    </row>
    <row r="3347" spans="1:4" x14ac:dyDescent="0.15">
      <c r="A3347" s="2">
        <v>40020</v>
      </c>
      <c r="B3347" s="1">
        <v>20.5</v>
      </c>
      <c r="C3347" s="1">
        <v>8</v>
      </c>
      <c r="D3347" s="1">
        <v>1</v>
      </c>
    </row>
    <row r="3348" spans="1:4" x14ac:dyDescent="0.15">
      <c r="A3348" s="2">
        <v>40021</v>
      </c>
      <c r="B3348" s="1">
        <v>17.600000000000001</v>
      </c>
      <c r="C3348" s="1">
        <v>8</v>
      </c>
      <c r="D3348" s="1">
        <v>1</v>
      </c>
    </row>
    <row r="3349" spans="1:4" x14ac:dyDescent="0.15">
      <c r="A3349" s="2">
        <v>40022</v>
      </c>
      <c r="B3349" s="1">
        <v>20.9</v>
      </c>
      <c r="C3349" s="1">
        <v>8</v>
      </c>
      <c r="D3349" s="1">
        <v>1</v>
      </c>
    </row>
    <row r="3350" spans="1:4" x14ac:dyDescent="0.15">
      <c r="A3350" s="2">
        <v>40023</v>
      </c>
      <c r="B3350" s="1">
        <v>18.899999999999999</v>
      </c>
      <c r="C3350" s="1">
        <v>8</v>
      </c>
      <c r="D3350" s="1">
        <v>1</v>
      </c>
    </row>
    <row r="3351" spans="1:4" x14ac:dyDescent="0.15">
      <c r="A3351" s="2">
        <v>40024</v>
      </c>
      <c r="B3351" s="1">
        <v>18.899999999999999</v>
      </c>
      <c r="C3351" s="1">
        <v>8</v>
      </c>
      <c r="D3351" s="1">
        <v>1</v>
      </c>
    </row>
    <row r="3352" spans="1:4" x14ac:dyDescent="0.15">
      <c r="A3352" s="2">
        <v>40025</v>
      </c>
      <c r="B3352" s="1">
        <v>18.100000000000001</v>
      </c>
      <c r="C3352" s="1">
        <v>8</v>
      </c>
      <c r="D3352" s="1">
        <v>1</v>
      </c>
    </row>
    <row r="3353" spans="1:4" x14ac:dyDescent="0.15">
      <c r="A3353" s="2">
        <v>40026</v>
      </c>
      <c r="B3353" s="1">
        <v>18.100000000000001</v>
      </c>
      <c r="C3353" s="1">
        <v>8</v>
      </c>
      <c r="D3353" s="1">
        <v>1</v>
      </c>
    </row>
    <row r="3354" spans="1:4" x14ac:dyDescent="0.15">
      <c r="A3354" s="2">
        <v>40027</v>
      </c>
      <c r="B3354" s="1">
        <v>17.100000000000001</v>
      </c>
      <c r="C3354" s="1">
        <v>8</v>
      </c>
      <c r="D3354" s="1">
        <v>1</v>
      </c>
    </row>
    <row r="3355" spans="1:4" x14ac:dyDescent="0.15">
      <c r="A3355" s="2">
        <v>40028</v>
      </c>
      <c r="B3355" s="1">
        <v>17.8</v>
      </c>
      <c r="C3355" s="1">
        <v>8</v>
      </c>
      <c r="D3355" s="1">
        <v>1</v>
      </c>
    </row>
    <row r="3356" spans="1:4" x14ac:dyDescent="0.15">
      <c r="A3356" s="2">
        <v>40029</v>
      </c>
      <c r="B3356" s="1">
        <v>19.899999999999999</v>
      </c>
      <c r="C3356" s="1">
        <v>8</v>
      </c>
      <c r="D3356" s="1">
        <v>1</v>
      </c>
    </row>
    <row r="3357" spans="1:4" x14ac:dyDescent="0.15">
      <c r="A3357" s="2">
        <v>40030</v>
      </c>
      <c r="B3357" s="1">
        <v>21.4</v>
      </c>
      <c r="C3357" s="1">
        <v>8</v>
      </c>
      <c r="D3357" s="1">
        <v>1</v>
      </c>
    </row>
    <row r="3358" spans="1:4" x14ac:dyDescent="0.15">
      <c r="A3358" s="2">
        <v>40031</v>
      </c>
      <c r="B3358" s="1">
        <v>23</v>
      </c>
      <c r="C3358" s="1">
        <v>8</v>
      </c>
      <c r="D3358" s="1">
        <v>1</v>
      </c>
    </row>
    <row r="3359" spans="1:4" x14ac:dyDescent="0.15">
      <c r="A3359" s="2">
        <v>40032</v>
      </c>
      <c r="B3359" s="1">
        <v>22.6</v>
      </c>
      <c r="C3359" s="1">
        <v>8</v>
      </c>
      <c r="D3359" s="1">
        <v>1</v>
      </c>
    </row>
    <row r="3360" spans="1:4" x14ac:dyDescent="0.15">
      <c r="A3360" s="2">
        <v>40033</v>
      </c>
      <c r="B3360" s="1">
        <v>21.1</v>
      </c>
      <c r="C3360" s="1">
        <v>8</v>
      </c>
      <c r="D3360" s="1">
        <v>1</v>
      </c>
    </row>
    <row r="3361" spans="1:4" x14ac:dyDescent="0.15">
      <c r="A3361" s="2">
        <v>40034</v>
      </c>
      <c r="B3361" s="1">
        <v>21.2</v>
      </c>
      <c r="C3361" s="1">
        <v>8</v>
      </c>
      <c r="D3361" s="1">
        <v>1</v>
      </c>
    </row>
    <row r="3362" spans="1:4" x14ac:dyDescent="0.15">
      <c r="A3362" s="2">
        <v>40035</v>
      </c>
      <c r="B3362" s="1">
        <v>22.8</v>
      </c>
      <c r="C3362" s="1">
        <v>8</v>
      </c>
      <c r="D3362" s="1">
        <v>1</v>
      </c>
    </row>
    <row r="3363" spans="1:4" x14ac:dyDescent="0.15">
      <c r="A3363" s="2">
        <v>40036</v>
      </c>
      <c r="B3363" s="1">
        <v>24.6</v>
      </c>
      <c r="C3363" s="1">
        <v>8</v>
      </c>
      <c r="D3363" s="1">
        <v>1</v>
      </c>
    </row>
    <row r="3364" spans="1:4" x14ac:dyDescent="0.15">
      <c r="A3364" s="2">
        <v>40037</v>
      </c>
      <c r="B3364" s="1">
        <v>20.100000000000001</v>
      </c>
      <c r="C3364" s="1">
        <v>5</v>
      </c>
      <c r="D3364" s="1">
        <v>1</v>
      </c>
    </row>
    <row r="3365" spans="1:4" x14ac:dyDescent="0.15">
      <c r="A3365" s="2">
        <v>40038</v>
      </c>
      <c r="B3365" s="1">
        <v>16.5</v>
      </c>
      <c r="C3365" s="1">
        <v>8</v>
      </c>
      <c r="D3365" s="1">
        <v>1</v>
      </c>
    </row>
    <row r="3366" spans="1:4" x14ac:dyDescent="0.15">
      <c r="A3366" s="2">
        <v>40039</v>
      </c>
      <c r="B3366" s="1">
        <v>23.5</v>
      </c>
      <c r="C3366" s="1">
        <v>8</v>
      </c>
      <c r="D3366" s="1">
        <v>1</v>
      </c>
    </row>
    <row r="3367" spans="1:4" x14ac:dyDescent="0.15">
      <c r="A3367" s="2">
        <v>40040</v>
      </c>
      <c r="B3367" s="1">
        <v>22.3</v>
      </c>
      <c r="C3367" s="1">
        <v>8</v>
      </c>
      <c r="D3367" s="1">
        <v>1</v>
      </c>
    </row>
    <row r="3368" spans="1:4" x14ac:dyDescent="0.15">
      <c r="A3368" s="2">
        <v>40041</v>
      </c>
      <c r="B3368" s="1">
        <v>19.3</v>
      </c>
      <c r="C3368" s="1">
        <v>8</v>
      </c>
      <c r="D3368" s="1">
        <v>1</v>
      </c>
    </row>
    <row r="3369" spans="1:4" x14ac:dyDescent="0.15">
      <c r="A3369" s="2">
        <v>40042</v>
      </c>
      <c r="B3369" s="1">
        <v>16.5</v>
      </c>
      <c r="C3369" s="1">
        <v>8</v>
      </c>
      <c r="D3369" s="1">
        <v>1</v>
      </c>
    </row>
    <row r="3370" spans="1:4" x14ac:dyDescent="0.15">
      <c r="A3370" s="2">
        <v>40043</v>
      </c>
      <c r="B3370" s="1">
        <v>17.399999999999999</v>
      </c>
      <c r="C3370" s="1">
        <v>8</v>
      </c>
      <c r="D3370" s="1">
        <v>1</v>
      </c>
    </row>
    <row r="3371" spans="1:4" x14ac:dyDescent="0.15">
      <c r="A3371" s="2">
        <v>40044</v>
      </c>
      <c r="B3371" s="1">
        <v>17.600000000000001</v>
      </c>
      <c r="C3371" s="1">
        <v>8</v>
      </c>
      <c r="D3371" s="1">
        <v>1</v>
      </c>
    </row>
    <row r="3372" spans="1:4" x14ac:dyDescent="0.15">
      <c r="A3372" s="2">
        <v>40045</v>
      </c>
      <c r="B3372" s="1">
        <v>17.899999999999999</v>
      </c>
      <c r="C3372" s="1">
        <v>8</v>
      </c>
      <c r="D3372" s="1">
        <v>1</v>
      </c>
    </row>
    <row r="3373" spans="1:4" x14ac:dyDescent="0.15">
      <c r="A3373" s="2">
        <v>40046</v>
      </c>
      <c r="B3373" s="1">
        <v>22.4</v>
      </c>
      <c r="C3373" s="1">
        <v>8</v>
      </c>
      <c r="D3373" s="1">
        <v>1</v>
      </c>
    </row>
    <row r="3374" spans="1:4" x14ac:dyDescent="0.15">
      <c r="A3374" s="2">
        <v>40047</v>
      </c>
      <c r="B3374" s="1">
        <v>21.6</v>
      </c>
      <c r="C3374" s="1">
        <v>8</v>
      </c>
      <c r="D3374" s="1">
        <v>1</v>
      </c>
    </row>
    <row r="3375" spans="1:4" x14ac:dyDescent="0.15">
      <c r="A3375" s="2">
        <v>40048</v>
      </c>
      <c r="B3375" s="1">
        <v>19.8</v>
      </c>
      <c r="C3375" s="1">
        <v>8</v>
      </c>
      <c r="D3375" s="1">
        <v>1</v>
      </c>
    </row>
    <row r="3376" spans="1:4" x14ac:dyDescent="0.15">
      <c r="A3376" s="2">
        <v>40049</v>
      </c>
      <c r="B3376" s="1">
        <v>18.3</v>
      </c>
      <c r="C3376" s="1">
        <v>8</v>
      </c>
      <c r="D3376" s="1">
        <v>1</v>
      </c>
    </row>
    <row r="3377" spans="1:4" x14ac:dyDescent="0.15">
      <c r="A3377" s="2">
        <v>40050</v>
      </c>
      <c r="B3377" s="1">
        <v>17.5</v>
      </c>
      <c r="C3377" s="1">
        <v>8</v>
      </c>
      <c r="D3377" s="1">
        <v>1</v>
      </c>
    </row>
    <row r="3378" spans="1:4" x14ac:dyDescent="0.15">
      <c r="A3378" s="2">
        <v>40051</v>
      </c>
      <c r="B3378" s="1">
        <v>18.2</v>
      </c>
      <c r="C3378" s="1">
        <v>8</v>
      </c>
      <c r="D3378" s="1">
        <v>1</v>
      </c>
    </row>
    <row r="3379" spans="1:4" x14ac:dyDescent="0.15">
      <c r="A3379" s="2">
        <v>40052</v>
      </c>
      <c r="B3379" s="1">
        <v>18.600000000000001</v>
      </c>
      <c r="C3379" s="1">
        <v>8</v>
      </c>
      <c r="D3379" s="1">
        <v>1</v>
      </c>
    </row>
    <row r="3380" spans="1:4" x14ac:dyDescent="0.15">
      <c r="A3380" s="2">
        <v>40053</v>
      </c>
      <c r="B3380" s="1">
        <v>19.5</v>
      </c>
      <c r="C3380" s="1">
        <v>8</v>
      </c>
      <c r="D3380" s="1">
        <v>1</v>
      </c>
    </row>
    <row r="3381" spans="1:4" x14ac:dyDescent="0.15">
      <c r="A3381" s="2">
        <v>40054</v>
      </c>
      <c r="B3381" s="1">
        <v>21.1</v>
      </c>
      <c r="C3381" s="1">
        <v>8</v>
      </c>
      <c r="D3381" s="1">
        <v>1</v>
      </c>
    </row>
    <row r="3382" spans="1:4" x14ac:dyDescent="0.15">
      <c r="A3382" s="2">
        <v>40055</v>
      </c>
      <c r="B3382" s="1">
        <v>17.3</v>
      </c>
      <c r="C3382" s="1">
        <v>8</v>
      </c>
      <c r="D3382" s="1">
        <v>1</v>
      </c>
    </row>
    <row r="3383" spans="1:4" x14ac:dyDescent="0.15">
      <c r="A3383" s="2">
        <v>40056</v>
      </c>
      <c r="B3383" s="1">
        <v>16</v>
      </c>
      <c r="C3383" s="1">
        <v>8</v>
      </c>
      <c r="D3383" s="1">
        <v>1</v>
      </c>
    </row>
    <row r="3384" spans="1:4" x14ac:dyDescent="0.15">
      <c r="A3384" s="2">
        <v>40057</v>
      </c>
      <c r="B3384" s="1">
        <v>15.3</v>
      </c>
      <c r="C3384" s="1">
        <v>8</v>
      </c>
      <c r="D3384" s="1">
        <v>1</v>
      </c>
    </row>
    <row r="3385" spans="1:4" x14ac:dyDescent="0.15">
      <c r="A3385" s="2">
        <v>40058</v>
      </c>
      <c r="B3385" s="1">
        <v>16.5</v>
      </c>
      <c r="C3385" s="1">
        <v>8</v>
      </c>
      <c r="D3385" s="1">
        <v>1</v>
      </c>
    </row>
    <row r="3386" spans="1:4" x14ac:dyDescent="0.15">
      <c r="A3386" s="2">
        <v>40059</v>
      </c>
      <c r="B3386" s="1">
        <v>15.4</v>
      </c>
      <c r="C3386" s="1">
        <v>8</v>
      </c>
      <c r="D3386" s="1">
        <v>1</v>
      </c>
    </row>
    <row r="3387" spans="1:4" x14ac:dyDescent="0.15">
      <c r="A3387" s="2">
        <v>40060</v>
      </c>
      <c r="B3387" s="1">
        <v>15.1</v>
      </c>
      <c r="C3387" s="1">
        <v>8</v>
      </c>
      <c r="D3387" s="1">
        <v>1</v>
      </c>
    </row>
    <row r="3388" spans="1:4" x14ac:dyDescent="0.15">
      <c r="A3388" s="2">
        <v>40061</v>
      </c>
      <c r="B3388" s="1">
        <v>17.8</v>
      </c>
      <c r="C3388" s="1">
        <v>8</v>
      </c>
      <c r="D3388" s="1">
        <v>1</v>
      </c>
    </row>
    <row r="3389" spans="1:4" x14ac:dyDescent="0.15">
      <c r="A3389" s="2">
        <v>40062</v>
      </c>
      <c r="B3389" s="1">
        <v>19.3</v>
      </c>
      <c r="C3389" s="1">
        <v>8</v>
      </c>
      <c r="D3389" s="1">
        <v>1</v>
      </c>
    </row>
    <row r="3390" spans="1:4" x14ac:dyDescent="0.15">
      <c r="A3390" s="2">
        <v>40063</v>
      </c>
      <c r="B3390" s="1">
        <v>17.3</v>
      </c>
      <c r="C3390" s="1">
        <v>8</v>
      </c>
      <c r="D3390" s="1">
        <v>1</v>
      </c>
    </row>
    <row r="3391" spans="1:4" x14ac:dyDescent="0.15">
      <c r="A3391" s="2">
        <v>40064</v>
      </c>
      <c r="B3391" s="1">
        <v>18.5</v>
      </c>
      <c r="C3391" s="1">
        <v>8</v>
      </c>
      <c r="D3391" s="1">
        <v>1</v>
      </c>
    </row>
    <row r="3392" spans="1:4" x14ac:dyDescent="0.15">
      <c r="A3392" s="2">
        <v>40065</v>
      </c>
      <c r="B3392" s="1">
        <v>15.8</v>
      </c>
      <c r="C3392" s="1">
        <v>8</v>
      </c>
      <c r="D3392" s="1">
        <v>1</v>
      </c>
    </row>
    <row r="3393" spans="1:4" x14ac:dyDescent="0.15">
      <c r="A3393" s="2">
        <v>40066</v>
      </c>
      <c r="B3393" s="1">
        <v>15.6</v>
      </c>
      <c r="C3393" s="1">
        <v>8</v>
      </c>
      <c r="D3393" s="1">
        <v>1</v>
      </c>
    </row>
    <row r="3394" spans="1:4" x14ac:dyDescent="0.15">
      <c r="A3394" s="2">
        <v>40067</v>
      </c>
      <c r="B3394" s="1">
        <v>15.9</v>
      </c>
      <c r="C3394" s="1">
        <v>8</v>
      </c>
      <c r="D3394" s="1">
        <v>1</v>
      </c>
    </row>
    <row r="3395" spans="1:4" x14ac:dyDescent="0.15">
      <c r="A3395" s="2">
        <v>40068</v>
      </c>
      <c r="B3395" s="1">
        <v>15.8</v>
      </c>
      <c r="C3395" s="1">
        <v>8</v>
      </c>
      <c r="D3395" s="1">
        <v>1</v>
      </c>
    </row>
    <row r="3396" spans="1:4" x14ac:dyDescent="0.15">
      <c r="A3396" s="2">
        <v>40069</v>
      </c>
      <c r="B3396" s="1">
        <v>16.5</v>
      </c>
      <c r="C3396" s="1">
        <v>8</v>
      </c>
      <c r="D3396" s="1">
        <v>1</v>
      </c>
    </row>
    <row r="3397" spans="1:4" x14ac:dyDescent="0.15">
      <c r="A3397" s="2">
        <v>40070</v>
      </c>
      <c r="B3397" s="1">
        <v>17.100000000000001</v>
      </c>
      <c r="C3397" s="1">
        <v>8</v>
      </c>
      <c r="D3397" s="1">
        <v>1</v>
      </c>
    </row>
    <row r="3398" spans="1:4" x14ac:dyDescent="0.15">
      <c r="A3398" s="2">
        <v>40071</v>
      </c>
      <c r="B3398" s="1">
        <v>15</v>
      </c>
      <c r="C3398" s="1">
        <v>8</v>
      </c>
      <c r="D3398" s="1">
        <v>1</v>
      </c>
    </row>
    <row r="3399" spans="1:4" x14ac:dyDescent="0.15">
      <c r="A3399" s="2">
        <v>40072</v>
      </c>
      <c r="B3399" s="1">
        <v>17.600000000000001</v>
      </c>
      <c r="C3399" s="1">
        <v>8</v>
      </c>
      <c r="D3399" s="1">
        <v>1</v>
      </c>
    </row>
    <row r="3400" spans="1:4" x14ac:dyDescent="0.15">
      <c r="A3400" s="2">
        <v>40073</v>
      </c>
      <c r="B3400" s="1">
        <v>16.600000000000001</v>
      </c>
      <c r="C3400" s="1">
        <v>8</v>
      </c>
      <c r="D3400" s="1">
        <v>1</v>
      </c>
    </row>
    <row r="3401" spans="1:4" x14ac:dyDescent="0.15">
      <c r="A3401" s="2">
        <v>40074</v>
      </c>
      <c r="B3401" s="1">
        <v>16.8</v>
      </c>
      <c r="C3401" s="1">
        <v>8</v>
      </c>
      <c r="D3401" s="1">
        <v>1</v>
      </c>
    </row>
    <row r="3402" spans="1:4" x14ac:dyDescent="0.15">
      <c r="A3402" s="2">
        <v>40075</v>
      </c>
      <c r="B3402" s="1">
        <v>17.399999999999999</v>
      </c>
      <c r="C3402" s="1">
        <v>8</v>
      </c>
      <c r="D3402" s="1">
        <v>1</v>
      </c>
    </row>
    <row r="3403" spans="1:4" x14ac:dyDescent="0.15">
      <c r="A3403" s="2">
        <v>40076</v>
      </c>
      <c r="B3403" s="1">
        <v>14.7</v>
      </c>
      <c r="C3403" s="1">
        <v>8</v>
      </c>
      <c r="D3403" s="1">
        <v>1</v>
      </c>
    </row>
    <row r="3404" spans="1:4" x14ac:dyDescent="0.15">
      <c r="A3404" s="2">
        <v>40077</v>
      </c>
      <c r="B3404" s="1">
        <v>11.3</v>
      </c>
      <c r="C3404" s="1">
        <v>8</v>
      </c>
      <c r="D3404" s="1">
        <v>1</v>
      </c>
    </row>
    <row r="3405" spans="1:4" x14ac:dyDescent="0.15">
      <c r="A3405" s="2">
        <v>40078</v>
      </c>
      <c r="B3405" s="1">
        <v>12.8</v>
      </c>
      <c r="C3405" s="1">
        <v>8</v>
      </c>
      <c r="D3405" s="1">
        <v>1</v>
      </c>
    </row>
    <row r="3406" spans="1:4" x14ac:dyDescent="0.15">
      <c r="A3406" s="2">
        <v>40079</v>
      </c>
      <c r="B3406" s="1">
        <v>16.2</v>
      </c>
      <c r="C3406" s="1">
        <v>8</v>
      </c>
      <c r="D3406" s="1">
        <v>1</v>
      </c>
    </row>
    <row r="3407" spans="1:4" x14ac:dyDescent="0.15">
      <c r="A3407" s="2">
        <v>40080</v>
      </c>
      <c r="B3407" s="1">
        <v>15.4</v>
      </c>
      <c r="C3407" s="1">
        <v>8</v>
      </c>
      <c r="D3407" s="1">
        <v>1</v>
      </c>
    </row>
    <row r="3408" spans="1:4" x14ac:dyDescent="0.15">
      <c r="A3408" s="2">
        <v>40081</v>
      </c>
      <c r="B3408" s="1">
        <v>17.899999999999999</v>
      </c>
      <c r="C3408" s="1">
        <v>8</v>
      </c>
      <c r="D3408" s="1">
        <v>1</v>
      </c>
    </row>
    <row r="3409" spans="1:4" x14ac:dyDescent="0.15">
      <c r="A3409" s="2">
        <v>40082</v>
      </c>
      <c r="B3409" s="1">
        <v>15.4</v>
      </c>
      <c r="C3409" s="1">
        <v>8</v>
      </c>
      <c r="D3409" s="1">
        <v>1</v>
      </c>
    </row>
    <row r="3410" spans="1:4" x14ac:dyDescent="0.15">
      <c r="A3410" s="2">
        <v>40083</v>
      </c>
      <c r="B3410" s="1">
        <v>12.6</v>
      </c>
      <c r="C3410" s="1">
        <v>8</v>
      </c>
      <c r="D3410" s="1">
        <v>1</v>
      </c>
    </row>
    <row r="3411" spans="1:4" x14ac:dyDescent="0.15">
      <c r="A3411" s="2">
        <v>40084</v>
      </c>
      <c r="B3411" s="1">
        <v>13.5</v>
      </c>
      <c r="C3411" s="1">
        <v>8</v>
      </c>
      <c r="D3411" s="1">
        <v>1</v>
      </c>
    </row>
    <row r="3412" spans="1:4" x14ac:dyDescent="0.15">
      <c r="A3412" s="2">
        <v>40085</v>
      </c>
      <c r="B3412" s="1">
        <v>18</v>
      </c>
      <c r="C3412" s="1">
        <v>8</v>
      </c>
      <c r="D3412" s="1">
        <v>1</v>
      </c>
    </row>
    <row r="3413" spans="1:4" x14ac:dyDescent="0.15">
      <c r="A3413" s="2">
        <v>40086</v>
      </c>
      <c r="B3413" s="1">
        <v>17.399999999999999</v>
      </c>
      <c r="C3413" s="1">
        <v>8</v>
      </c>
      <c r="D3413" s="1">
        <v>1</v>
      </c>
    </row>
    <row r="3414" spans="1:4" x14ac:dyDescent="0.15">
      <c r="A3414" s="2">
        <v>40087</v>
      </c>
      <c r="B3414" s="1">
        <v>13.9</v>
      </c>
      <c r="C3414" s="1">
        <v>8</v>
      </c>
      <c r="D3414" s="1">
        <v>1</v>
      </c>
    </row>
    <row r="3415" spans="1:4" x14ac:dyDescent="0.15">
      <c r="A3415" s="2">
        <v>40088</v>
      </c>
      <c r="B3415" s="1">
        <v>14</v>
      </c>
      <c r="C3415" s="1">
        <v>8</v>
      </c>
      <c r="D3415" s="1">
        <v>1</v>
      </c>
    </row>
    <row r="3416" spans="1:4" x14ac:dyDescent="0.15">
      <c r="A3416" s="2">
        <v>40089</v>
      </c>
      <c r="B3416" s="1">
        <v>17.399999999999999</v>
      </c>
      <c r="C3416" s="1">
        <v>8</v>
      </c>
      <c r="D3416" s="1">
        <v>1</v>
      </c>
    </row>
    <row r="3417" spans="1:4" x14ac:dyDescent="0.15">
      <c r="A3417" s="2">
        <v>40090</v>
      </c>
      <c r="B3417" s="1">
        <v>12.4</v>
      </c>
      <c r="C3417" s="1">
        <v>8</v>
      </c>
      <c r="D3417" s="1">
        <v>1</v>
      </c>
    </row>
    <row r="3418" spans="1:4" x14ac:dyDescent="0.15">
      <c r="A3418" s="2">
        <v>40091</v>
      </c>
      <c r="B3418" s="1">
        <v>12.1</v>
      </c>
      <c r="C3418" s="1">
        <v>8</v>
      </c>
      <c r="D3418" s="1">
        <v>1</v>
      </c>
    </row>
    <row r="3419" spans="1:4" x14ac:dyDescent="0.15">
      <c r="A3419" s="2">
        <v>40092</v>
      </c>
      <c r="B3419" s="1">
        <v>11.8</v>
      </c>
      <c r="C3419" s="1">
        <v>8</v>
      </c>
      <c r="D3419" s="1">
        <v>1</v>
      </c>
    </row>
    <row r="3420" spans="1:4" x14ac:dyDescent="0.15">
      <c r="A3420" s="2">
        <v>40093</v>
      </c>
      <c r="B3420" s="1">
        <v>11.9</v>
      </c>
      <c r="C3420" s="1">
        <v>8</v>
      </c>
      <c r="D3420" s="1">
        <v>1</v>
      </c>
    </row>
    <row r="3421" spans="1:4" x14ac:dyDescent="0.15">
      <c r="A3421" s="2">
        <v>40094</v>
      </c>
      <c r="B3421" s="1">
        <v>9.1</v>
      </c>
      <c r="C3421" s="1">
        <v>8</v>
      </c>
      <c r="D3421" s="1">
        <v>1</v>
      </c>
    </row>
    <row r="3422" spans="1:4" x14ac:dyDescent="0.15">
      <c r="A3422" s="2">
        <v>40095</v>
      </c>
      <c r="B3422" s="1">
        <v>9.5</v>
      </c>
      <c r="C3422" s="1">
        <v>8</v>
      </c>
      <c r="D3422" s="1">
        <v>1</v>
      </c>
    </row>
    <row r="3423" spans="1:4" x14ac:dyDescent="0.15">
      <c r="A3423" s="2">
        <v>40096</v>
      </c>
      <c r="B3423" s="1">
        <v>8.6</v>
      </c>
      <c r="C3423" s="1">
        <v>8</v>
      </c>
      <c r="D3423" s="1">
        <v>1</v>
      </c>
    </row>
    <row r="3424" spans="1:4" x14ac:dyDescent="0.15">
      <c r="A3424" s="2">
        <v>40097</v>
      </c>
      <c r="B3424" s="1">
        <v>9.5</v>
      </c>
      <c r="C3424" s="1">
        <v>8</v>
      </c>
      <c r="D3424" s="1">
        <v>1</v>
      </c>
    </row>
    <row r="3425" spans="1:4" x14ac:dyDescent="0.15">
      <c r="A3425" s="2">
        <v>40098</v>
      </c>
      <c r="B3425" s="1">
        <v>8.6</v>
      </c>
      <c r="C3425" s="1">
        <v>8</v>
      </c>
      <c r="D3425" s="1">
        <v>1</v>
      </c>
    </row>
    <row r="3426" spans="1:4" x14ac:dyDescent="0.15">
      <c r="A3426" s="2">
        <v>40099</v>
      </c>
      <c r="B3426" s="1">
        <v>10.6</v>
      </c>
      <c r="C3426" s="1">
        <v>8</v>
      </c>
      <c r="D3426" s="1">
        <v>1</v>
      </c>
    </row>
    <row r="3427" spans="1:4" x14ac:dyDescent="0.15">
      <c r="A3427" s="2">
        <v>40100</v>
      </c>
      <c r="B3427" s="1">
        <v>8.6</v>
      </c>
      <c r="C3427" s="1">
        <v>8</v>
      </c>
      <c r="D3427" s="1">
        <v>1</v>
      </c>
    </row>
    <row r="3428" spans="1:4" x14ac:dyDescent="0.15">
      <c r="A3428" s="2">
        <v>40101</v>
      </c>
      <c r="B3428" s="1">
        <v>8.8000000000000007</v>
      </c>
      <c r="C3428" s="1">
        <v>8</v>
      </c>
      <c r="D3428" s="1">
        <v>1</v>
      </c>
    </row>
    <row r="3429" spans="1:4" x14ac:dyDescent="0.15">
      <c r="A3429" s="2">
        <v>40102</v>
      </c>
      <c r="B3429" s="1">
        <v>8.5</v>
      </c>
      <c r="C3429" s="1">
        <v>8</v>
      </c>
      <c r="D3429" s="1">
        <v>1</v>
      </c>
    </row>
    <row r="3430" spans="1:4" x14ac:dyDescent="0.15">
      <c r="A3430" s="2">
        <v>40103</v>
      </c>
      <c r="B3430" s="1">
        <v>9</v>
      </c>
      <c r="C3430" s="1">
        <v>8</v>
      </c>
      <c r="D3430" s="1">
        <v>1</v>
      </c>
    </row>
    <row r="3431" spans="1:4" x14ac:dyDescent="0.15">
      <c r="A3431" s="2">
        <v>40104</v>
      </c>
      <c r="B3431" s="1">
        <v>13.4</v>
      </c>
      <c r="C3431" s="1">
        <v>8</v>
      </c>
      <c r="D3431" s="1">
        <v>1</v>
      </c>
    </row>
    <row r="3432" spans="1:4" x14ac:dyDescent="0.15">
      <c r="A3432" s="2">
        <v>40105</v>
      </c>
      <c r="B3432" s="1">
        <v>13</v>
      </c>
      <c r="C3432" s="1">
        <v>8</v>
      </c>
      <c r="D3432" s="1">
        <v>1</v>
      </c>
    </row>
    <row r="3433" spans="1:4" x14ac:dyDescent="0.15">
      <c r="A3433" s="2">
        <v>40106</v>
      </c>
      <c r="B3433" s="1">
        <v>13.1</v>
      </c>
      <c r="C3433" s="1">
        <v>8</v>
      </c>
      <c r="D3433" s="1">
        <v>1</v>
      </c>
    </row>
    <row r="3434" spans="1:4" x14ac:dyDescent="0.15">
      <c r="A3434" s="2">
        <v>40107</v>
      </c>
      <c r="B3434" s="1">
        <v>13</v>
      </c>
      <c r="C3434" s="1">
        <v>8</v>
      </c>
      <c r="D3434" s="1">
        <v>1</v>
      </c>
    </row>
    <row r="3435" spans="1:4" x14ac:dyDescent="0.15">
      <c r="A3435" s="2">
        <v>40108</v>
      </c>
      <c r="B3435" s="1">
        <v>9.5</v>
      </c>
      <c r="C3435" s="1">
        <v>8</v>
      </c>
      <c r="D3435" s="1">
        <v>1</v>
      </c>
    </row>
    <row r="3436" spans="1:4" x14ac:dyDescent="0.15">
      <c r="A3436" s="2">
        <v>40109</v>
      </c>
      <c r="B3436" s="1">
        <v>8.6</v>
      </c>
      <c r="C3436" s="1">
        <v>8</v>
      </c>
      <c r="D3436" s="1">
        <v>1</v>
      </c>
    </row>
    <row r="3437" spans="1:4" x14ac:dyDescent="0.15">
      <c r="A3437" s="2">
        <v>40110</v>
      </c>
      <c r="B3437" s="1">
        <v>9.1</v>
      </c>
      <c r="C3437" s="1">
        <v>8</v>
      </c>
      <c r="D3437" s="1">
        <v>1</v>
      </c>
    </row>
    <row r="3438" spans="1:4" x14ac:dyDescent="0.15">
      <c r="A3438" s="2">
        <v>40111</v>
      </c>
      <c r="B3438" s="1">
        <v>7.4</v>
      </c>
      <c r="C3438" s="1">
        <v>8</v>
      </c>
      <c r="D3438" s="1">
        <v>1</v>
      </c>
    </row>
    <row r="3439" spans="1:4" x14ac:dyDescent="0.15">
      <c r="A3439" s="2">
        <v>40112</v>
      </c>
      <c r="B3439" s="1">
        <v>6.2</v>
      </c>
      <c r="C3439" s="1">
        <v>8</v>
      </c>
      <c r="D3439" s="1">
        <v>1</v>
      </c>
    </row>
    <row r="3440" spans="1:4" x14ac:dyDescent="0.15">
      <c r="A3440" s="2">
        <v>40113</v>
      </c>
      <c r="B3440" s="1">
        <v>11.5</v>
      </c>
      <c r="C3440" s="1">
        <v>8</v>
      </c>
      <c r="D3440" s="1">
        <v>1</v>
      </c>
    </row>
    <row r="3441" spans="1:4" x14ac:dyDescent="0.15">
      <c r="A3441" s="2">
        <v>40114</v>
      </c>
      <c r="B3441" s="1">
        <v>9.3000000000000007</v>
      </c>
      <c r="C3441" s="1">
        <v>8</v>
      </c>
      <c r="D3441" s="1">
        <v>1</v>
      </c>
    </row>
    <row r="3442" spans="1:4" x14ac:dyDescent="0.15">
      <c r="A3442" s="2">
        <v>40115</v>
      </c>
      <c r="B3442" s="1">
        <v>5</v>
      </c>
      <c r="C3442" s="1">
        <v>8</v>
      </c>
      <c r="D3442" s="1">
        <v>1</v>
      </c>
    </row>
    <row r="3443" spans="1:4" x14ac:dyDescent="0.15">
      <c r="A3443" s="2">
        <v>40116</v>
      </c>
      <c r="B3443" s="1">
        <v>9</v>
      </c>
      <c r="C3443" s="1">
        <v>8</v>
      </c>
      <c r="D3443" s="1">
        <v>1</v>
      </c>
    </row>
    <row r="3444" spans="1:4" x14ac:dyDescent="0.15">
      <c r="A3444" s="2">
        <v>40117</v>
      </c>
      <c r="B3444" s="1">
        <v>5.4</v>
      </c>
      <c r="C3444" s="1">
        <v>8</v>
      </c>
      <c r="D3444" s="1">
        <v>1</v>
      </c>
    </row>
    <row r="3445" spans="1:4" x14ac:dyDescent="0.15">
      <c r="A3445" s="2">
        <v>40118</v>
      </c>
      <c r="B3445" s="1">
        <v>4.2</v>
      </c>
      <c r="C3445" s="1">
        <v>8</v>
      </c>
      <c r="D3445" s="1">
        <v>1</v>
      </c>
    </row>
    <row r="3446" spans="1:4" x14ac:dyDescent="0.15">
      <c r="A3446" s="2">
        <v>40269</v>
      </c>
      <c r="B3446" s="1">
        <v>5.7</v>
      </c>
      <c r="C3446" s="1">
        <v>8</v>
      </c>
      <c r="D3446" s="1">
        <v>1</v>
      </c>
    </row>
    <row r="3447" spans="1:4" x14ac:dyDescent="0.15">
      <c r="A3447" s="2">
        <v>40270</v>
      </c>
      <c r="B3447" s="1">
        <v>5.8</v>
      </c>
      <c r="C3447" s="1">
        <v>8</v>
      </c>
      <c r="D3447" s="1">
        <v>1</v>
      </c>
    </row>
    <row r="3448" spans="1:4" x14ac:dyDescent="0.15">
      <c r="A3448" s="2">
        <v>40271</v>
      </c>
      <c r="B3448" s="1">
        <v>2.9</v>
      </c>
      <c r="C3448" s="1">
        <v>8</v>
      </c>
      <c r="D3448" s="1">
        <v>1</v>
      </c>
    </row>
    <row r="3449" spans="1:4" x14ac:dyDescent="0.15">
      <c r="A3449" s="2">
        <v>40272</v>
      </c>
      <c r="B3449" s="1">
        <v>4.3</v>
      </c>
      <c r="C3449" s="1">
        <v>8</v>
      </c>
      <c r="D3449" s="1">
        <v>1</v>
      </c>
    </row>
    <row r="3450" spans="1:4" x14ac:dyDescent="0.15">
      <c r="A3450" s="2">
        <v>40273</v>
      </c>
      <c r="B3450" s="1">
        <v>5.7</v>
      </c>
      <c r="C3450" s="1">
        <v>8</v>
      </c>
      <c r="D3450" s="1">
        <v>1</v>
      </c>
    </row>
    <row r="3451" spans="1:4" x14ac:dyDescent="0.15">
      <c r="A3451" s="2">
        <v>40274</v>
      </c>
      <c r="B3451" s="1">
        <v>4.0999999999999996</v>
      </c>
      <c r="C3451" s="1">
        <v>8</v>
      </c>
      <c r="D3451" s="1">
        <v>1</v>
      </c>
    </row>
    <row r="3452" spans="1:4" x14ac:dyDescent="0.15">
      <c r="A3452" s="2">
        <v>40275</v>
      </c>
      <c r="B3452" s="1">
        <v>2.2000000000000002</v>
      </c>
      <c r="C3452" s="1">
        <v>8</v>
      </c>
      <c r="D3452" s="1">
        <v>1</v>
      </c>
    </row>
    <row r="3453" spans="1:4" x14ac:dyDescent="0.15">
      <c r="A3453" s="2">
        <v>40276</v>
      </c>
      <c r="B3453" s="1">
        <v>2.2000000000000002</v>
      </c>
      <c r="C3453" s="1">
        <v>8</v>
      </c>
      <c r="D3453" s="1">
        <v>1</v>
      </c>
    </row>
    <row r="3454" spans="1:4" x14ac:dyDescent="0.15">
      <c r="A3454" s="2">
        <v>40277</v>
      </c>
      <c r="B3454" s="1">
        <v>4.5999999999999996</v>
      </c>
      <c r="C3454" s="1">
        <v>8</v>
      </c>
      <c r="D3454" s="1">
        <v>1</v>
      </c>
    </row>
    <row r="3455" spans="1:4" x14ac:dyDescent="0.15">
      <c r="A3455" s="2">
        <v>40278</v>
      </c>
      <c r="B3455" s="1">
        <v>7.8</v>
      </c>
      <c r="C3455" s="1">
        <v>8</v>
      </c>
      <c r="D3455" s="1">
        <v>1</v>
      </c>
    </row>
    <row r="3456" spans="1:4" x14ac:dyDescent="0.15">
      <c r="A3456" s="2">
        <v>40279</v>
      </c>
      <c r="B3456" s="1">
        <v>7</v>
      </c>
      <c r="C3456" s="1">
        <v>8</v>
      </c>
      <c r="D3456" s="1">
        <v>1</v>
      </c>
    </row>
    <row r="3457" spans="1:4" x14ac:dyDescent="0.15">
      <c r="A3457" s="2">
        <v>40280</v>
      </c>
      <c r="B3457" s="1">
        <v>5</v>
      </c>
      <c r="C3457" s="1">
        <v>8</v>
      </c>
      <c r="D3457" s="1">
        <v>1</v>
      </c>
    </row>
    <row r="3458" spans="1:4" x14ac:dyDescent="0.15">
      <c r="A3458" s="2">
        <v>40281</v>
      </c>
      <c r="B3458" s="1">
        <v>2.1</v>
      </c>
      <c r="C3458" s="1">
        <v>8</v>
      </c>
      <c r="D3458" s="1">
        <v>1</v>
      </c>
    </row>
    <row r="3459" spans="1:4" x14ac:dyDescent="0.15">
      <c r="A3459" s="2">
        <v>40282</v>
      </c>
      <c r="B3459" s="1">
        <v>2.7</v>
      </c>
      <c r="C3459" s="1">
        <v>8</v>
      </c>
      <c r="D3459" s="1">
        <v>1</v>
      </c>
    </row>
    <row r="3460" spans="1:4" x14ac:dyDescent="0.15">
      <c r="A3460" s="2">
        <v>40283</v>
      </c>
      <c r="B3460" s="1">
        <v>2.6</v>
      </c>
      <c r="C3460" s="1">
        <v>8</v>
      </c>
      <c r="D3460" s="1">
        <v>1</v>
      </c>
    </row>
    <row r="3461" spans="1:4" x14ac:dyDescent="0.15">
      <c r="A3461" s="2">
        <v>40284</v>
      </c>
      <c r="B3461" s="1">
        <v>4.4000000000000004</v>
      </c>
      <c r="C3461" s="1">
        <v>8</v>
      </c>
      <c r="D3461" s="1">
        <v>1</v>
      </c>
    </row>
    <row r="3462" spans="1:4" x14ac:dyDescent="0.15">
      <c r="A3462" s="2">
        <v>40285</v>
      </c>
      <c r="B3462" s="1">
        <v>3.6</v>
      </c>
      <c r="C3462" s="1">
        <v>8</v>
      </c>
      <c r="D3462" s="1">
        <v>1</v>
      </c>
    </row>
    <row r="3463" spans="1:4" x14ac:dyDescent="0.15">
      <c r="A3463" s="2">
        <v>40286</v>
      </c>
      <c r="B3463" s="1">
        <v>5.2</v>
      </c>
      <c r="C3463" s="1">
        <v>8</v>
      </c>
      <c r="D3463" s="1">
        <v>1</v>
      </c>
    </row>
    <row r="3464" spans="1:4" x14ac:dyDescent="0.15">
      <c r="A3464" s="2">
        <v>40287</v>
      </c>
      <c r="B3464" s="1">
        <v>6.2</v>
      </c>
      <c r="C3464" s="1">
        <v>8</v>
      </c>
      <c r="D3464" s="1">
        <v>1</v>
      </c>
    </row>
    <row r="3465" spans="1:4" x14ac:dyDescent="0.15">
      <c r="A3465" s="2">
        <v>40288</v>
      </c>
      <c r="B3465" s="1">
        <v>1.6</v>
      </c>
      <c r="C3465" s="1">
        <v>8</v>
      </c>
      <c r="D3465" s="1">
        <v>1</v>
      </c>
    </row>
    <row r="3466" spans="1:4" x14ac:dyDescent="0.15">
      <c r="A3466" s="2">
        <v>40289</v>
      </c>
      <c r="B3466" s="1">
        <v>3.1</v>
      </c>
      <c r="C3466" s="1">
        <v>8</v>
      </c>
      <c r="D3466" s="1">
        <v>1</v>
      </c>
    </row>
    <row r="3467" spans="1:4" x14ac:dyDescent="0.15">
      <c r="A3467" s="2">
        <v>40290</v>
      </c>
      <c r="B3467" s="1">
        <v>3.5</v>
      </c>
      <c r="C3467" s="1">
        <v>8</v>
      </c>
      <c r="D3467" s="1">
        <v>1</v>
      </c>
    </row>
    <row r="3468" spans="1:4" x14ac:dyDescent="0.15">
      <c r="A3468" s="2">
        <v>40291</v>
      </c>
      <c r="B3468" s="1">
        <v>2.4</v>
      </c>
      <c r="C3468" s="1">
        <v>8</v>
      </c>
      <c r="D3468" s="1">
        <v>1</v>
      </c>
    </row>
    <row r="3469" spans="1:4" x14ac:dyDescent="0.15">
      <c r="A3469" s="2">
        <v>40292</v>
      </c>
      <c r="B3469" s="1">
        <v>4.5</v>
      </c>
      <c r="C3469" s="1">
        <v>8</v>
      </c>
      <c r="D3469" s="1">
        <v>1</v>
      </c>
    </row>
    <row r="3470" spans="1:4" x14ac:dyDescent="0.15">
      <c r="A3470" s="2">
        <v>40293</v>
      </c>
      <c r="B3470" s="1">
        <v>4.4000000000000004</v>
      </c>
      <c r="C3470" s="1">
        <v>8</v>
      </c>
      <c r="D3470" s="1">
        <v>1</v>
      </c>
    </row>
    <row r="3471" spans="1:4" x14ac:dyDescent="0.15">
      <c r="A3471" s="2">
        <v>40294</v>
      </c>
      <c r="B3471" s="1">
        <v>4.2</v>
      </c>
      <c r="C3471" s="1">
        <v>8</v>
      </c>
      <c r="D3471" s="1">
        <v>1</v>
      </c>
    </row>
    <row r="3472" spans="1:4" x14ac:dyDescent="0.15">
      <c r="A3472" s="2">
        <v>40295</v>
      </c>
      <c r="B3472" s="1">
        <v>5.0999999999999996</v>
      </c>
      <c r="C3472" s="1">
        <v>8</v>
      </c>
      <c r="D3472" s="1">
        <v>1</v>
      </c>
    </row>
    <row r="3473" spans="1:4" x14ac:dyDescent="0.15">
      <c r="A3473" s="2">
        <v>40296</v>
      </c>
      <c r="B3473" s="1">
        <v>3.6</v>
      </c>
      <c r="C3473" s="1">
        <v>8</v>
      </c>
      <c r="D3473" s="1">
        <v>1</v>
      </c>
    </row>
    <row r="3474" spans="1:4" x14ac:dyDescent="0.15">
      <c r="A3474" s="2">
        <v>40297</v>
      </c>
      <c r="B3474" s="1">
        <v>2.7</v>
      </c>
      <c r="C3474" s="1">
        <v>8</v>
      </c>
      <c r="D3474" s="1">
        <v>1</v>
      </c>
    </row>
    <row r="3475" spans="1:4" x14ac:dyDescent="0.15">
      <c r="A3475" s="2">
        <v>40298</v>
      </c>
      <c r="B3475" s="1">
        <v>8.6999999999999993</v>
      </c>
      <c r="C3475" s="1">
        <v>8</v>
      </c>
      <c r="D3475" s="1">
        <v>1</v>
      </c>
    </row>
    <row r="3476" spans="1:4" x14ac:dyDescent="0.15">
      <c r="A3476" s="2">
        <v>40299</v>
      </c>
      <c r="B3476" s="1">
        <v>10.7</v>
      </c>
      <c r="C3476" s="1">
        <v>8</v>
      </c>
      <c r="D3476" s="1">
        <v>1</v>
      </c>
    </row>
    <row r="3477" spans="1:4" x14ac:dyDescent="0.15">
      <c r="A3477" s="2">
        <v>40300</v>
      </c>
      <c r="B3477" s="1">
        <v>12</v>
      </c>
      <c r="C3477" s="1">
        <v>8</v>
      </c>
      <c r="D3477" s="1">
        <v>1</v>
      </c>
    </row>
    <row r="3478" spans="1:4" x14ac:dyDescent="0.15">
      <c r="A3478" s="2">
        <v>40301</v>
      </c>
      <c r="B3478" s="1">
        <v>14.6</v>
      </c>
      <c r="C3478" s="1">
        <v>8</v>
      </c>
      <c r="D3478" s="1">
        <v>1</v>
      </c>
    </row>
    <row r="3479" spans="1:4" x14ac:dyDescent="0.15">
      <c r="A3479" s="2">
        <v>40302</v>
      </c>
      <c r="B3479" s="1">
        <v>15.7</v>
      </c>
      <c r="C3479" s="1">
        <v>8</v>
      </c>
      <c r="D3479" s="1">
        <v>1</v>
      </c>
    </row>
    <row r="3480" spans="1:4" x14ac:dyDescent="0.15">
      <c r="A3480" s="2">
        <v>40303</v>
      </c>
      <c r="B3480" s="1">
        <v>13.9</v>
      </c>
      <c r="C3480" s="1">
        <v>8</v>
      </c>
      <c r="D3480" s="1">
        <v>1</v>
      </c>
    </row>
    <row r="3481" spans="1:4" x14ac:dyDescent="0.15">
      <c r="A3481" s="2">
        <v>40304</v>
      </c>
      <c r="B3481" s="1">
        <v>7.8</v>
      </c>
      <c r="C3481" s="1">
        <v>8</v>
      </c>
      <c r="D3481" s="1">
        <v>1</v>
      </c>
    </row>
    <row r="3482" spans="1:4" x14ac:dyDescent="0.15">
      <c r="A3482" s="2">
        <v>40305</v>
      </c>
      <c r="B3482" s="1">
        <v>5.9</v>
      </c>
      <c r="C3482" s="1">
        <v>8</v>
      </c>
      <c r="D3482" s="1">
        <v>1</v>
      </c>
    </row>
    <row r="3483" spans="1:4" x14ac:dyDescent="0.15">
      <c r="A3483" s="2">
        <v>40306</v>
      </c>
      <c r="B3483" s="1">
        <v>11.2</v>
      </c>
      <c r="C3483" s="1">
        <v>8</v>
      </c>
      <c r="D3483" s="1">
        <v>1</v>
      </c>
    </row>
    <row r="3484" spans="1:4" x14ac:dyDescent="0.15">
      <c r="A3484" s="2">
        <v>40307</v>
      </c>
      <c r="B3484" s="1">
        <v>9.9</v>
      </c>
      <c r="C3484" s="1">
        <v>8</v>
      </c>
      <c r="D3484" s="1">
        <v>1</v>
      </c>
    </row>
    <row r="3485" spans="1:4" x14ac:dyDescent="0.15">
      <c r="A3485" s="2">
        <v>40308</v>
      </c>
      <c r="B3485" s="1">
        <v>9.6999999999999993</v>
      </c>
      <c r="C3485" s="1">
        <v>8</v>
      </c>
      <c r="D3485" s="1">
        <v>1</v>
      </c>
    </row>
    <row r="3486" spans="1:4" x14ac:dyDescent="0.15">
      <c r="A3486" s="2">
        <v>40309</v>
      </c>
      <c r="B3486" s="1">
        <v>7</v>
      </c>
      <c r="C3486" s="1">
        <v>8</v>
      </c>
      <c r="D3486" s="1">
        <v>1</v>
      </c>
    </row>
    <row r="3487" spans="1:4" x14ac:dyDescent="0.15">
      <c r="A3487" s="2">
        <v>40310</v>
      </c>
      <c r="B3487" s="1">
        <v>4.5</v>
      </c>
      <c r="C3487" s="1">
        <v>8</v>
      </c>
      <c r="D3487" s="1">
        <v>1</v>
      </c>
    </row>
    <row r="3488" spans="1:4" x14ac:dyDescent="0.15">
      <c r="A3488" s="2">
        <v>40311</v>
      </c>
      <c r="B3488" s="1">
        <v>6.9</v>
      </c>
      <c r="C3488" s="1">
        <v>8</v>
      </c>
      <c r="D3488" s="1">
        <v>1</v>
      </c>
    </row>
    <row r="3489" spans="1:4" x14ac:dyDescent="0.15">
      <c r="A3489" s="2">
        <v>40312</v>
      </c>
      <c r="B3489" s="1">
        <v>8.1</v>
      </c>
      <c r="C3489" s="1">
        <v>8</v>
      </c>
      <c r="D3489" s="1">
        <v>1</v>
      </c>
    </row>
    <row r="3490" spans="1:4" x14ac:dyDescent="0.15">
      <c r="A3490" s="2">
        <v>40313</v>
      </c>
      <c r="B3490" s="1">
        <v>8.6999999999999993</v>
      </c>
      <c r="C3490" s="1">
        <v>8</v>
      </c>
      <c r="D3490" s="1">
        <v>1</v>
      </c>
    </row>
    <row r="3491" spans="1:4" x14ac:dyDescent="0.15">
      <c r="A3491" s="2">
        <v>40314</v>
      </c>
      <c r="B3491" s="1">
        <v>9.6</v>
      </c>
      <c r="C3491" s="1">
        <v>8</v>
      </c>
      <c r="D3491" s="1">
        <v>1</v>
      </c>
    </row>
    <row r="3492" spans="1:4" x14ac:dyDescent="0.15">
      <c r="A3492" s="2">
        <v>40315</v>
      </c>
      <c r="B3492" s="1">
        <v>13.3</v>
      </c>
      <c r="C3492" s="1">
        <v>8</v>
      </c>
      <c r="D3492" s="1">
        <v>1</v>
      </c>
    </row>
    <row r="3493" spans="1:4" x14ac:dyDescent="0.15">
      <c r="A3493" s="2">
        <v>40316</v>
      </c>
      <c r="B3493" s="1">
        <v>15</v>
      </c>
      <c r="C3493" s="1">
        <v>8</v>
      </c>
      <c r="D3493" s="1">
        <v>1</v>
      </c>
    </row>
    <row r="3494" spans="1:4" x14ac:dyDescent="0.15">
      <c r="A3494" s="2">
        <v>40317</v>
      </c>
      <c r="B3494" s="1">
        <v>12.5</v>
      </c>
      <c r="C3494" s="1">
        <v>8</v>
      </c>
      <c r="D3494" s="1">
        <v>1</v>
      </c>
    </row>
    <row r="3495" spans="1:4" x14ac:dyDescent="0.15">
      <c r="A3495" s="2">
        <v>40318</v>
      </c>
      <c r="B3495" s="1">
        <v>9.6999999999999993</v>
      </c>
      <c r="C3495" s="1">
        <v>8</v>
      </c>
      <c r="D3495" s="1">
        <v>1</v>
      </c>
    </row>
    <row r="3496" spans="1:4" x14ac:dyDescent="0.15">
      <c r="A3496" s="2">
        <v>40319</v>
      </c>
      <c r="B3496" s="1">
        <v>13</v>
      </c>
      <c r="C3496" s="1">
        <v>8</v>
      </c>
      <c r="D3496" s="1">
        <v>1</v>
      </c>
    </row>
    <row r="3497" spans="1:4" x14ac:dyDescent="0.15">
      <c r="A3497" s="2">
        <v>40320</v>
      </c>
      <c r="B3497" s="1">
        <v>14</v>
      </c>
      <c r="C3497" s="1">
        <v>8</v>
      </c>
      <c r="D3497" s="1">
        <v>1</v>
      </c>
    </row>
    <row r="3498" spans="1:4" x14ac:dyDescent="0.15">
      <c r="A3498" s="2">
        <v>40321</v>
      </c>
      <c r="B3498" s="1">
        <v>10.1</v>
      </c>
      <c r="C3498" s="1">
        <v>8</v>
      </c>
      <c r="D3498" s="1">
        <v>1</v>
      </c>
    </row>
    <row r="3499" spans="1:4" x14ac:dyDescent="0.15">
      <c r="A3499" s="2">
        <v>40322</v>
      </c>
      <c r="B3499" s="1">
        <v>9.5</v>
      </c>
      <c r="C3499" s="1">
        <v>8</v>
      </c>
      <c r="D3499" s="1">
        <v>1</v>
      </c>
    </row>
    <row r="3500" spans="1:4" x14ac:dyDescent="0.15">
      <c r="A3500" s="2">
        <v>40323</v>
      </c>
      <c r="B3500" s="1">
        <v>9.1999999999999993</v>
      </c>
      <c r="C3500" s="1">
        <v>8</v>
      </c>
      <c r="D3500" s="1">
        <v>1</v>
      </c>
    </row>
    <row r="3501" spans="1:4" x14ac:dyDescent="0.15">
      <c r="A3501" s="2">
        <v>40324</v>
      </c>
      <c r="B3501" s="1">
        <v>7.4</v>
      </c>
      <c r="C3501" s="1">
        <v>8</v>
      </c>
      <c r="D3501" s="1">
        <v>1</v>
      </c>
    </row>
    <row r="3502" spans="1:4" x14ac:dyDescent="0.15">
      <c r="A3502" s="2">
        <v>40325</v>
      </c>
      <c r="B3502" s="1">
        <v>7.4</v>
      </c>
      <c r="C3502" s="1">
        <v>8</v>
      </c>
      <c r="D3502" s="1">
        <v>1</v>
      </c>
    </row>
    <row r="3503" spans="1:4" x14ac:dyDescent="0.15">
      <c r="A3503" s="2">
        <v>40326</v>
      </c>
      <c r="B3503" s="1">
        <v>9.1</v>
      </c>
      <c r="C3503" s="1">
        <v>8</v>
      </c>
      <c r="D3503" s="1">
        <v>1</v>
      </c>
    </row>
    <row r="3504" spans="1:4" x14ac:dyDescent="0.15">
      <c r="A3504" s="2">
        <v>40327</v>
      </c>
      <c r="B3504" s="1">
        <v>11.3</v>
      </c>
      <c r="C3504" s="1">
        <v>8</v>
      </c>
      <c r="D3504" s="1">
        <v>1</v>
      </c>
    </row>
    <row r="3505" spans="1:4" x14ac:dyDescent="0.15">
      <c r="A3505" s="2">
        <v>40328</v>
      </c>
      <c r="B3505" s="1">
        <v>11.2</v>
      </c>
      <c r="C3505" s="1">
        <v>8</v>
      </c>
      <c r="D3505" s="1">
        <v>1</v>
      </c>
    </row>
    <row r="3506" spans="1:4" x14ac:dyDescent="0.15">
      <c r="A3506" s="2">
        <v>40329</v>
      </c>
      <c r="B3506" s="1">
        <v>10.6</v>
      </c>
      <c r="C3506" s="1">
        <v>8</v>
      </c>
      <c r="D3506" s="1">
        <v>1</v>
      </c>
    </row>
    <row r="3507" spans="1:4" x14ac:dyDescent="0.15">
      <c r="A3507" s="2">
        <v>40330</v>
      </c>
      <c r="B3507" s="1">
        <v>11.7</v>
      </c>
      <c r="C3507" s="1">
        <v>8</v>
      </c>
      <c r="D3507" s="1">
        <v>1</v>
      </c>
    </row>
    <row r="3508" spans="1:4" x14ac:dyDescent="0.15">
      <c r="A3508" s="2">
        <v>40331</v>
      </c>
      <c r="B3508" s="1">
        <v>9.6</v>
      </c>
      <c r="C3508" s="1">
        <v>8</v>
      </c>
      <c r="D3508" s="1">
        <v>1</v>
      </c>
    </row>
    <row r="3509" spans="1:4" x14ac:dyDescent="0.15">
      <c r="A3509" s="2">
        <v>40332</v>
      </c>
      <c r="B3509" s="1">
        <v>10.5</v>
      </c>
      <c r="C3509" s="1">
        <v>8</v>
      </c>
      <c r="D3509" s="1">
        <v>1</v>
      </c>
    </row>
    <row r="3510" spans="1:4" x14ac:dyDescent="0.15">
      <c r="A3510" s="2">
        <v>40333</v>
      </c>
      <c r="B3510" s="1">
        <v>10.6</v>
      </c>
      <c r="C3510" s="1">
        <v>8</v>
      </c>
      <c r="D3510" s="1">
        <v>1</v>
      </c>
    </row>
    <row r="3511" spans="1:4" x14ac:dyDescent="0.15">
      <c r="A3511" s="2">
        <v>40334</v>
      </c>
      <c r="B3511" s="1">
        <v>12.1</v>
      </c>
      <c r="C3511" s="1">
        <v>8</v>
      </c>
      <c r="D3511" s="1">
        <v>1</v>
      </c>
    </row>
    <row r="3512" spans="1:4" x14ac:dyDescent="0.15">
      <c r="A3512" s="2">
        <v>40335</v>
      </c>
      <c r="B3512" s="1">
        <v>12.9</v>
      </c>
      <c r="C3512" s="1">
        <v>8</v>
      </c>
      <c r="D3512" s="1">
        <v>1</v>
      </c>
    </row>
    <row r="3513" spans="1:4" x14ac:dyDescent="0.15">
      <c r="A3513" s="2">
        <v>40336</v>
      </c>
      <c r="B3513" s="1">
        <v>16.600000000000001</v>
      </c>
      <c r="C3513" s="1">
        <v>8</v>
      </c>
      <c r="D3513" s="1">
        <v>1</v>
      </c>
    </row>
    <row r="3514" spans="1:4" x14ac:dyDescent="0.15">
      <c r="A3514" s="2">
        <v>40337</v>
      </c>
      <c r="B3514" s="1">
        <v>13.9</v>
      </c>
      <c r="C3514" s="1">
        <v>8</v>
      </c>
      <c r="D3514" s="1">
        <v>1</v>
      </c>
    </row>
    <row r="3515" spans="1:4" x14ac:dyDescent="0.15">
      <c r="A3515" s="2">
        <v>40338</v>
      </c>
      <c r="B3515" s="1">
        <v>13.4</v>
      </c>
      <c r="C3515" s="1">
        <v>8</v>
      </c>
      <c r="D3515" s="1">
        <v>1</v>
      </c>
    </row>
    <row r="3516" spans="1:4" x14ac:dyDescent="0.15">
      <c r="A3516" s="2">
        <v>40339</v>
      </c>
      <c r="B3516" s="1">
        <v>17.7</v>
      </c>
      <c r="C3516" s="1">
        <v>8</v>
      </c>
      <c r="D3516" s="1">
        <v>1</v>
      </c>
    </row>
    <row r="3517" spans="1:4" x14ac:dyDescent="0.15">
      <c r="A3517" s="2">
        <v>40340</v>
      </c>
      <c r="B3517" s="1">
        <v>15.2</v>
      </c>
      <c r="C3517" s="1">
        <v>8</v>
      </c>
      <c r="D3517" s="1">
        <v>1</v>
      </c>
    </row>
    <row r="3518" spans="1:4" x14ac:dyDescent="0.15">
      <c r="A3518" s="2">
        <v>40341</v>
      </c>
      <c r="B3518" s="1">
        <v>19</v>
      </c>
      <c r="C3518" s="1">
        <v>8</v>
      </c>
      <c r="D3518" s="1">
        <v>1</v>
      </c>
    </row>
    <row r="3519" spans="1:4" x14ac:dyDescent="0.15">
      <c r="A3519" s="2">
        <v>40342</v>
      </c>
      <c r="B3519" s="1">
        <v>18.3</v>
      </c>
      <c r="C3519" s="1">
        <v>8</v>
      </c>
      <c r="D3519" s="1">
        <v>1</v>
      </c>
    </row>
    <row r="3520" spans="1:4" x14ac:dyDescent="0.15">
      <c r="A3520" s="2">
        <v>40343</v>
      </c>
      <c r="B3520" s="1">
        <v>18.2</v>
      </c>
      <c r="C3520" s="1">
        <v>8</v>
      </c>
      <c r="D3520" s="1">
        <v>1</v>
      </c>
    </row>
    <row r="3521" spans="1:4" x14ac:dyDescent="0.15">
      <c r="A3521" s="2">
        <v>40344</v>
      </c>
      <c r="B3521" s="1">
        <v>16.3</v>
      </c>
      <c r="C3521" s="1">
        <v>8</v>
      </c>
      <c r="D3521" s="1">
        <v>1</v>
      </c>
    </row>
    <row r="3522" spans="1:4" x14ac:dyDescent="0.15">
      <c r="A3522" s="2">
        <v>40345</v>
      </c>
      <c r="B3522" s="1">
        <v>15.9</v>
      </c>
      <c r="C3522" s="1">
        <v>8</v>
      </c>
      <c r="D3522" s="1">
        <v>1</v>
      </c>
    </row>
    <row r="3523" spans="1:4" x14ac:dyDescent="0.15">
      <c r="A3523" s="2">
        <v>40346</v>
      </c>
      <c r="B3523" s="1">
        <v>20.6</v>
      </c>
      <c r="C3523" s="1">
        <v>8</v>
      </c>
      <c r="D3523" s="1">
        <v>1</v>
      </c>
    </row>
    <row r="3524" spans="1:4" x14ac:dyDescent="0.15">
      <c r="A3524" s="2">
        <v>40347</v>
      </c>
      <c r="B3524" s="1">
        <v>20.399999999999999</v>
      </c>
      <c r="C3524" s="1">
        <v>8</v>
      </c>
      <c r="D3524" s="1">
        <v>1</v>
      </c>
    </row>
    <row r="3525" spans="1:4" x14ac:dyDescent="0.15">
      <c r="A3525" s="2">
        <v>40348</v>
      </c>
      <c r="B3525" s="1">
        <v>19.100000000000001</v>
      </c>
      <c r="C3525" s="1">
        <v>8</v>
      </c>
      <c r="D3525" s="1">
        <v>1</v>
      </c>
    </row>
    <row r="3526" spans="1:4" x14ac:dyDescent="0.15">
      <c r="A3526" s="2">
        <v>40349</v>
      </c>
      <c r="B3526" s="1">
        <v>18.2</v>
      </c>
      <c r="C3526" s="1">
        <v>8</v>
      </c>
      <c r="D3526" s="1">
        <v>1</v>
      </c>
    </row>
    <row r="3527" spans="1:4" x14ac:dyDescent="0.15">
      <c r="A3527" s="2">
        <v>40350</v>
      </c>
      <c r="B3527" s="1">
        <v>19.600000000000001</v>
      </c>
      <c r="C3527" s="1">
        <v>8</v>
      </c>
      <c r="D3527" s="1">
        <v>1</v>
      </c>
    </row>
    <row r="3528" spans="1:4" x14ac:dyDescent="0.15">
      <c r="A3528" s="2">
        <v>40351</v>
      </c>
      <c r="B3528" s="1">
        <v>19.399999999999999</v>
      </c>
      <c r="C3528" s="1">
        <v>8</v>
      </c>
      <c r="D3528" s="1">
        <v>1</v>
      </c>
    </row>
    <row r="3529" spans="1:4" x14ac:dyDescent="0.15">
      <c r="A3529" s="2">
        <v>40352</v>
      </c>
      <c r="B3529" s="1">
        <v>15.1</v>
      </c>
      <c r="C3529" s="1">
        <v>8</v>
      </c>
      <c r="D3529" s="1">
        <v>1</v>
      </c>
    </row>
    <row r="3530" spans="1:4" x14ac:dyDescent="0.15">
      <c r="A3530" s="2">
        <v>40353</v>
      </c>
      <c r="B3530" s="1">
        <v>18.7</v>
      </c>
      <c r="C3530" s="1">
        <v>8</v>
      </c>
      <c r="D3530" s="1">
        <v>1</v>
      </c>
    </row>
    <row r="3531" spans="1:4" x14ac:dyDescent="0.15">
      <c r="A3531" s="2">
        <v>40354</v>
      </c>
      <c r="B3531" s="1">
        <v>22.2</v>
      </c>
      <c r="C3531" s="1">
        <v>8</v>
      </c>
      <c r="D3531" s="1">
        <v>1</v>
      </c>
    </row>
    <row r="3532" spans="1:4" x14ac:dyDescent="0.15">
      <c r="A3532" s="2">
        <v>40355</v>
      </c>
      <c r="B3532" s="1">
        <v>26.6</v>
      </c>
      <c r="C3532" s="1">
        <v>8</v>
      </c>
      <c r="D3532" s="1">
        <v>1</v>
      </c>
    </row>
    <row r="3533" spans="1:4" x14ac:dyDescent="0.15">
      <c r="A3533" s="2">
        <v>40356</v>
      </c>
      <c r="B3533" s="1">
        <v>22.8</v>
      </c>
      <c r="C3533" s="1">
        <v>8</v>
      </c>
      <c r="D3533" s="1">
        <v>1</v>
      </c>
    </row>
    <row r="3534" spans="1:4" x14ac:dyDescent="0.15">
      <c r="A3534" s="2">
        <v>40357</v>
      </c>
      <c r="B3534" s="1">
        <v>24.3</v>
      </c>
      <c r="C3534" s="1">
        <v>8</v>
      </c>
      <c r="D3534" s="1">
        <v>1</v>
      </c>
    </row>
    <row r="3535" spans="1:4" x14ac:dyDescent="0.15">
      <c r="A3535" s="2">
        <v>40358</v>
      </c>
      <c r="B3535" s="1">
        <v>21</v>
      </c>
      <c r="C3535" s="1">
        <v>8</v>
      </c>
      <c r="D3535" s="1">
        <v>1</v>
      </c>
    </row>
    <row r="3536" spans="1:4" x14ac:dyDescent="0.15">
      <c r="A3536" s="2">
        <v>40359</v>
      </c>
      <c r="B3536" s="1">
        <v>19.899999999999999</v>
      </c>
      <c r="C3536" s="1">
        <v>8</v>
      </c>
      <c r="D3536" s="1">
        <v>1</v>
      </c>
    </row>
    <row r="3537" spans="1:4" x14ac:dyDescent="0.15">
      <c r="A3537" s="2">
        <v>40360</v>
      </c>
      <c r="B3537" s="1">
        <v>19</v>
      </c>
      <c r="C3537" s="1">
        <v>8</v>
      </c>
      <c r="D3537" s="1">
        <v>1</v>
      </c>
    </row>
    <row r="3538" spans="1:4" x14ac:dyDescent="0.15">
      <c r="A3538" s="2">
        <v>40361</v>
      </c>
      <c r="B3538" s="1">
        <v>20.5</v>
      </c>
      <c r="C3538" s="1">
        <v>8</v>
      </c>
      <c r="D3538" s="1">
        <v>1</v>
      </c>
    </row>
    <row r="3539" spans="1:4" x14ac:dyDescent="0.15">
      <c r="A3539" s="2">
        <v>40362</v>
      </c>
      <c r="B3539" s="1">
        <v>19.8</v>
      </c>
      <c r="C3539" s="1">
        <v>8</v>
      </c>
      <c r="D3539" s="1">
        <v>1</v>
      </c>
    </row>
    <row r="3540" spans="1:4" x14ac:dyDescent="0.15">
      <c r="A3540" s="2">
        <v>40363</v>
      </c>
      <c r="B3540" s="1">
        <v>21.3</v>
      </c>
      <c r="C3540" s="1">
        <v>8</v>
      </c>
      <c r="D3540" s="1">
        <v>1</v>
      </c>
    </row>
    <row r="3541" spans="1:4" x14ac:dyDescent="0.15">
      <c r="A3541" s="2">
        <v>40364</v>
      </c>
      <c r="B3541" s="1">
        <v>23.1</v>
      </c>
      <c r="C3541" s="1">
        <v>8</v>
      </c>
      <c r="D3541" s="1">
        <v>1</v>
      </c>
    </row>
    <row r="3542" spans="1:4" x14ac:dyDescent="0.15">
      <c r="A3542" s="2">
        <v>40365</v>
      </c>
      <c r="B3542" s="1">
        <v>19.899999999999999</v>
      </c>
      <c r="C3542" s="1">
        <v>8</v>
      </c>
      <c r="D3542" s="1">
        <v>1</v>
      </c>
    </row>
    <row r="3543" spans="1:4" x14ac:dyDescent="0.15">
      <c r="A3543" s="2">
        <v>40366</v>
      </c>
      <c r="B3543" s="1">
        <v>20.399999999999999</v>
      </c>
      <c r="C3543" s="1">
        <v>8</v>
      </c>
      <c r="D3543" s="1">
        <v>1</v>
      </c>
    </row>
    <row r="3544" spans="1:4" x14ac:dyDescent="0.15">
      <c r="A3544" s="2">
        <v>40367</v>
      </c>
      <c r="B3544" s="1">
        <v>18.7</v>
      </c>
      <c r="C3544" s="1">
        <v>8</v>
      </c>
      <c r="D3544" s="1">
        <v>1</v>
      </c>
    </row>
    <row r="3545" spans="1:4" x14ac:dyDescent="0.15">
      <c r="A3545" s="2">
        <v>40368</v>
      </c>
      <c r="B3545" s="1">
        <v>20.5</v>
      </c>
      <c r="C3545" s="1">
        <v>8</v>
      </c>
      <c r="D3545" s="1">
        <v>1</v>
      </c>
    </row>
    <row r="3546" spans="1:4" x14ac:dyDescent="0.15">
      <c r="A3546" s="2">
        <v>40369</v>
      </c>
      <c r="B3546" s="1">
        <v>19.899999999999999</v>
      </c>
      <c r="C3546" s="1">
        <v>8</v>
      </c>
      <c r="D3546" s="1">
        <v>1</v>
      </c>
    </row>
    <row r="3547" spans="1:4" x14ac:dyDescent="0.15">
      <c r="A3547" s="2">
        <v>40370</v>
      </c>
      <c r="B3547" s="1">
        <v>22.7</v>
      </c>
      <c r="C3547" s="1">
        <v>8</v>
      </c>
      <c r="D3547" s="1">
        <v>1</v>
      </c>
    </row>
    <row r="3548" spans="1:4" x14ac:dyDescent="0.15">
      <c r="A3548" s="2">
        <v>40371</v>
      </c>
      <c r="B3548" s="1">
        <v>16.8</v>
      </c>
      <c r="C3548" s="1">
        <v>8</v>
      </c>
      <c r="D3548" s="1">
        <v>1</v>
      </c>
    </row>
    <row r="3549" spans="1:4" x14ac:dyDescent="0.15">
      <c r="A3549" s="2">
        <v>40372</v>
      </c>
      <c r="B3549" s="1">
        <v>19</v>
      </c>
      <c r="C3549" s="1">
        <v>8</v>
      </c>
      <c r="D3549" s="1">
        <v>1</v>
      </c>
    </row>
    <row r="3550" spans="1:4" x14ac:dyDescent="0.15">
      <c r="A3550" s="2">
        <v>40373</v>
      </c>
      <c r="B3550" s="1">
        <v>16.8</v>
      </c>
      <c r="C3550" s="1">
        <v>8</v>
      </c>
      <c r="D3550" s="1">
        <v>1</v>
      </c>
    </row>
    <row r="3551" spans="1:4" x14ac:dyDescent="0.15">
      <c r="A3551" s="2">
        <v>40374</v>
      </c>
      <c r="B3551" s="1">
        <v>19.600000000000001</v>
      </c>
      <c r="C3551" s="1">
        <v>8</v>
      </c>
      <c r="D3551" s="1">
        <v>1</v>
      </c>
    </row>
    <row r="3552" spans="1:4" x14ac:dyDescent="0.15">
      <c r="A3552" s="2">
        <v>40375</v>
      </c>
      <c r="B3552" s="1">
        <v>18.899999999999999</v>
      </c>
      <c r="C3552" s="1">
        <v>8</v>
      </c>
      <c r="D3552" s="1">
        <v>1</v>
      </c>
    </row>
    <row r="3553" spans="1:4" x14ac:dyDescent="0.15">
      <c r="A3553" s="2">
        <v>40376</v>
      </c>
      <c r="B3553" s="1">
        <v>19.899999999999999</v>
      </c>
      <c r="C3553" s="1">
        <v>8</v>
      </c>
      <c r="D3553" s="1">
        <v>1</v>
      </c>
    </row>
    <row r="3554" spans="1:4" x14ac:dyDescent="0.15">
      <c r="A3554" s="2">
        <v>40377</v>
      </c>
      <c r="B3554" s="1">
        <v>23.6</v>
      </c>
      <c r="C3554" s="1">
        <v>8</v>
      </c>
      <c r="D3554" s="1">
        <v>1</v>
      </c>
    </row>
    <row r="3555" spans="1:4" x14ac:dyDescent="0.15">
      <c r="A3555" s="2">
        <v>40378</v>
      </c>
      <c r="B3555" s="1">
        <v>26.2</v>
      </c>
      <c r="C3555" s="1">
        <v>8</v>
      </c>
      <c r="D3555" s="1">
        <v>1</v>
      </c>
    </row>
    <row r="3556" spans="1:4" x14ac:dyDescent="0.15">
      <c r="A3556" s="2">
        <v>40379</v>
      </c>
      <c r="B3556" s="1">
        <v>26.8</v>
      </c>
      <c r="C3556" s="1">
        <v>8</v>
      </c>
      <c r="D3556" s="1">
        <v>1</v>
      </c>
    </row>
    <row r="3557" spans="1:4" x14ac:dyDescent="0.15">
      <c r="A3557" s="2">
        <v>40380</v>
      </c>
      <c r="B3557" s="1">
        <v>19.3</v>
      </c>
      <c r="C3557" s="1">
        <v>8</v>
      </c>
      <c r="D3557" s="1">
        <v>1</v>
      </c>
    </row>
    <row r="3558" spans="1:4" x14ac:dyDescent="0.15">
      <c r="A3558" s="2">
        <v>40381</v>
      </c>
      <c r="B3558" s="1">
        <v>17.100000000000001</v>
      </c>
      <c r="C3558" s="1">
        <v>8</v>
      </c>
      <c r="D3558" s="1">
        <v>1</v>
      </c>
    </row>
    <row r="3559" spans="1:4" x14ac:dyDescent="0.15">
      <c r="A3559" s="2">
        <v>40382</v>
      </c>
      <c r="B3559" s="1">
        <v>23.5</v>
      </c>
      <c r="C3559" s="1">
        <v>8</v>
      </c>
      <c r="D3559" s="1">
        <v>1</v>
      </c>
    </row>
    <row r="3560" spans="1:4" x14ac:dyDescent="0.15">
      <c r="A3560" s="2">
        <v>40383</v>
      </c>
      <c r="B3560" s="1">
        <v>18.600000000000001</v>
      </c>
      <c r="C3560" s="1">
        <v>8</v>
      </c>
      <c r="D3560" s="1">
        <v>1</v>
      </c>
    </row>
    <row r="3561" spans="1:4" x14ac:dyDescent="0.15">
      <c r="A3561" s="2">
        <v>40384</v>
      </c>
      <c r="B3561" s="1">
        <v>18.600000000000001</v>
      </c>
      <c r="C3561" s="1">
        <v>8</v>
      </c>
      <c r="D3561" s="1">
        <v>1</v>
      </c>
    </row>
    <row r="3562" spans="1:4" x14ac:dyDescent="0.15">
      <c r="A3562" s="2">
        <v>40385</v>
      </c>
      <c r="B3562" s="1">
        <v>19.899999999999999</v>
      </c>
      <c r="C3562" s="1">
        <v>8</v>
      </c>
      <c r="D3562" s="1">
        <v>1</v>
      </c>
    </row>
    <row r="3563" spans="1:4" x14ac:dyDescent="0.15">
      <c r="A3563" s="2">
        <v>40386</v>
      </c>
      <c r="B3563" s="1">
        <v>21.8</v>
      </c>
      <c r="C3563" s="1">
        <v>8</v>
      </c>
      <c r="D3563" s="1">
        <v>1</v>
      </c>
    </row>
    <row r="3564" spans="1:4" x14ac:dyDescent="0.15">
      <c r="A3564" s="2">
        <v>40387</v>
      </c>
      <c r="B3564" s="1">
        <v>24.5</v>
      </c>
      <c r="C3564" s="1">
        <v>8</v>
      </c>
      <c r="D3564" s="1">
        <v>1</v>
      </c>
    </row>
    <row r="3565" spans="1:4" x14ac:dyDescent="0.15">
      <c r="A3565" s="2">
        <v>40388</v>
      </c>
      <c r="B3565" s="1">
        <v>21</v>
      </c>
      <c r="C3565" s="1">
        <v>8</v>
      </c>
      <c r="D3565" s="1">
        <v>1</v>
      </c>
    </row>
    <row r="3566" spans="1:4" x14ac:dyDescent="0.15">
      <c r="A3566" s="2">
        <v>40389</v>
      </c>
      <c r="B3566" s="1">
        <v>20.6</v>
      </c>
      <c r="C3566" s="1">
        <v>8</v>
      </c>
      <c r="D3566" s="1">
        <v>1</v>
      </c>
    </row>
    <row r="3567" spans="1:4" x14ac:dyDescent="0.15">
      <c r="A3567" s="2">
        <v>40390</v>
      </c>
      <c r="B3567" s="1">
        <v>22.3</v>
      </c>
      <c r="C3567" s="1">
        <v>8</v>
      </c>
      <c r="D3567" s="1">
        <v>1</v>
      </c>
    </row>
    <row r="3568" spans="1:4" x14ac:dyDescent="0.15">
      <c r="A3568" s="2">
        <v>40391</v>
      </c>
      <c r="B3568" s="1">
        <v>21.9</v>
      </c>
      <c r="C3568" s="1">
        <v>8</v>
      </c>
      <c r="D3568" s="1">
        <v>1</v>
      </c>
    </row>
    <row r="3569" spans="1:4" x14ac:dyDescent="0.15">
      <c r="A3569" s="2">
        <v>40392</v>
      </c>
      <c r="B3569" s="1">
        <v>23.4</v>
      </c>
      <c r="C3569" s="1">
        <v>8</v>
      </c>
      <c r="D3569" s="1">
        <v>1</v>
      </c>
    </row>
    <row r="3570" spans="1:4" x14ac:dyDescent="0.15">
      <c r="A3570" s="2">
        <v>40393</v>
      </c>
      <c r="B3570" s="1">
        <v>22</v>
      </c>
      <c r="C3570" s="1">
        <v>8</v>
      </c>
      <c r="D3570" s="1">
        <v>1</v>
      </c>
    </row>
    <row r="3571" spans="1:4" x14ac:dyDescent="0.15">
      <c r="A3571" s="2">
        <v>40394</v>
      </c>
      <c r="B3571" s="1">
        <v>21.2</v>
      </c>
      <c r="C3571" s="1">
        <v>8</v>
      </c>
      <c r="D3571" s="1">
        <v>1</v>
      </c>
    </row>
    <row r="3572" spans="1:4" x14ac:dyDescent="0.15">
      <c r="A3572" s="2">
        <v>40395</v>
      </c>
      <c r="B3572" s="1">
        <v>24.6</v>
      </c>
      <c r="C3572" s="1">
        <v>8</v>
      </c>
      <c r="D3572" s="1">
        <v>1</v>
      </c>
    </row>
    <row r="3573" spans="1:4" x14ac:dyDescent="0.15">
      <c r="A3573" s="2">
        <v>40396</v>
      </c>
      <c r="B3573" s="1">
        <v>28.3</v>
      </c>
      <c r="C3573" s="1">
        <v>8</v>
      </c>
      <c r="D3573" s="1">
        <v>1</v>
      </c>
    </row>
    <row r="3574" spans="1:4" x14ac:dyDescent="0.15">
      <c r="A3574" s="2">
        <v>40397</v>
      </c>
      <c r="B3574" s="1">
        <v>29.1</v>
      </c>
      <c r="C3574" s="1">
        <v>8</v>
      </c>
      <c r="D3574" s="1">
        <v>1</v>
      </c>
    </row>
    <row r="3575" spans="1:4" x14ac:dyDescent="0.15">
      <c r="A3575" s="2">
        <v>40398</v>
      </c>
      <c r="B3575" s="1">
        <v>24.7</v>
      </c>
      <c r="C3575" s="1">
        <v>8</v>
      </c>
      <c r="D3575" s="1">
        <v>1</v>
      </c>
    </row>
    <row r="3576" spans="1:4" x14ac:dyDescent="0.15">
      <c r="A3576" s="2">
        <v>40399</v>
      </c>
      <c r="B3576" s="1">
        <v>21.6</v>
      </c>
      <c r="C3576" s="1">
        <v>8</v>
      </c>
      <c r="D3576" s="1">
        <v>1</v>
      </c>
    </row>
    <row r="3577" spans="1:4" x14ac:dyDescent="0.15">
      <c r="A3577" s="2">
        <v>40400</v>
      </c>
      <c r="B3577" s="1">
        <v>23.4</v>
      </c>
      <c r="C3577" s="1">
        <v>8</v>
      </c>
      <c r="D3577" s="1">
        <v>1</v>
      </c>
    </row>
    <row r="3578" spans="1:4" x14ac:dyDescent="0.15">
      <c r="A3578" s="2">
        <v>40401</v>
      </c>
      <c r="B3578" s="1">
        <v>22.2</v>
      </c>
      <c r="C3578" s="1">
        <v>8</v>
      </c>
      <c r="D3578" s="1">
        <v>1</v>
      </c>
    </row>
    <row r="3579" spans="1:4" x14ac:dyDescent="0.15">
      <c r="A3579" s="2">
        <v>40402</v>
      </c>
      <c r="B3579" s="1">
        <v>21.3</v>
      </c>
      <c r="C3579" s="1">
        <v>8</v>
      </c>
      <c r="D3579" s="1">
        <v>1</v>
      </c>
    </row>
    <row r="3580" spans="1:4" x14ac:dyDescent="0.15">
      <c r="A3580" s="2">
        <v>40403</v>
      </c>
      <c r="B3580" s="1">
        <v>24</v>
      </c>
      <c r="C3580" s="1">
        <v>8</v>
      </c>
      <c r="D3580" s="1">
        <v>1</v>
      </c>
    </row>
    <row r="3581" spans="1:4" x14ac:dyDescent="0.15">
      <c r="A3581" s="2">
        <v>40404</v>
      </c>
      <c r="B3581" s="1">
        <v>24</v>
      </c>
      <c r="C3581" s="1">
        <v>8</v>
      </c>
      <c r="D3581" s="1">
        <v>1</v>
      </c>
    </row>
    <row r="3582" spans="1:4" x14ac:dyDescent="0.15">
      <c r="A3582" s="2">
        <v>40405</v>
      </c>
      <c r="B3582" s="1">
        <v>20.5</v>
      </c>
      <c r="C3582" s="1">
        <v>8</v>
      </c>
      <c r="D3582" s="1">
        <v>1</v>
      </c>
    </row>
    <row r="3583" spans="1:4" x14ac:dyDescent="0.15">
      <c r="A3583" s="2">
        <v>40406</v>
      </c>
      <c r="B3583" s="1">
        <v>24.8</v>
      </c>
      <c r="C3583" s="1">
        <v>8</v>
      </c>
      <c r="D3583" s="1">
        <v>1</v>
      </c>
    </row>
    <row r="3584" spans="1:4" x14ac:dyDescent="0.15">
      <c r="A3584" s="2">
        <v>40407</v>
      </c>
      <c r="B3584" s="1">
        <v>25.9</v>
      </c>
      <c r="C3584" s="1">
        <v>8</v>
      </c>
      <c r="D3584" s="1">
        <v>1</v>
      </c>
    </row>
    <row r="3585" spans="1:4" x14ac:dyDescent="0.15">
      <c r="A3585" s="2">
        <v>40408</v>
      </c>
      <c r="B3585" s="1">
        <v>23.5</v>
      </c>
      <c r="C3585" s="1">
        <v>8</v>
      </c>
      <c r="D3585" s="1">
        <v>1</v>
      </c>
    </row>
    <row r="3586" spans="1:4" x14ac:dyDescent="0.15">
      <c r="A3586" s="2">
        <v>40409</v>
      </c>
      <c r="B3586" s="1">
        <v>23</v>
      </c>
      <c r="C3586" s="1">
        <v>8</v>
      </c>
      <c r="D3586" s="1">
        <v>1</v>
      </c>
    </row>
    <row r="3587" spans="1:4" x14ac:dyDescent="0.15">
      <c r="A3587" s="2">
        <v>40410</v>
      </c>
      <c r="B3587" s="1">
        <v>22.5</v>
      </c>
      <c r="C3587" s="1">
        <v>8</v>
      </c>
      <c r="D3587" s="1">
        <v>1</v>
      </c>
    </row>
    <row r="3588" spans="1:4" x14ac:dyDescent="0.15">
      <c r="A3588" s="2">
        <v>40411</v>
      </c>
      <c r="B3588" s="1">
        <v>23.9</v>
      </c>
      <c r="C3588" s="1">
        <v>8</v>
      </c>
      <c r="D3588" s="1">
        <v>1</v>
      </c>
    </row>
    <row r="3589" spans="1:4" x14ac:dyDescent="0.15">
      <c r="A3589" s="2">
        <v>40412</v>
      </c>
      <c r="B3589" s="1">
        <v>26.3</v>
      </c>
      <c r="C3589" s="1">
        <v>8</v>
      </c>
      <c r="D3589" s="1">
        <v>1</v>
      </c>
    </row>
    <row r="3590" spans="1:4" x14ac:dyDescent="0.15">
      <c r="A3590" s="2">
        <v>40413</v>
      </c>
      <c r="B3590" s="1">
        <v>20.6</v>
      </c>
      <c r="C3590" s="1">
        <v>8</v>
      </c>
      <c r="D3590" s="1">
        <v>1</v>
      </c>
    </row>
    <row r="3591" spans="1:4" x14ac:dyDescent="0.15">
      <c r="A3591" s="2">
        <v>40414</v>
      </c>
      <c r="B3591" s="1">
        <v>20.8</v>
      </c>
      <c r="C3591" s="1">
        <v>8</v>
      </c>
      <c r="D3591" s="1">
        <v>1</v>
      </c>
    </row>
    <row r="3592" spans="1:4" x14ac:dyDescent="0.15">
      <c r="A3592" s="2">
        <v>40415</v>
      </c>
      <c r="B3592" s="1">
        <v>22.9</v>
      </c>
      <c r="C3592" s="1">
        <v>8</v>
      </c>
      <c r="D3592" s="1">
        <v>1</v>
      </c>
    </row>
    <row r="3593" spans="1:4" x14ac:dyDescent="0.15">
      <c r="A3593" s="2">
        <v>40416</v>
      </c>
      <c r="B3593" s="1">
        <v>21.8</v>
      </c>
      <c r="C3593" s="1">
        <v>8</v>
      </c>
      <c r="D3593" s="1">
        <v>1</v>
      </c>
    </row>
    <row r="3594" spans="1:4" x14ac:dyDescent="0.15">
      <c r="A3594" s="2">
        <v>40417</v>
      </c>
      <c r="B3594" s="1">
        <v>21.2</v>
      </c>
      <c r="C3594" s="1">
        <v>8</v>
      </c>
      <c r="D3594" s="1">
        <v>1</v>
      </c>
    </row>
    <row r="3595" spans="1:4" x14ac:dyDescent="0.15">
      <c r="A3595" s="2">
        <v>40418</v>
      </c>
      <c r="B3595" s="1">
        <v>22.2</v>
      </c>
      <c r="C3595" s="1">
        <v>8</v>
      </c>
      <c r="D3595" s="1">
        <v>1</v>
      </c>
    </row>
    <row r="3596" spans="1:4" x14ac:dyDescent="0.15">
      <c r="A3596" s="2">
        <v>40419</v>
      </c>
      <c r="B3596" s="1">
        <v>23</v>
      </c>
      <c r="C3596" s="1">
        <v>8</v>
      </c>
      <c r="D3596" s="1">
        <v>1</v>
      </c>
    </row>
    <row r="3597" spans="1:4" x14ac:dyDescent="0.15">
      <c r="A3597" s="2">
        <v>40420</v>
      </c>
      <c r="B3597" s="1">
        <v>24.5</v>
      </c>
      <c r="C3597" s="1">
        <v>8</v>
      </c>
      <c r="D3597" s="1">
        <v>1</v>
      </c>
    </row>
    <row r="3598" spans="1:4" x14ac:dyDescent="0.15">
      <c r="A3598" s="2">
        <v>40421</v>
      </c>
      <c r="B3598" s="1">
        <v>25.7</v>
      </c>
      <c r="C3598" s="1">
        <v>8</v>
      </c>
      <c r="D3598" s="1">
        <v>1</v>
      </c>
    </row>
    <row r="3599" spans="1:4" x14ac:dyDescent="0.15">
      <c r="A3599" s="2">
        <v>40422</v>
      </c>
      <c r="B3599" s="1">
        <v>26.6</v>
      </c>
      <c r="C3599" s="1">
        <v>8</v>
      </c>
      <c r="D3599" s="1">
        <v>1</v>
      </c>
    </row>
    <row r="3600" spans="1:4" x14ac:dyDescent="0.15">
      <c r="A3600" s="2">
        <v>40423</v>
      </c>
      <c r="B3600" s="1">
        <v>26.4</v>
      </c>
      <c r="C3600" s="1">
        <v>8</v>
      </c>
      <c r="D3600" s="1">
        <v>1</v>
      </c>
    </row>
    <row r="3601" spans="1:4" x14ac:dyDescent="0.15">
      <c r="A3601" s="2">
        <v>40424</v>
      </c>
      <c r="B3601" s="1">
        <v>22</v>
      </c>
      <c r="C3601" s="1">
        <v>8</v>
      </c>
      <c r="D3601" s="1">
        <v>1</v>
      </c>
    </row>
    <row r="3602" spans="1:4" x14ac:dyDescent="0.15">
      <c r="A3602" s="2">
        <v>40425</v>
      </c>
      <c r="B3602" s="1">
        <v>22.8</v>
      </c>
      <c r="C3602" s="1">
        <v>8</v>
      </c>
      <c r="D3602" s="1">
        <v>1</v>
      </c>
    </row>
    <row r="3603" spans="1:4" x14ac:dyDescent="0.15">
      <c r="A3603" s="2">
        <v>40426</v>
      </c>
      <c r="B3603" s="1">
        <v>21.8</v>
      </c>
      <c r="C3603" s="1">
        <v>8</v>
      </c>
      <c r="D3603" s="1">
        <v>1</v>
      </c>
    </row>
    <row r="3604" spans="1:4" x14ac:dyDescent="0.15">
      <c r="A3604" s="2">
        <v>40427</v>
      </c>
      <c r="B3604" s="1">
        <v>24.7</v>
      </c>
      <c r="C3604" s="1">
        <v>8</v>
      </c>
      <c r="D3604" s="1">
        <v>1</v>
      </c>
    </row>
    <row r="3605" spans="1:4" x14ac:dyDescent="0.15">
      <c r="A3605" s="2">
        <v>40428</v>
      </c>
      <c r="B3605" s="1">
        <v>21.9</v>
      </c>
      <c r="C3605" s="1">
        <v>8</v>
      </c>
      <c r="D3605" s="1">
        <v>1</v>
      </c>
    </row>
    <row r="3606" spans="1:4" x14ac:dyDescent="0.15">
      <c r="A3606" s="2">
        <v>40429</v>
      </c>
      <c r="B3606" s="1">
        <v>19.5</v>
      </c>
      <c r="C3606" s="1">
        <v>8</v>
      </c>
      <c r="D3606" s="1">
        <v>1</v>
      </c>
    </row>
    <row r="3607" spans="1:4" x14ac:dyDescent="0.15">
      <c r="A3607" s="2">
        <v>40430</v>
      </c>
      <c r="B3607" s="1">
        <v>18.399999999999999</v>
      </c>
      <c r="C3607" s="1">
        <v>8</v>
      </c>
      <c r="D3607" s="1">
        <v>1</v>
      </c>
    </row>
    <row r="3608" spans="1:4" x14ac:dyDescent="0.15">
      <c r="A3608" s="2">
        <v>40431</v>
      </c>
      <c r="B3608" s="1">
        <v>20.9</v>
      </c>
      <c r="C3608" s="1">
        <v>8</v>
      </c>
      <c r="D3608" s="1">
        <v>1</v>
      </c>
    </row>
    <row r="3609" spans="1:4" x14ac:dyDescent="0.15">
      <c r="A3609" s="2">
        <v>40432</v>
      </c>
      <c r="B3609" s="1">
        <v>19.5</v>
      </c>
      <c r="C3609" s="1">
        <v>8</v>
      </c>
      <c r="D3609" s="1">
        <v>1</v>
      </c>
    </row>
    <row r="3610" spans="1:4" x14ac:dyDescent="0.15">
      <c r="A3610" s="2">
        <v>40433</v>
      </c>
      <c r="B3610" s="1">
        <v>18.5</v>
      </c>
      <c r="C3610" s="1">
        <v>8</v>
      </c>
      <c r="D3610" s="1">
        <v>1</v>
      </c>
    </row>
    <row r="3611" spans="1:4" x14ac:dyDescent="0.15">
      <c r="A3611" s="2">
        <v>40434</v>
      </c>
      <c r="B3611" s="1">
        <v>19.2</v>
      </c>
      <c r="C3611" s="1">
        <v>8</v>
      </c>
      <c r="D3611" s="1">
        <v>1</v>
      </c>
    </row>
    <row r="3612" spans="1:4" x14ac:dyDescent="0.15">
      <c r="A3612" s="2">
        <v>40435</v>
      </c>
      <c r="B3612" s="1">
        <v>19.5</v>
      </c>
      <c r="C3612" s="1">
        <v>8</v>
      </c>
      <c r="D3612" s="1">
        <v>1</v>
      </c>
    </row>
    <row r="3613" spans="1:4" x14ac:dyDescent="0.15">
      <c r="A3613" s="2">
        <v>40436</v>
      </c>
      <c r="B3613" s="1">
        <v>18.899999999999999</v>
      </c>
      <c r="C3613" s="1">
        <v>8</v>
      </c>
      <c r="D3613" s="1">
        <v>1</v>
      </c>
    </row>
    <row r="3614" spans="1:4" x14ac:dyDescent="0.15">
      <c r="A3614" s="2">
        <v>40437</v>
      </c>
      <c r="B3614" s="1">
        <v>18.899999999999999</v>
      </c>
      <c r="C3614" s="1">
        <v>8</v>
      </c>
      <c r="D3614" s="1">
        <v>1</v>
      </c>
    </row>
    <row r="3615" spans="1:4" x14ac:dyDescent="0.15">
      <c r="A3615" s="2">
        <v>40438</v>
      </c>
      <c r="B3615" s="1">
        <v>18</v>
      </c>
      <c r="C3615" s="1">
        <v>8</v>
      </c>
      <c r="D3615" s="1">
        <v>1</v>
      </c>
    </row>
    <row r="3616" spans="1:4" x14ac:dyDescent="0.15">
      <c r="A3616" s="2">
        <v>40439</v>
      </c>
      <c r="B3616" s="1">
        <v>18.399999999999999</v>
      </c>
      <c r="C3616" s="1">
        <v>8</v>
      </c>
      <c r="D3616" s="1">
        <v>1</v>
      </c>
    </row>
    <row r="3617" spans="1:4" x14ac:dyDescent="0.15">
      <c r="A3617" s="2">
        <v>40440</v>
      </c>
      <c r="B3617" s="1">
        <v>17</v>
      </c>
      <c r="C3617" s="1">
        <v>8</v>
      </c>
      <c r="D3617" s="1">
        <v>1</v>
      </c>
    </row>
    <row r="3618" spans="1:4" x14ac:dyDescent="0.15">
      <c r="A3618" s="2">
        <v>40441</v>
      </c>
      <c r="B3618" s="1">
        <v>16.899999999999999</v>
      </c>
      <c r="C3618" s="1">
        <v>8</v>
      </c>
      <c r="D3618" s="1">
        <v>1</v>
      </c>
    </row>
    <row r="3619" spans="1:4" x14ac:dyDescent="0.15">
      <c r="A3619" s="2">
        <v>40442</v>
      </c>
      <c r="B3619" s="1">
        <v>19</v>
      </c>
      <c r="C3619" s="1">
        <v>8</v>
      </c>
      <c r="D3619" s="1">
        <v>1</v>
      </c>
    </row>
    <row r="3620" spans="1:4" x14ac:dyDescent="0.15">
      <c r="A3620" s="2">
        <v>40443</v>
      </c>
      <c r="B3620" s="1">
        <v>16.100000000000001</v>
      </c>
      <c r="C3620" s="1">
        <v>8</v>
      </c>
      <c r="D3620" s="1">
        <v>1</v>
      </c>
    </row>
    <row r="3621" spans="1:4" x14ac:dyDescent="0.15">
      <c r="A3621" s="2">
        <v>40444</v>
      </c>
      <c r="B3621" s="1">
        <v>12.8</v>
      </c>
      <c r="C3621" s="1">
        <v>8</v>
      </c>
      <c r="D3621" s="1">
        <v>1</v>
      </c>
    </row>
    <row r="3622" spans="1:4" x14ac:dyDescent="0.15">
      <c r="A3622" s="2">
        <v>40445</v>
      </c>
      <c r="B3622" s="1">
        <v>12.5</v>
      </c>
      <c r="C3622" s="1">
        <v>8</v>
      </c>
      <c r="D3622" s="1">
        <v>1</v>
      </c>
    </row>
    <row r="3623" spans="1:4" x14ac:dyDescent="0.15">
      <c r="A3623" s="2">
        <v>40446</v>
      </c>
      <c r="B3623" s="1">
        <v>10.199999999999999</v>
      </c>
      <c r="C3623" s="1">
        <v>8</v>
      </c>
      <c r="D3623" s="1">
        <v>1</v>
      </c>
    </row>
    <row r="3624" spans="1:4" x14ac:dyDescent="0.15">
      <c r="A3624" s="2">
        <v>40447</v>
      </c>
      <c r="B3624" s="1">
        <v>12.7</v>
      </c>
      <c r="C3624" s="1">
        <v>8</v>
      </c>
      <c r="D3624" s="1">
        <v>1</v>
      </c>
    </row>
    <row r="3625" spans="1:4" x14ac:dyDescent="0.15">
      <c r="A3625" s="2">
        <v>40448</v>
      </c>
      <c r="B3625" s="1">
        <v>13.1</v>
      </c>
      <c r="C3625" s="1">
        <v>8</v>
      </c>
      <c r="D3625" s="1">
        <v>1</v>
      </c>
    </row>
    <row r="3626" spans="1:4" x14ac:dyDescent="0.15">
      <c r="A3626" s="2">
        <v>40449</v>
      </c>
      <c r="B3626" s="1">
        <v>16.8</v>
      </c>
      <c r="C3626" s="1">
        <v>8</v>
      </c>
      <c r="D3626" s="1">
        <v>1</v>
      </c>
    </row>
    <row r="3627" spans="1:4" x14ac:dyDescent="0.15">
      <c r="A3627" s="2">
        <v>40450</v>
      </c>
      <c r="B3627" s="1">
        <v>15.2</v>
      </c>
      <c r="C3627" s="1">
        <v>8</v>
      </c>
      <c r="D3627" s="1">
        <v>1</v>
      </c>
    </row>
    <row r="3628" spans="1:4" x14ac:dyDescent="0.15">
      <c r="A3628" s="2">
        <v>40451</v>
      </c>
      <c r="B3628" s="1">
        <v>14.8</v>
      </c>
      <c r="C3628" s="1">
        <v>8</v>
      </c>
      <c r="D3628" s="1">
        <v>1</v>
      </c>
    </row>
    <row r="3629" spans="1:4" x14ac:dyDescent="0.15">
      <c r="A3629" s="2">
        <v>40452</v>
      </c>
      <c r="B3629" s="1">
        <v>14.9</v>
      </c>
      <c r="C3629" s="1">
        <v>8</v>
      </c>
      <c r="D3629" s="1">
        <v>1</v>
      </c>
    </row>
    <row r="3630" spans="1:4" x14ac:dyDescent="0.15">
      <c r="A3630" s="2">
        <v>40453</v>
      </c>
      <c r="B3630" s="1">
        <v>13.6</v>
      </c>
      <c r="C3630" s="1">
        <v>8</v>
      </c>
      <c r="D3630" s="1">
        <v>1</v>
      </c>
    </row>
    <row r="3631" spans="1:4" x14ac:dyDescent="0.15">
      <c r="A3631" s="2">
        <v>40454</v>
      </c>
      <c r="B3631" s="1">
        <v>12</v>
      </c>
      <c r="C3631" s="1">
        <v>8</v>
      </c>
      <c r="D3631" s="1">
        <v>1</v>
      </c>
    </row>
    <row r="3632" spans="1:4" x14ac:dyDescent="0.15">
      <c r="A3632" s="2">
        <v>40455</v>
      </c>
      <c r="B3632" s="1">
        <v>12.3</v>
      </c>
      <c r="C3632" s="1">
        <v>8</v>
      </c>
      <c r="D3632" s="1">
        <v>1</v>
      </c>
    </row>
    <row r="3633" spans="1:4" x14ac:dyDescent="0.15">
      <c r="A3633" s="2">
        <v>40456</v>
      </c>
      <c r="B3633" s="1">
        <v>15</v>
      </c>
      <c r="C3633" s="1">
        <v>8</v>
      </c>
      <c r="D3633" s="1">
        <v>1</v>
      </c>
    </row>
    <row r="3634" spans="1:4" x14ac:dyDescent="0.15">
      <c r="A3634" s="2">
        <v>40457</v>
      </c>
      <c r="B3634" s="1">
        <v>15.6</v>
      </c>
      <c r="C3634" s="1">
        <v>8</v>
      </c>
      <c r="D3634" s="1">
        <v>1</v>
      </c>
    </row>
    <row r="3635" spans="1:4" x14ac:dyDescent="0.15">
      <c r="A3635" s="2">
        <v>40458</v>
      </c>
      <c r="B3635" s="1">
        <v>15.1</v>
      </c>
      <c r="C3635" s="1">
        <v>8</v>
      </c>
      <c r="D3635" s="1">
        <v>1</v>
      </c>
    </row>
    <row r="3636" spans="1:4" x14ac:dyDescent="0.15">
      <c r="A3636" s="2">
        <v>40459</v>
      </c>
      <c r="B3636" s="1">
        <v>15.3</v>
      </c>
      <c r="C3636" s="1">
        <v>8</v>
      </c>
      <c r="D3636" s="1">
        <v>1</v>
      </c>
    </row>
    <row r="3637" spans="1:4" x14ac:dyDescent="0.15">
      <c r="A3637" s="2">
        <v>40460</v>
      </c>
      <c r="B3637" s="1">
        <v>13.3</v>
      </c>
      <c r="C3637" s="1">
        <v>8</v>
      </c>
      <c r="D3637" s="1">
        <v>1</v>
      </c>
    </row>
    <row r="3638" spans="1:4" x14ac:dyDescent="0.15">
      <c r="A3638" s="2">
        <v>40461</v>
      </c>
      <c r="B3638" s="1">
        <v>13.7</v>
      </c>
      <c r="C3638" s="1">
        <v>8</v>
      </c>
      <c r="D3638" s="1">
        <v>1</v>
      </c>
    </row>
    <row r="3639" spans="1:4" x14ac:dyDescent="0.15">
      <c r="A3639" s="2">
        <v>40462</v>
      </c>
      <c r="B3639" s="1">
        <v>17</v>
      </c>
      <c r="C3639" s="1">
        <v>8</v>
      </c>
      <c r="D3639" s="1">
        <v>1</v>
      </c>
    </row>
    <row r="3640" spans="1:4" x14ac:dyDescent="0.15">
      <c r="A3640" s="2">
        <v>40463</v>
      </c>
      <c r="B3640" s="1">
        <v>14.5</v>
      </c>
      <c r="C3640" s="1">
        <v>8</v>
      </c>
      <c r="D3640" s="1">
        <v>1</v>
      </c>
    </row>
    <row r="3641" spans="1:4" x14ac:dyDescent="0.15">
      <c r="A3641" s="2">
        <v>40464</v>
      </c>
      <c r="B3641" s="1">
        <v>13.6</v>
      </c>
      <c r="C3641" s="1">
        <v>8</v>
      </c>
      <c r="D3641" s="1">
        <v>1</v>
      </c>
    </row>
    <row r="3642" spans="1:4" x14ac:dyDescent="0.15">
      <c r="A3642" s="2">
        <v>40465</v>
      </c>
      <c r="B3642" s="1">
        <v>10.8</v>
      </c>
      <c r="C3642" s="1">
        <v>8</v>
      </c>
      <c r="D3642" s="1">
        <v>1</v>
      </c>
    </row>
    <row r="3643" spans="1:4" x14ac:dyDescent="0.15">
      <c r="A3643" s="2">
        <v>40466</v>
      </c>
      <c r="B3643" s="1">
        <v>10.199999999999999</v>
      </c>
      <c r="C3643" s="1">
        <v>8</v>
      </c>
      <c r="D3643" s="1">
        <v>1</v>
      </c>
    </row>
    <row r="3644" spans="1:4" x14ac:dyDescent="0.15">
      <c r="A3644" s="2">
        <v>40467</v>
      </c>
      <c r="B3644" s="1">
        <v>10.6</v>
      </c>
      <c r="C3644" s="1">
        <v>8</v>
      </c>
      <c r="D3644" s="1">
        <v>1</v>
      </c>
    </row>
    <row r="3645" spans="1:4" x14ac:dyDescent="0.15">
      <c r="A3645" s="2">
        <v>40468</v>
      </c>
      <c r="B3645" s="1">
        <v>12.7</v>
      </c>
      <c r="C3645" s="1">
        <v>8</v>
      </c>
      <c r="D3645" s="1">
        <v>1</v>
      </c>
    </row>
    <row r="3646" spans="1:4" x14ac:dyDescent="0.15">
      <c r="A3646" s="2">
        <v>40469</v>
      </c>
      <c r="B3646" s="1">
        <v>9.1</v>
      </c>
      <c r="C3646" s="1">
        <v>8</v>
      </c>
      <c r="D3646" s="1">
        <v>1</v>
      </c>
    </row>
    <row r="3647" spans="1:4" x14ac:dyDescent="0.15">
      <c r="A3647" s="2">
        <v>40470</v>
      </c>
      <c r="B3647" s="1">
        <v>7.4</v>
      </c>
      <c r="C3647" s="1">
        <v>8</v>
      </c>
      <c r="D3647" s="1">
        <v>1</v>
      </c>
    </row>
    <row r="3648" spans="1:4" x14ac:dyDescent="0.15">
      <c r="A3648" s="2">
        <v>40471</v>
      </c>
      <c r="B3648" s="1">
        <v>6.8</v>
      </c>
      <c r="C3648" s="1">
        <v>8</v>
      </c>
      <c r="D3648" s="1">
        <v>1</v>
      </c>
    </row>
    <row r="3649" spans="1:4" x14ac:dyDescent="0.15">
      <c r="A3649" s="2">
        <v>40472</v>
      </c>
      <c r="B3649" s="1">
        <v>8.8000000000000007</v>
      </c>
      <c r="C3649" s="1">
        <v>8</v>
      </c>
      <c r="D3649" s="1">
        <v>1</v>
      </c>
    </row>
    <row r="3650" spans="1:4" x14ac:dyDescent="0.15">
      <c r="A3650" s="2">
        <v>40473</v>
      </c>
      <c r="B3650" s="1">
        <v>8</v>
      </c>
      <c r="C3650" s="1">
        <v>8</v>
      </c>
      <c r="D3650" s="1">
        <v>1</v>
      </c>
    </row>
    <row r="3651" spans="1:4" x14ac:dyDescent="0.15">
      <c r="A3651" s="2">
        <v>40474</v>
      </c>
      <c r="B3651" s="1">
        <v>10.199999999999999</v>
      </c>
      <c r="C3651" s="1">
        <v>8</v>
      </c>
      <c r="D3651" s="1">
        <v>1</v>
      </c>
    </row>
    <row r="3652" spans="1:4" x14ac:dyDescent="0.15">
      <c r="A3652" s="2">
        <v>40475</v>
      </c>
      <c r="B3652" s="1">
        <v>11.6</v>
      </c>
      <c r="C3652" s="1">
        <v>8</v>
      </c>
      <c r="D3652" s="1">
        <v>1</v>
      </c>
    </row>
    <row r="3653" spans="1:4" x14ac:dyDescent="0.15">
      <c r="A3653" s="2">
        <v>40476</v>
      </c>
      <c r="B3653" s="1">
        <v>11.3</v>
      </c>
      <c r="C3653" s="1">
        <v>8</v>
      </c>
      <c r="D3653" s="1">
        <v>1</v>
      </c>
    </row>
    <row r="3654" spans="1:4" x14ac:dyDescent="0.15">
      <c r="A3654" s="2">
        <v>40477</v>
      </c>
      <c r="B3654" s="1">
        <v>7.1</v>
      </c>
      <c r="C3654" s="1">
        <v>8</v>
      </c>
      <c r="D3654" s="1">
        <v>1</v>
      </c>
    </row>
    <row r="3655" spans="1:4" x14ac:dyDescent="0.15">
      <c r="A3655" s="2">
        <v>40478</v>
      </c>
      <c r="B3655" s="1">
        <v>5</v>
      </c>
      <c r="C3655" s="1">
        <v>8</v>
      </c>
      <c r="D3655" s="1">
        <v>1</v>
      </c>
    </row>
    <row r="3656" spans="1:4" x14ac:dyDescent="0.15">
      <c r="A3656" s="2">
        <v>40479</v>
      </c>
      <c r="B3656" s="1">
        <v>2.9</v>
      </c>
      <c r="C3656" s="1">
        <v>8</v>
      </c>
      <c r="D3656" s="1">
        <v>1</v>
      </c>
    </row>
    <row r="3657" spans="1:4" x14ac:dyDescent="0.15">
      <c r="A3657" s="2">
        <v>40480</v>
      </c>
      <c r="B3657" s="1">
        <v>4.7</v>
      </c>
      <c r="C3657" s="1">
        <v>8</v>
      </c>
      <c r="D3657" s="1">
        <v>1</v>
      </c>
    </row>
    <row r="3658" spans="1:4" x14ac:dyDescent="0.15">
      <c r="A3658" s="2">
        <v>40481</v>
      </c>
      <c r="B3658" s="1">
        <v>2.6</v>
      </c>
      <c r="C3658" s="1">
        <v>8</v>
      </c>
      <c r="D3658" s="1">
        <v>1</v>
      </c>
    </row>
    <row r="3659" spans="1:4" x14ac:dyDescent="0.15">
      <c r="A3659" s="2">
        <v>40482</v>
      </c>
      <c r="B3659" s="1">
        <v>5.4</v>
      </c>
      <c r="C3659" s="1">
        <v>8</v>
      </c>
      <c r="D3659" s="1">
        <v>1</v>
      </c>
    </row>
    <row r="3660" spans="1:4" x14ac:dyDescent="0.15">
      <c r="A3660" s="2">
        <v>40483</v>
      </c>
      <c r="B3660" s="1">
        <v>7.1</v>
      </c>
      <c r="C3660" s="1">
        <v>8</v>
      </c>
      <c r="D3660" s="1">
        <v>1</v>
      </c>
    </row>
    <row r="3661" spans="1:4" x14ac:dyDescent="0.15">
      <c r="A3661" s="2">
        <v>40634</v>
      </c>
      <c r="B3661" s="1">
        <v>3.9</v>
      </c>
      <c r="C3661" s="1">
        <v>8</v>
      </c>
      <c r="D3661" s="1">
        <v>1</v>
      </c>
    </row>
    <row r="3662" spans="1:4" x14ac:dyDescent="0.15">
      <c r="A3662" s="2">
        <v>40635</v>
      </c>
      <c r="B3662" s="1">
        <v>3.3</v>
      </c>
      <c r="C3662" s="1">
        <v>8</v>
      </c>
      <c r="D3662" s="1">
        <v>1</v>
      </c>
    </row>
    <row r="3663" spans="1:4" x14ac:dyDescent="0.15">
      <c r="A3663" s="2">
        <v>40636</v>
      </c>
      <c r="B3663" s="1">
        <v>2.4</v>
      </c>
      <c r="C3663" s="1">
        <v>8</v>
      </c>
      <c r="D3663" s="1">
        <v>1</v>
      </c>
    </row>
    <row r="3664" spans="1:4" x14ac:dyDescent="0.15">
      <c r="A3664" s="2">
        <v>40637</v>
      </c>
      <c r="B3664" s="1">
        <v>1.3</v>
      </c>
      <c r="C3664" s="1">
        <v>8</v>
      </c>
      <c r="D3664" s="1">
        <v>1</v>
      </c>
    </row>
    <row r="3665" spans="1:4" x14ac:dyDescent="0.15">
      <c r="A3665" s="2">
        <v>40638</v>
      </c>
      <c r="B3665" s="1">
        <v>8.1999999999999993</v>
      </c>
      <c r="C3665" s="1">
        <v>8</v>
      </c>
      <c r="D3665" s="1">
        <v>1</v>
      </c>
    </row>
    <row r="3666" spans="1:4" x14ac:dyDescent="0.15">
      <c r="A3666" s="2">
        <v>40639</v>
      </c>
      <c r="B3666" s="1">
        <v>10.1</v>
      </c>
      <c r="C3666" s="1">
        <v>8</v>
      </c>
      <c r="D3666" s="1">
        <v>1</v>
      </c>
    </row>
    <row r="3667" spans="1:4" x14ac:dyDescent="0.15">
      <c r="A3667" s="2">
        <v>40640</v>
      </c>
      <c r="B3667" s="1">
        <v>9.8000000000000007</v>
      </c>
      <c r="C3667" s="1">
        <v>8</v>
      </c>
      <c r="D3667" s="1">
        <v>1</v>
      </c>
    </row>
    <row r="3668" spans="1:4" x14ac:dyDescent="0.15">
      <c r="A3668" s="2">
        <v>40641</v>
      </c>
      <c r="B3668" s="1">
        <v>8.1999999999999993</v>
      </c>
      <c r="C3668" s="1">
        <v>8</v>
      </c>
      <c r="D3668" s="1">
        <v>1</v>
      </c>
    </row>
    <row r="3669" spans="1:4" x14ac:dyDescent="0.15">
      <c r="A3669" s="2">
        <v>40642</v>
      </c>
      <c r="B3669" s="1">
        <v>3.7</v>
      </c>
      <c r="C3669" s="1">
        <v>8</v>
      </c>
      <c r="D3669" s="1">
        <v>1</v>
      </c>
    </row>
    <row r="3670" spans="1:4" x14ac:dyDescent="0.15">
      <c r="A3670" s="2">
        <v>40643</v>
      </c>
      <c r="B3670" s="1">
        <v>3.8</v>
      </c>
      <c r="C3670" s="1">
        <v>8</v>
      </c>
      <c r="D3670" s="1">
        <v>1</v>
      </c>
    </row>
    <row r="3671" spans="1:4" x14ac:dyDescent="0.15">
      <c r="A3671" s="2">
        <v>40644</v>
      </c>
      <c r="B3671" s="1">
        <v>5.8</v>
      </c>
      <c r="C3671" s="1">
        <v>8</v>
      </c>
      <c r="D3671" s="1">
        <v>1</v>
      </c>
    </row>
    <row r="3672" spans="1:4" x14ac:dyDescent="0.15">
      <c r="A3672" s="2">
        <v>40645</v>
      </c>
      <c r="B3672" s="1">
        <v>4.7</v>
      </c>
      <c r="C3672" s="1">
        <v>8</v>
      </c>
      <c r="D3672" s="1">
        <v>1</v>
      </c>
    </row>
    <row r="3673" spans="1:4" x14ac:dyDescent="0.15">
      <c r="A3673" s="2">
        <v>40646</v>
      </c>
      <c r="B3673" s="1">
        <v>4</v>
      </c>
      <c r="C3673" s="1">
        <v>8</v>
      </c>
      <c r="D3673" s="1">
        <v>1</v>
      </c>
    </row>
    <row r="3674" spans="1:4" x14ac:dyDescent="0.15">
      <c r="A3674" s="2">
        <v>40647</v>
      </c>
      <c r="B3674" s="1">
        <v>8.4</v>
      </c>
      <c r="C3674" s="1">
        <v>8</v>
      </c>
      <c r="D3674" s="1">
        <v>1</v>
      </c>
    </row>
    <row r="3675" spans="1:4" x14ac:dyDescent="0.15">
      <c r="A3675" s="2">
        <v>40648</v>
      </c>
      <c r="B3675" s="1">
        <v>6.5</v>
      </c>
      <c r="C3675" s="1">
        <v>8</v>
      </c>
      <c r="D3675" s="1">
        <v>1</v>
      </c>
    </row>
    <row r="3676" spans="1:4" x14ac:dyDescent="0.15">
      <c r="A3676" s="2">
        <v>40649</v>
      </c>
      <c r="B3676" s="1">
        <v>5.8</v>
      </c>
      <c r="C3676" s="1">
        <v>8</v>
      </c>
      <c r="D3676" s="1">
        <v>1</v>
      </c>
    </row>
    <row r="3677" spans="1:4" x14ac:dyDescent="0.15">
      <c r="A3677" s="2">
        <v>40650</v>
      </c>
      <c r="B3677" s="1">
        <v>4</v>
      </c>
      <c r="C3677" s="1">
        <v>8</v>
      </c>
      <c r="D3677" s="1">
        <v>1</v>
      </c>
    </row>
    <row r="3678" spans="1:4" x14ac:dyDescent="0.15">
      <c r="A3678" s="2">
        <v>40651</v>
      </c>
      <c r="B3678" s="1">
        <v>7.5</v>
      </c>
      <c r="C3678" s="1">
        <v>8</v>
      </c>
      <c r="D3678" s="1">
        <v>1</v>
      </c>
    </row>
    <row r="3679" spans="1:4" x14ac:dyDescent="0.15">
      <c r="A3679" s="2">
        <v>40652</v>
      </c>
      <c r="B3679" s="1">
        <v>4.5</v>
      </c>
      <c r="C3679" s="1">
        <v>8</v>
      </c>
      <c r="D3679" s="1">
        <v>1</v>
      </c>
    </row>
    <row r="3680" spans="1:4" x14ac:dyDescent="0.15">
      <c r="A3680" s="2">
        <v>40653</v>
      </c>
      <c r="B3680" s="1">
        <v>3.9</v>
      </c>
      <c r="C3680" s="1">
        <v>8</v>
      </c>
      <c r="D3680" s="1">
        <v>1</v>
      </c>
    </row>
    <row r="3681" spans="1:4" x14ac:dyDescent="0.15">
      <c r="A3681" s="2">
        <v>40654</v>
      </c>
      <c r="B3681" s="1">
        <v>3.5</v>
      </c>
      <c r="C3681" s="1">
        <v>8</v>
      </c>
      <c r="D3681" s="1">
        <v>1</v>
      </c>
    </row>
    <row r="3682" spans="1:4" x14ac:dyDescent="0.15">
      <c r="A3682" s="2">
        <v>40655</v>
      </c>
      <c r="B3682" s="1">
        <v>2.7</v>
      </c>
      <c r="C3682" s="1">
        <v>8</v>
      </c>
      <c r="D3682" s="1">
        <v>1</v>
      </c>
    </row>
    <row r="3683" spans="1:4" x14ac:dyDescent="0.15">
      <c r="A3683" s="2">
        <v>40656</v>
      </c>
      <c r="B3683" s="1">
        <v>2.7</v>
      </c>
      <c r="C3683" s="1">
        <v>8</v>
      </c>
      <c r="D3683" s="1">
        <v>1</v>
      </c>
    </row>
    <row r="3684" spans="1:4" x14ac:dyDescent="0.15">
      <c r="A3684" s="2">
        <v>40657</v>
      </c>
      <c r="B3684" s="1">
        <v>9.1</v>
      </c>
      <c r="C3684" s="1">
        <v>8</v>
      </c>
      <c r="D3684" s="1">
        <v>1</v>
      </c>
    </row>
    <row r="3685" spans="1:4" x14ac:dyDescent="0.15">
      <c r="A3685" s="2">
        <v>40658</v>
      </c>
      <c r="B3685" s="1">
        <v>9.6999999999999993</v>
      </c>
      <c r="C3685" s="1">
        <v>8</v>
      </c>
      <c r="D3685" s="1">
        <v>1</v>
      </c>
    </row>
    <row r="3686" spans="1:4" x14ac:dyDescent="0.15">
      <c r="A3686" s="2">
        <v>40659</v>
      </c>
      <c r="B3686" s="1">
        <v>9.1999999999999993</v>
      </c>
      <c r="C3686" s="1">
        <v>8</v>
      </c>
      <c r="D3686" s="1">
        <v>1</v>
      </c>
    </row>
    <row r="3687" spans="1:4" x14ac:dyDescent="0.15">
      <c r="A3687" s="2">
        <v>40660</v>
      </c>
      <c r="B3687" s="1">
        <v>8.4</v>
      </c>
      <c r="C3687" s="1">
        <v>8</v>
      </c>
      <c r="D3687" s="1">
        <v>1</v>
      </c>
    </row>
    <row r="3688" spans="1:4" x14ac:dyDescent="0.15">
      <c r="A3688" s="2">
        <v>40661</v>
      </c>
      <c r="B3688" s="1">
        <v>7.9</v>
      </c>
      <c r="C3688" s="1">
        <v>8</v>
      </c>
      <c r="D3688" s="1">
        <v>1</v>
      </c>
    </row>
    <row r="3689" spans="1:4" x14ac:dyDescent="0.15">
      <c r="A3689" s="2">
        <v>40662</v>
      </c>
      <c r="B3689" s="1">
        <v>9.4</v>
      </c>
      <c r="C3689" s="1">
        <v>8</v>
      </c>
      <c r="D3689" s="1">
        <v>1</v>
      </c>
    </row>
    <row r="3690" spans="1:4" x14ac:dyDescent="0.15">
      <c r="A3690" s="2">
        <v>40663</v>
      </c>
      <c r="B3690" s="1">
        <v>12.3</v>
      </c>
      <c r="C3690" s="1">
        <v>8</v>
      </c>
      <c r="D3690" s="1">
        <v>1</v>
      </c>
    </row>
    <row r="3691" spans="1:4" x14ac:dyDescent="0.15">
      <c r="A3691" s="2">
        <v>40664</v>
      </c>
      <c r="B3691" s="1">
        <v>8.1999999999999993</v>
      </c>
      <c r="C3691" s="1">
        <v>8</v>
      </c>
      <c r="D3691" s="1">
        <v>1</v>
      </c>
    </row>
    <row r="3692" spans="1:4" x14ac:dyDescent="0.15">
      <c r="A3692" s="2">
        <v>40665</v>
      </c>
      <c r="B3692" s="1">
        <v>6.6</v>
      </c>
      <c r="C3692" s="1">
        <v>8</v>
      </c>
      <c r="D3692" s="1">
        <v>1</v>
      </c>
    </row>
    <row r="3693" spans="1:4" x14ac:dyDescent="0.15">
      <c r="A3693" s="2">
        <v>40666</v>
      </c>
      <c r="B3693" s="1">
        <v>8</v>
      </c>
      <c r="C3693" s="1">
        <v>8</v>
      </c>
      <c r="D3693" s="1">
        <v>1</v>
      </c>
    </row>
    <row r="3694" spans="1:4" x14ac:dyDescent="0.15">
      <c r="A3694" s="2">
        <v>40667</v>
      </c>
      <c r="B3694" s="1">
        <v>3.2</v>
      </c>
      <c r="C3694" s="1">
        <v>8</v>
      </c>
      <c r="D3694" s="1">
        <v>1</v>
      </c>
    </row>
    <row r="3695" spans="1:4" x14ac:dyDescent="0.15">
      <c r="A3695" s="2">
        <v>40668</v>
      </c>
      <c r="B3695" s="1">
        <v>5.9</v>
      </c>
      <c r="C3695" s="1">
        <v>8</v>
      </c>
      <c r="D3695" s="1">
        <v>1</v>
      </c>
    </row>
    <row r="3696" spans="1:4" x14ac:dyDescent="0.15">
      <c r="A3696" s="2">
        <v>40669</v>
      </c>
      <c r="B3696" s="1">
        <v>7</v>
      </c>
      <c r="C3696" s="1">
        <v>8</v>
      </c>
      <c r="D3696" s="1">
        <v>1</v>
      </c>
    </row>
    <row r="3697" spans="1:4" x14ac:dyDescent="0.15">
      <c r="A3697" s="2">
        <v>40670</v>
      </c>
      <c r="B3697" s="1">
        <v>6.5</v>
      </c>
      <c r="C3697" s="1">
        <v>8</v>
      </c>
      <c r="D3697" s="1">
        <v>1</v>
      </c>
    </row>
    <row r="3698" spans="1:4" x14ac:dyDescent="0.15">
      <c r="A3698" s="2">
        <v>40671</v>
      </c>
      <c r="B3698" s="1">
        <v>11</v>
      </c>
      <c r="C3698" s="1">
        <v>8</v>
      </c>
      <c r="D3698" s="1">
        <v>1</v>
      </c>
    </row>
    <row r="3699" spans="1:4" x14ac:dyDescent="0.15">
      <c r="A3699" s="2">
        <v>40672</v>
      </c>
      <c r="B3699" s="1">
        <v>12.5</v>
      </c>
      <c r="C3699" s="1">
        <v>8</v>
      </c>
      <c r="D3699" s="1">
        <v>1</v>
      </c>
    </row>
    <row r="3700" spans="1:4" x14ac:dyDescent="0.15">
      <c r="A3700" s="2">
        <v>40673</v>
      </c>
      <c r="B3700" s="1">
        <v>8.8000000000000007</v>
      </c>
      <c r="C3700" s="1">
        <v>8</v>
      </c>
      <c r="D3700" s="1">
        <v>1</v>
      </c>
    </row>
    <row r="3701" spans="1:4" x14ac:dyDescent="0.15">
      <c r="A3701" s="2">
        <v>40674</v>
      </c>
      <c r="B3701" s="1">
        <v>10.4</v>
      </c>
      <c r="C3701" s="1">
        <v>8</v>
      </c>
      <c r="D3701" s="1">
        <v>1</v>
      </c>
    </row>
    <row r="3702" spans="1:4" x14ac:dyDescent="0.15">
      <c r="A3702" s="2">
        <v>40675</v>
      </c>
      <c r="B3702" s="1">
        <v>9.5</v>
      </c>
      <c r="C3702" s="1">
        <v>8</v>
      </c>
      <c r="D3702" s="1">
        <v>1</v>
      </c>
    </row>
    <row r="3703" spans="1:4" x14ac:dyDescent="0.15">
      <c r="A3703" s="2">
        <v>40676</v>
      </c>
      <c r="B3703" s="1">
        <v>5.7</v>
      </c>
      <c r="C3703" s="1">
        <v>8</v>
      </c>
      <c r="D3703" s="1">
        <v>1</v>
      </c>
    </row>
    <row r="3704" spans="1:4" x14ac:dyDescent="0.15">
      <c r="A3704" s="2">
        <v>40677</v>
      </c>
      <c r="B3704" s="1">
        <v>8.6999999999999993</v>
      </c>
      <c r="C3704" s="1">
        <v>8</v>
      </c>
      <c r="D3704" s="1">
        <v>1</v>
      </c>
    </row>
    <row r="3705" spans="1:4" x14ac:dyDescent="0.15">
      <c r="A3705" s="2">
        <v>40678</v>
      </c>
      <c r="B3705" s="1">
        <v>6.9</v>
      </c>
      <c r="C3705" s="1">
        <v>8</v>
      </c>
      <c r="D3705" s="1">
        <v>1</v>
      </c>
    </row>
    <row r="3706" spans="1:4" x14ac:dyDescent="0.15">
      <c r="A3706" s="2">
        <v>40679</v>
      </c>
      <c r="B3706" s="1">
        <v>7.6</v>
      </c>
      <c r="C3706" s="1">
        <v>8</v>
      </c>
      <c r="D3706" s="1">
        <v>1</v>
      </c>
    </row>
    <row r="3707" spans="1:4" x14ac:dyDescent="0.15">
      <c r="A3707" s="2">
        <v>40680</v>
      </c>
      <c r="B3707" s="1">
        <v>12.4</v>
      </c>
      <c r="C3707" s="1">
        <v>8</v>
      </c>
      <c r="D3707" s="1">
        <v>1</v>
      </c>
    </row>
    <row r="3708" spans="1:4" x14ac:dyDescent="0.15">
      <c r="A3708" s="2">
        <v>40681</v>
      </c>
      <c r="B3708" s="1">
        <v>14.8</v>
      </c>
      <c r="C3708" s="1">
        <v>8</v>
      </c>
      <c r="D3708" s="1">
        <v>1</v>
      </c>
    </row>
    <row r="3709" spans="1:4" x14ac:dyDescent="0.15">
      <c r="A3709" s="2">
        <v>40682</v>
      </c>
      <c r="B3709" s="1">
        <v>15.5</v>
      </c>
      <c r="C3709" s="1">
        <v>8</v>
      </c>
      <c r="D3709" s="1">
        <v>1</v>
      </c>
    </row>
    <row r="3710" spans="1:4" x14ac:dyDescent="0.15">
      <c r="A3710" s="2">
        <v>40683</v>
      </c>
      <c r="B3710" s="1">
        <v>16.3</v>
      </c>
      <c r="C3710" s="1">
        <v>8</v>
      </c>
      <c r="D3710" s="1">
        <v>1</v>
      </c>
    </row>
    <row r="3711" spans="1:4" x14ac:dyDescent="0.15">
      <c r="A3711" s="2">
        <v>40684</v>
      </c>
      <c r="B3711" s="1">
        <v>10.1</v>
      </c>
      <c r="C3711" s="1">
        <v>8</v>
      </c>
      <c r="D3711" s="1">
        <v>1</v>
      </c>
    </row>
    <row r="3712" spans="1:4" x14ac:dyDescent="0.15">
      <c r="A3712" s="2">
        <v>40685</v>
      </c>
      <c r="B3712" s="1">
        <v>13.6</v>
      </c>
      <c r="C3712" s="1">
        <v>8</v>
      </c>
      <c r="D3712" s="1">
        <v>1</v>
      </c>
    </row>
    <row r="3713" spans="1:4" x14ac:dyDescent="0.15">
      <c r="A3713" s="2">
        <v>40686</v>
      </c>
      <c r="B3713" s="1">
        <v>7</v>
      </c>
      <c r="C3713" s="1">
        <v>8</v>
      </c>
      <c r="D3713" s="1">
        <v>1</v>
      </c>
    </row>
    <row r="3714" spans="1:4" x14ac:dyDescent="0.15">
      <c r="A3714" s="2">
        <v>40687</v>
      </c>
      <c r="B3714" s="1">
        <v>8.8000000000000007</v>
      </c>
      <c r="C3714" s="1">
        <v>8</v>
      </c>
      <c r="D3714" s="1">
        <v>1</v>
      </c>
    </row>
    <row r="3715" spans="1:4" x14ac:dyDescent="0.15">
      <c r="A3715" s="2">
        <v>40688</v>
      </c>
      <c r="B3715" s="1">
        <v>10.8</v>
      </c>
      <c r="C3715" s="1">
        <v>8</v>
      </c>
      <c r="D3715" s="1">
        <v>1</v>
      </c>
    </row>
    <row r="3716" spans="1:4" x14ac:dyDescent="0.15">
      <c r="A3716" s="2">
        <v>40689</v>
      </c>
      <c r="B3716" s="1">
        <v>13.5</v>
      </c>
      <c r="C3716" s="1">
        <v>8</v>
      </c>
      <c r="D3716" s="1">
        <v>1</v>
      </c>
    </row>
    <row r="3717" spans="1:4" x14ac:dyDescent="0.15">
      <c r="A3717" s="2">
        <v>40690</v>
      </c>
      <c r="B3717" s="1">
        <v>11.4</v>
      </c>
      <c r="C3717" s="1">
        <v>8</v>
      </c>
      <c r="D3717" s="1">
        <v>1</v>
      </c>
    </row>
    <row r="3718" spans="1:4" x14ac:dyDescent="0.15">
      <c r="A3718" s="2">
        <v>40691</v>
      </c>
      <c r="B3718" s="1">
        <v>12.9</v>
      </c>
      <c r="C3718" s="1">
        <v>8</v>
      </c>
      <c r="D3718" s="1">
        <v>1</v>
      </c>
    </row>
    <row r="3719" spans="1:4" x14ac:dyDescent="0.15">
      <c r="A3719" s="2">
        <v>40692</v>
      </c>
      <c r="B3719" s="1">
        <v>11.4</v>
      </c>
      <c r="C3719" s="1">
        <v>8</v>
      </c>
      <c r="D3719" s="1">
        <v>1</v>
      </c>
    </row>
    <row r="3720" spans="1:4" x14ac:dyDescent="0.15">
      <c r="A3720" s="2">
        <v>40693</v>
      </c>
      <c r="B3720" s="1">
        <v>8.6999999999999993</v>
      </c>
      <c r="C3720" s="1">
        <v>8</v>
      </c>
      <c r="D3720" s="1">
        <v>1</v>
      </c>
    </row>
    <row r="3721" spans="1:4" x14ac:dyDescent="0.15">
      <c r="A3721" s="2">
        <v>40694</v>
      </c>
      <c r="B3721" s="1">
        <v>9.3000000000000007</v>
      </c>
      <c r="C3721" s="1">
        <v>8</v>
      </c>
      <c r="D3721" s="1">
        <v>1</v>
      </c>
    </row>
    <row r="3722" spans="1:4" x14ac:dyDescent="0.15">
      <c r="A3722" s="2">
        <v>40695</v>
      </c>
      <c r="B3722" s="1">
        <v>8.1999999999999993</v>
      </c>
      <c r="C3722" s="1">
        <v>8</v>
      </c>
      <c r="D3722" s="1">
        <v>1</v>
      </c>
    </row>
    <row r="3723" spans="1:4" x14ac:dyDescent="0.15">
      <c r="A3723" s="2">
        <v>40696</v>
      </c>
      <c r="B3723" s="1">
        <v>8.4</v>
      </c>
      <c r="C3723" s="1">
        <v>8</v>
      </c>
      <c r="D3723" s="1">
        <v>1</v>
      </c>
    </row>
    <row r="3724" spans="1:4" x14ac:dyDescent="0.15">
      <c r="A3724" s="2">
        <v>40697</v>
      </c>
      <c r="B3724" s="1">
        <v>15.5</v>
      </c>
      <c r="C3724" s="1">
        <v>8</v>
      </c>
      <c r="D3724" s="1">
        <v>1</v>
      </c>
    </row>
    <row r="3725" spans="1:4" x14ac:dyDescent="0.15">
      <c r="A3725" s="2">
        <v>40698</v>
      </c>
      <c r="B3725" s="1">
        <v>15.8</v>
      </c>
      <c r="C3725" s="1">
        <v>8</v>
      </c>
      <c r="D3725" s="1">
        <v>1</v>
      </c>
    </row>
    <row r="3726" spans="1:4" x14ac:dyDescent="0.15">
      <c r="A3726" s="2">
        <v>40699</v>
      </c>
      <c r="B3726" s="1">
        <v>17.8</v>
      </c>
      <c r="C3726" s="1">
        <v>8</v>
      </c>
      <c r="D3726" s="1">
        <v>1</v>
      </c>
    </row>
    <row r="3727" spans="1:4" x14ac:dyDescent="0.15">
      <c r="A3727" s="2">
        <v>40700</v>
      </c>
      <c r="B3727" s="1">
        <v>15.5</v>
      </c>
      <c r="C3727" s="1">
        <v>8</v>
      </c>
      <c r="D3727" s="1">
        <v>1</v>
      </c>
    </row>
    <row r="3728" spans="1:4" x14ac:dyDescent="0.15">
      <c r="A3728" s="2">
        <v>40701</v>
      </c>
      <c r="B3728" s="1">
        <v>15</v>
      </c>
      <c r="C3728" s="1">
        <v>8</v>
      </c>
      <c r="D3728" s="1">
        <v>1</v>
      </c>
    </row>
    <row r="3729" spans="1:4" x14ac:dyDescent="0.15">
      <c r="A3729" s="2">
        <v>40702</v>
      </c>
      <c r="B3729" s="1">
        <v>14.2</v>
      </c>
      <c r="C3729" s="1">
        <v>8</v>
      </c>
      <c r="D3729" s="1">
        <v>1</v>
      </c>
    </row>
    <row r="3730" spans="1:4" x14ac:dyDescent="0.15">
      <c r="A3730" s="2">
        <v>40703</v>
      </c>
      <c r="B3730" s="1">
        <v>15.8</v>
      </c>
      <c r="C3730" s="1">
        <v>8</v>
      </c>
      <c r="D3730" s="1">
        <v>1</v>
      </c>
    </row>
    <row r="3731" spans="1:4" x14ac:dyDescent="0.15">
      <c r="A3731" s="2">
        <v>40704</v>
      </c>
      <c r="B3731" s="1">
        <v>17</v>
      </c>
      <c r="C3731" s="1">
        <v>8</v>
      </c>
      <c r="D3731" s="1">
        <v>1</v>
      </c>
    </row>
    <row r="3732" spans="1:4" x14ac:dyDescent="0.15">
      <c r="A3732" s="2">
        <v>40705</v>
      </c>
      <c r="B3732" s="1">
        <v>16.7</v>
      </c>
      <c r="C3732" s="1">
        <v>8</v>
      </c>
      <c r="D3732" s="1">
        <v>1</v>
      </c>
    </row>
    <row r="3733" spans="1:4" x14ac:dyDescent="0.15">
      <c r="A3733" s="2">
        <v>40706</v>
      </c>
      <c r="B3733" s="1">
        <v>16.600000000000001</v>
      </c>
      <c r="C3733" s="1">
        <v>8</v>
      </c>
      <c r="D3733" s="1">
        <v>1</v>
      </c>
    </row>
    <row r="3734" spans="1:4" x14ac:dyDescent="0.15">
      <c r="A3734" s="2">
        <v>40707</v>
      </c>
      <c r="B3734" s="1">
        <v>14.4</v>
      </c>
      <c r="C3734" s="1">
        <v>8</v>
      </c>
      <c r="D3734" s="1">
        <v>1</v>
      </c>
    </row>
    <row r="3735" spans="1:4" x14ac:dyDescent="0.15">
      <c r="A3735" s="2">
        <v>40708</v>
      </c>
      <c r="B3735" s="1">
        <v>13.1</v>
      </c>
      <c r="C3735" s="1">
        <v>8</v>
      </c>
      <c r="D3735" s="1">
        <v>1</v>
      </c>
    </row>
    <row r="3736" spans="1:4" x14ac:dyDescent="0.15">
      <c r="A3736" s="2">
        <v>40709</v>
      </c>
      <c r="B3736" s="1">
        <v>14.1</v>
      </c>
      <c r="C3736" s="1">
        <v>8</v>
      </c>
      <c r="D3736" s="1">
        <v>1</v>
      </c>
    </row>
    <row r="3737" spans="1:4" x14ac:dyDescent="0.15">
      <c r="A3737" s="2">
        <v>40710</v>
      </c>
      <c r="B3737" s="1">
        <v>14.4</v>
      </c>
      <c r="C3737" s="1">
        <v>8</v>
      </c>
      <c r="D3737" s="1">
        <v>1</v>
      </c>
    </row>
    <row r="3738" spans="1:4" x14ac:dyDescent="0.15">
      <c r="A3738" s="2">
        <v>40711</v>
      </c>
      <c r="B3738" s="1">
        <v>15.4</v>
      </c>
      <c r="C3738" s="1">
        <v>8</v>
      </c>
      <c r="D3738" s="1">
        <v>1</v>
      </c>
    </row>
    <row r="3739" spans="1:4" x14ac:dyDescent="0.15">
      <c r="A3739" s="2">
        <v>40712</v>
      </c>
      <c r="B3739" s="1">
        <v>17.3</v>
      </c>
      <c r="C3739" s="1">
        <v>8</v>
      </c>
      <c r="D3739" s="1">
        <v>1</v>
      </c>
    </row>
    <row r="3740" spans="1:4" x14ac:dyDescent="0.15">
      <c r="A3740" s="2">
        <v>40713</v>
      </c>
      <c r="B3740" s="1">
        <v>17.7</v>
      </c>
      <c r="C3740" s="1">
        <v>8</v>
      </c>
      <c r="D3740" s="1">
        <v>1</v>
      </c>
    </row>
    <row r="3741" spans="1:4" x14ac:dyDescent="0.15">
      <c r="A3741" s="2">
        <v>40714</v>
      </c>
      <c r="B3741" s="1">
        <v>17.100000000000001</v>
      </c>
      <c r="C3741" s="1">
        <v>8</v>
      </c>
      <c r="D3741" s="1">
        <v>1</v>
      </c>
    </row>
    <row r="3742" spans="1:4" x14ac:dyDescent="0.15">
      <c r="A3742" s="2">
        <v>40715</v>
      </c>
      <c r="B3742" s="1">
        <v>18.3</v>
      </c>
      <c r="C3742" s="1">
        <v>8</v>
      </c>
      <c r="D3742" s="1">
        <v>1</v>
      </c>
    </row>
    <row r="3743" spans="1:4" x14ac:dyDescent="0.15">
      <c r="A3743" s="2">
        <v>40716</v>
      </c>
      <c r="B3743" s="1">
        <v>21.9</v>
      </c>
      <c r="C3743" s="1">
        <v>8</v>
      </c>
      <c r="D3743" s="1">
        <v>1</v>
      </c>
    </row>
    <row r="3744" spans="1:4" x14ac:dyDescent="0.15">
      <c r="A3744" s="2">
        <v>40717</v>
      </c>
      <c r="B3744" s="1">
        <v>14.3</v>
      </c>
      <c r="C3744" s="1">
        <v>8</v>
      </c>
      <c r="D3744" s="1">
        <v>1</v>
      </c>
    </row>
    <row r="3745" spans="1:4" x14ac:dyDescent="0.15">
      <c r="A3745" s="2">
        <v>40718</v>
      </c>
      <c r="B3745" s="1">
        <v>11</v>
      </c>
      <c r="C3745" s="1">
        <v>8</v>
      </c>
      <c r="D3745" s="1">
        <v>1</v>
      </c>
    </row>
    <row r="3746" spans="1:4" x14ac:dyDescent="0.15">
      <c r="A3746" s="2">
        <v>40719</v>
      </c>
      <c r="B3746" s="1">
        <v>14.4</v>
      </c>
      <c r="C3746" s="1">
        <v>8</v>
      </c>
      <c r="D3746" s="1">
        <v>1</v>
      </c>
    </row>
    <row r="3747" spans="1:4" x14ac:dyDescent="0.15">
      <c r="A3747" s="2">
        <v>40720</v>
      </c>
      <c r="B3747" s="1">
        <v>15.3</v>
      </c>
      <c r="C3747" s="1">
        <v>8</v>
      </c>
      <c r="D3747" s="1">
        <v>1</v>
      </c>
    </row>
    <row r="3748" spans="1:4" x14ac:dyDescent="0.15">
      <c r="A3748" s="2">
        <v>40721</v>
      </c>
      <c r="B3748" s="1">
        <v>15.8</v>
      </c>
      <c r="C3748" s="1">
        <v>8</v>
      </c>
      <c r="D3748" s="1">
        <v>1</v>
      </c>
    </row>
    <row r="3749" spans="1:4" x14ac:dyDescent="0.15">
      <c r="A3749" s="2">
        <v>40722</v>
      </c>
      <c r="B3749" s="1">
        <v>18.3</v>
      </c>
      <c r="C3749" s="1">
        <v>8</v>
      </c>
      <c r="D3749" s="1">
        <v>1</v>
      </c>
    </row>
    <row r="3750" spans="1:4" x14ac:dyDescent="0.15">
      <c r="A3750" s="2">
        <v>40723</v>
      </c>
      <c r="B3750" s="1">
        <v>22.9</v>
      </c>
      <c r="C3750" s="1">
        <v>8</v>
      </c>
      <c r="D3750" s="1">
        <v>1</v>
      </c>
    </row>
    <row r="3751" spans="1:4" x14ac:dyDescent="0.15">
      <c r="A3751" s="2">
        <v>40724</v>
      </c>
      <c r="B3751" s="1">
        <v>23</v>
      </c>
      <c r="C3751" s="1">
        <v>8</v>
      </c>
      <c r="D3751" s="1">
        <v>1</v>
      </c>
    </row>
    <row r="3752" spans="1:4" x14ac:dyDescent="0.15">
      <c r="A3752" s="2">
        <v>40725</v>
      </c>
      <c r="B3752" s="1">
        <v>22.8</v>
      </c>
      <c r="C3752" s="1">
        <v>8</v>
      </c>
      <c r="D3752" s="1">
        <v>1</v>
      </c>
    </row>
    <row r="3753" spans="1:4" x14ac:dyDescent="0.15">
      <c r="A3753" s="2">
        <v>40726</v>
      </c>
      <c r="B3753" s="1">
        <v>18.2</v>
      </c>
      <c r="C3753" s="1">
        <v>8</v>
      </c>
      <c r="D3753" s="1">
        <v>1</v>
      </c>
    </row>
    <row r="3754" spans="1:4" x14ac:dyDescent="0.15">
      <c r="A3754" s="2">
        <v>40727</v>
      </c>
      <c r="B3754" s="1">
        <v>17.8</v>
      </c>
      <c r="C3754" s="1">
        <v>8</v>
      </c>
      <c r="D3754" s="1">
        <v>1</v>
      </c>
    </row>
    <row r="3755" spans="1:4" x14ac:dyDescent="0.15">
      <c r="A3755" s="2">
        <v>40728</v>
      </c>
      <c r="B3755" s="1">
        <v>16.899999999999999</v>
      </c>
      <c r="C3755" s="1">
        <v>8</v>
      </c>
      <c r="D3755" s="1">
        <v>1</v>
      </c>
    </row>
    <row r="3756" spans="1:4" x14ac:dyDescent="0.15">
      <c r="A3756" s="2">
        <v>40729</v>
      </c>
      <c r="B3756" s="1">
        <v>22.3</v>
      </c>
      <c r="C3756" s="1">
        <v>8</v>
      </c>
      <c r="D3756" s="1">
        <v>1</v>
      </c>
    </row>
    <row r="3757" spans="1:4" x14ac:dyDescent="0.15">
      <c r="A3757" s="2">
        <v>40730</v>
      </c>
      <c r="B3757" s="1">
        <v>22.8</v>
      </c>
      <c r="C3757" s="1">
        <v>8</v>
      </c>
      <c r="D3757" s="1">
        <v>1</v>
      </c>
    </row>
    <row r="3758" spans="1:4" x14ac:dyDescent="0.15">
      <c r="A3758" s="2">
        <v>40731</v>
      </c>
      <c r="B3758" s="1">
        <v>21.6</v>
      </c>
      <c r="C3758" s="1">
        <v>8</v>
      </c>
      <c r="D3758" s="1">
        <v>1</v>
      </c>
    </row>
    <row r="3759" spans="1:4" x14ac:dyDescent="0.15">
      <c r="A3759" s="2">
        <v>40732</v>
      </c>
      <c r="B3759" s="1">
        <v>19.7</v>
      </c>
      <c r="C3759" s="1">
        <v>8</v>
      </c>
      <c r="D3759" s="1">
        <v>1</v>
      </c>
    </row>
    <row r="3760" spans="1:4" x14ac:dyDescent="0.15">
      <c r="A3760" s="2">
        <v>40733</v>
      </c>
      <c r="B3760" s="1">
        <v>25.2</v>
      </c>
      <c r="C3760" s="1">
        <v>8</v>
      </c>
      <c r="D3760" s="1">
        <v>1</v>
      </c>
    </row>
    <row r="3761" spans="1:4" x14ac:dyDescent="0.15">
      <c r="A3761" s="2">
        <v>40734</v>
      </c>
      <c r="B3761" s="1">
        <v>23.5</v>
      </c>
      <c r="C3761" s="1">
        <v>8</v>
      </c>
      <c r="D3761" s="1">
        <v>1</v>
      </c>
    </row>
    <row r="3762" spans="1:4" x14ac:dyDescent="0.15">
      <c r="A3762" s="2">
        <v>40735</v>
      </c>
      <c r="B3762" s="1">
        <v>20</v>
      </c>
      <c r="C3762" s="1">
        <v>8</v>
      </c>
      <c r="D3762" s="1">
        <v>1</v>
      </c>
    </row>
    <row r="3763" spans="1:4" x14ac:dyDescent="0.15">
      <c r="A3763" s="2">
        <v>40736</v>
      </c>
      <c r="B3763" s="1">
        <v>22.7</v>
      </c>
      <c r="C3763" s="1">
        <v>8</v>
      </c>
      <c r="D3763" s="1">
        <v>1</v>
      </c>
    </row>
    <row r="3764" spans="1:4" x14ac:dyDescent="0.15">
      <c r="A3764" s="2">
        <v>40737</v>
      </c>
      <c r="B3764" s="1">
        <v>24.3</v>
      </c>
      <c r="C3764" s="1">
        <v>8</v>
      </c>
      <c r="D3764" s="1">
        <v>1</v>
      </c>
    </row>
    <row r="3765" spans="1:4" x14ac:dyDescent="0.15">
      <c r="A3765" s="2">
        <v>40738</v>
      </c>
      <c r="B3765" s="1">
        <v>18.8</v>
      </c>
      <c r="C3765" s="1">
        <v>8</v>
      </c>
      <c r="D3765" s="1">
        <v>1</v>
      </c>
    </row>
    <row r="3766" spans="1:4" x14ac:dyDescent="0.15">
      <c r="A3766" s="2">
        <v>40739</v>
      </c>
      <c r="B3766" s="1">
        <v>15.3</v>
      </c>
      <c r="C3766" s="1">
        <v>8</v>
      </c>
      <c r="D3766" s="1">
        <v>1</v>
      </c>
    </row>
    <row r="3767" spans="1:4" x14ac:dyDescent="0.15">
      <c r="A3767" s="2">
        <v>40740</v>
      </c>
      <c r="B3767" s="1">
        <v>15</v>
      </c>
      <c r="C3767" s="1">
        <v>8</v>
      </c>
      <c r="D3767" s="1">
        <v>1</v>
      </c>
    </row>
    <row r="3768" spans="1:4" x14ac:dyDescent="0.15">
      <c r="A3768" s="2">
        <v>40741</v>
      </c>
      <c r="B3768" s="1">
        <v>18.2</v>
      </c>
      <c r="C3768" s="1">
        <v>8</v>
      </c>
      <c r="D3768" s="1">
        <v>1</v>
      </c>
    </row>
    <row r="3769" spans="1:4" x14ac:dyDescent="0.15">
      <c r="A3769" s="2">
        <v>40742</v>
      </c>
      <c r="B3769" s="1">
        <v>22.1</v>
      </c>
      <c r="C3769" s="1">
        <v>8</v>
      </c>
      <c r="D3769" s="1">
        <v>1</v>
      </c>
    </row>
    <row r="3770" spans="1:4" x14ac:dyDescent="0.15">
      <c r="A3770" s="2">
        <v>40743</v>
      </c>
      <c r="B3770" s="1">
        <v>21</v>
      </c>
      <c r="C3770" s="1">
        <v>8</v>
      </c>
      <c r="D3770" s="1">
        <v>1</v>
      </c>
    </row>
    <row r="3771" spans="1:4" x14ac:dyDescent="0.15">
      <c r="A3771" s="2">
        <v>40744</v>
      </c>
      <c r="B3771" s="1">
        <v>14.5</v>
      </c>
      <c r="C3771" s="1">
        <v>8</v>
      </c>
      <c r="D3771" s="1">
        <v>1</v>
      </c>
    </row>
    <row r="3772" spans="1:4" x14ac:dyDescent="0.15">
      <c r="A3772" s="2">
        <v>40745</v>
      </c>
      <c r="B3772" s="1">
        <v>16.8</v>
      </c>
      <c r="C3772" s="1">
        <v>8</v>
      </c>
      <c r="D3772" s="1">
        <v>1</v>
      </c>
    </row>
    <row r="3773" spans="1:4" x14ac:dyDescent="0.15">
      <c r="A3773" s="2">
        <v>40746</v>
      </c>
      <c r="B3773" s="1">
        <v>16.600000000000001</v>
      </c>
      <c r="C3773" s="1">
        <v>8</v>
      </c>
      <c r="D3773" s="1">
        <v>1</v>
      </c>
    </row>
    <row r="3774" spans="1:4" x14ac:dyDescent="0.15">
      <c r="A3774" s="2">
        <v>40747</v>
      </c>
      <c r="B3774" s="1">
        <v>17.3</v>
      </c>
      <c r="C3774" s="1">
        <v>8</v>
      </c>
      <c r="D3774" s="1">
        <v>1</v>
      </c>
    </row>
    <row r="3775" spans="1:4" x14ac:dyDescent="0.15">
      <c r="A3775" s="2">
        <v>40748</v>
      </c>
      <c r="B3775" s="1">
        <v>20.100000000000001</v>
      </c>
      <c r="C3775" s="1">
        <v>8</v>
      </c>
      <c r="D3775" s="1">
        <v>1</v>
      </c>
    </row>
    <row r="3776" spans="1:4" x14ac:dyDescent="0.15">
      <c r="A3776" s="2">
        <v>40749</v>
      </c>
      <c r="B3776" s="1">
        <v>23</v>
      </c>
      <c r="C3776" s="1">
        <v>8</v>
      </c>
      <c r="D3776" s="1">
        <v>1</v>
      </c>
    </row>
    <row r="3777" spans="1:4" x14ac:dyDescent="0.15">
      <c r="A3777" s="2">
        <v>40750</v>
      </c>
      <c r="B3777" s="1">
        <v>24</v>
      </c>
      <c r="C3777" s="1">
        <v>8</v>
      </c>
      <c r="D3777" s="1">
        <v>1</v>
      </c>
    </row>
    <row r="3778" spans="1:4" x14ac:dyDescent="0.15">
      <c r="A3778" s="2">
        <v>40751</v>
      </c>
      <c r="B3778" s="1">
        <v>23.2</v>
      </c>
      <c r="C3778" s="1">
        <v>8</v>
      </c>
      <c r="D3778" s="1">
        <v>1</v>
      </c>
    </row>
    <row r="3779" spans="1:4" x14ac:dyDescent="0.15">
      <c r="A3779" s="2">
        <v>40752</v>
      </c>
      <c r="B3779" s="1">
        <v>23.1</v>
      </c>
      <c r="C3779" s="1">
        <v>8</v>
      </c>
      <c r="D3779" s="1">
        <v>1</v>
      </c>
    </row>
    <row r="3780" spans="1:4" x14ac:dyDescent="0.15">
      <c r="A3780" s="2">
        <v>40753</v>
      </c>
      <c r="B3780" s="1">
        <v>24.6</v>
      </c>
      <c r="C3780" s="1">
        <v>8</v>
      </c>
      <c r="D3780" s="1">
        <v>1</v>
      </c>
    </row>
    <row r="3781" spans="1:4" x14ac:dyDescent="0.15">
      <c r="A3781" s="2">
        <v>40754</v>
      </c>
      <c r="B3781" s="1">
        <v>18.8</v>
      </c>
      <c r="C3781" s="1">
        <v>8</v>
      </c>
      <c r="D3781" s="1">
        <v>1</v>
      </c>
    </row>
    <row r="3782" spans="1:4" x14ac:dyDescent="0.15">
      <c r="A3782" s="2">
        <v>40755</v>
      </c>
      <c r="B3782" s="1">
        <v>18.3</v>
      </c>
      <c r="C3782" s="1">
        <v>8</v>
      </c>
      <c r="D3782" s="1">
        <v>1</v>
      </c>
    </row>
    <row r="3783" spans="1:4" x14ac:dyDescent="0.15">
      <c r="A3783" s="2">
        <v>40756</v>
      </c>
      <c r="B3783" s="1">
        <v>18.5</v>
      </c>
      <c r="C3783" s="1">
        <v>8</v>
      </c>
      <c r="D3783" s="1">
        <v>1</v>
      </c>
    </row>
    <row r="3784" spans="1:4" x14ac:dyDescent="0.15">
      <c r="A3784" s="2">
        <v>40757</v>
      </c>
      <c r="B3784" s="1">
        <v>18.100000000000001</v>
      </c>
      <c r="C3784" s="1">
        <v>8</v>
      </c>
      <c r="D3784" s="1">
        <v>1</v>
      </c>
    </row>
    <row r="3785" spans="1:4" x14ac:dyDescent="0.15">
      <c r="A3785" s="2">
        <v>40758</v>
      </c>
      <c r="B3785" s="1">
        <v>20.399999999999999</v>
      </c>
      <c r="C3785" s="1">
        <v>8</v>
      </c>
      <c r="D3785" s="1">
        <v>1</v>
      </c>
    </row>
    <row r="3786" spans="1:4" x14ac:dyDescent="0.15">
      <c r="A3786" s="2">
        <v>40759</v>
      </c>
      <c r="B3786" s="1">
        <v>21.8</v>
      </c>
      <c r="C3786" s="1">
        <v>8</v>
      </c>
      <c r="D3786" s="1">
        <v>1</v>
      </c>
    </row>
    <row r="3787" spans="1:4" x14ac:dyDescent="0.15">
      <c r="A3787" s="2">
        <v>40760</v>
      </c>
      <c r="B3787" s="1">
        <v>22.6</v>
      </c>
      <c r="C3787" s="1">
        <v>8</v>
      </c>
      <c r="D3787" s="1">
        <v>1</v>
      </c>
    </row>
    <row r="3788" spans="1:4" x14ac:dyDescent="0.15">
      <c r="A3788" s="2">
        <v>40761</v>
      </c>
      <c r="B3788" s="1">
        <v>24.6</v>
      </c>
      <c r="C3788" s="1">
        <v>8</v>
      </c>
      <c r="D3788" s="1">
        <v>1</v>
      </c>
    </row>
    <row r="3789" spans="1:4" x14ac:dyDescent="0.15">
      <c r="A3789" s="2">
        <v>40762</v>
      </c>
      <c r="B3789" s="1">
        <v>24.2</v>
      </c>
      <c r="C3789" s="1">
        <v>8</v>
      </c>
      <c r="D3789" s="1">
        <v>1</v>
      </c>
    </row>
    <row r="3790" spans="1:4" x14ac:dyDescent="0.15">
      <c r="A3790" s="2">
        <v>40763</v>
      </c>
      <c r="B3790" s="1">
        <v>22.9</v>
      </c>
      <c r="C3790" s="1">
        <v>8</v>
      </c>
      <c r="D3790" s="1">
        <v>1</v>
      </c>
    </row>
    <row r="3791" spans="1:4" x14ac:dyDescent="0.15">
      <c r="A3791" s="2">
        <v>40764</v>
      </c>
      <c r="B3791" s="1">
        <v>24.1</v>
      </c>
      <c r="C3791" s="1">
        <v>8</v>
      </c>
      <c r="D3791" s="1">
        <v>1</v>
      </c>
    </row>
    <row r="3792" spans="1:4" x14ac:dyDescent="0.15">
      <c r="A3792" s="2">
        <v>40765</v>
      </c>
      <c r="B3792" s="1">
        <v>23.9</v>
      </c>
      <c r="C3792" s="1">
        <v>8</v>
      </c>
      <c r="D3792" s="1">
        <v>1</v>
      </c>
    </row>
    <row r="3793" spans="1:4" x14ac:dyDescent="0.15">
      <c r="A3793" s="2">
        <v>40766</v>
      </c>
      <c r="B3793" s="1">
        <v>27.6</v>
      </c>
      <c r="C3793" s="1">
        <v>8</v>
      </c>
      <c r="D3793" s="1">
        <v>1</v>
      </c>
    </row>
    <row r="3794" spans="1:4" x14ac:dyDescent="0.15">
      <c r="A3794" s="2">
        <v>40767</v>
      </c>
      <c r="B3794" s="1">
        <v>25</v>
      </c>
      <c r="C3794" s="1">
        <v>8</v>
      </c>
      <c r="D3794" s="1">
        <v>1</v>
      </c>
    </row>
    <row r="3795" spans="1:4" x14ac:dyDescent="0.15">
      <c r="A3795" s="2">
        <v>40768</v>
      </c>
      <c r="B3795" s="1">
        <v>22</v>
      </c>
      <c r="C3795" s="1">
        <v>8</v>
      </c>
      <c r="D3795" s="1">
        <v>1</v>
      </c>
    </row>
    <row r="3796" spans="1:4" x14ac:dyDescent="0.15">
      <c r="A3796" s="2">
        <v>40769</v>
      </c>
      <c r="B3796" s="1">
        <v>22.3</v>
      </c>
      <c r="C3796" s="1">
        <v>8</v>
      </c>
      <c r="D3796" s="1">
        <v>1</v>
      </c>
    </row>
    <row r="3797" spans="1:4" x14ac:dyDescent="0.15">
      <c r="A3797" s="2">
        <v>40770</v>
      </c>
      <c r="B3797" s="1">
        <v>24.4</v>
      </c>
      <c r="C3797" s="1">
        <v>8</v>
      </c>
      <c r="D3797" s="1">
        <v>1</v>
      </c>
    </row>
    <row r="3798" spans="1:4" x14ac:dyDescent="0.15">
      <c r="A3798" s="2">
        <v>40771</v>
      </c>
      <c r="B3798" s="1">
        <v>20.3</v>
      </c>
      <c r="C3798" s="1">
        <v>8</v>
      </c>
      <c r="D3798" s="1">
        <v>1</v>
      </c>
    </row>
    <row r="3799" spans="1:4" x14ac:dyDescent="0.15">
      <c r="A3799" s="2">
        <v>40772</v>
      </c>
      <c r="B3799" s="1">
        <v>21.1</v>
      </c>
      <c r="C3799" s="1">
        <v>8</v>
      </c>
      <c r="D3799" s="1">
        <v>1</v>
      </c>
    </row>
    <row r="3800" spans="1:4" x14ac:dyDescent="0.15">
      <c r="A3800" s="2">
        <v>40773</v>
      </c>
      <c r="B3800" s="1">
        <v>19.600000000000001</v>
      </c>
      <c r="C3800" s="1">
        <v>8</v>
      </c>
      <c r="D3800" s="1">
        <v>1</v>
      </c>
    </row>
    <row r="3801" spans="1:4" x14ac:dyDescent="0.15">
      <c r="A3801" s="2">
        <v>40774</v>
      </c>
      <c r="B3801" s="1">
        <v>18.899999999999999</v>
      </c>
      <c r="C3801" s="1">
        <v>8</v>
      </c>
      <c r="D3801" s="1">
        <v>1</v>
      </c>
    </row>
    <row r="3802" spans="1:4" x14ac:dyDescent="0.15">
      <c r="A3802" s="2">
        <v>40775</v>
      </c>
      <c r="B3802" s="1">
        <v>18.3</v>
      </c>
      <c r="C3802" s="1">
        <v>8</v>
      </c>
      <c r="D3802" s="1">
        <v>1</v>
      </c>
    </row>
    <row r="3803" spans="1:4" x14ac:dyDescent="0.15">
      <c r="A3803" s="2">
        <v>40776</v>
      </c>
      <c r="B3803" s="1">
        <v>17.899999999999999</v>
      </c>
      <c r="C3803" s="1">
        <v>8</v>
      </c>
      <c r="D3803" s="1">
        <v>1</v>
      </c>
    </row>
    <row r="3804" spans="1:4" x14ac:dyDescent="0.15">
      <c r="A3804" s="2">
        <v>40777</v>
      </c>
      <c r="B3804" s="1">
        <v>17.8</v>
      </c>
      <c r="C3804" s="1">
        <v>8</v>
      </c>
      <c r="D3804" s="1">
        <v>1</v>
      </c>
    </row>
    <row r="3805" spans="1:4" x14ac:dyDescent="0.15">
      <c r="A3805" s="2">
        <v>40778</v>
      </c>
      <c r="B3805" s="1">
        <v>16.399999999999999</v>
      </c>
      <c r="C3805" s="1">
        <v>8</v>
      </c>
      <c r="D3805" s="1">
        <v>1</v>
      </c>
    </row>
    <row r="3806" spans="1:4" x14ac:dyDescent="0.15">
      <c r="A3806" s="2">
        <v>40779</v>
      </c>
      <c r="B3806" s="1">
        <v>18.399999999999999</v>
      </c>
      <c r="C3806" s="1">
        <v>8</v>
      </c>
      <c r="D3806" s="1">
        <v>1</v>
      </c>
    </row>
    <row r="3807" spans="1:4" x14ac:dyDescent="0.15">
      <c r="A3807" s="2">
        <v>40780</v>
      </c>
      <c r="B3807" s="1">
        <v>17.5</v>
      </c>
      <c r="C3807" s="1">
        <v>8</v>
      </c>
      <c r="D3807" s="1">
        <v>1</v>
      </c>
    </row>
    <row r="3808" spans="1:4" x14ac:dyDescent="0.15">
      <c r="A3808" s="2">
        <v>40781</v>
      </c>
      <c r="B3808" s="1">
        <v>18.899999999999999</v>
      </c>
      <c r="C3808" s="1">
        <v>8</v>
      </c>
      <c r="D3808" s="1">
        <v>1</v>
      </c>
    </row>
    <row r="3809" spans="1:4" x14ac:dyDescent="0.15">
      <c r="A3809" s="2">
        <v>40782</v>
      </c>
      <c r="B3809" s="1">
        <v>21.2</v>
      </c>
      <c r="C3809" s="1">
        <v>8</v>
      </c>
      <c r="D3809" s="1">
        <v>1</v>
      </c>
    </row>
    <row r="3810" spans="1:4" x14ac:dyDescent="0.15">
      <c r="A3810" s="2">
        <v>40783</v>
      </c>
      <c r="B3810" s="1">
        <v>22</v>
      </c>
      <c r="C3810" s="1">
        <v>8</v>
      </c>
      <c r="D3810" s="1">
        <v>1</v>
      </c>
    </row>
    <row r="3811" spans="1:4" x14ac:dyDescent="0.15">
      <c r="A3811" s="2">
        <v>40784</v>
      </c>
      <c r="B3811" s="1">
        <v>21.2</v>
      </c>
      <c r="C3811" s="1">
        <v>8</v>
      </c>
      <c r="D3811" s="1">
        <v>1</v>
      </c>
    </row>
    <row r="3812" spans="1:4" x14ac:dyDescent="0.15">
      <c r="A3812" s="2">
        <v>40785</v>
      </c>
      <c r="B3812" s="1">
        <v>21.4</v>
      </c>
      <c r="C3812" s="1">
        <v>8</v>
      </c>
      <c r="D3812" s="1">
        <v>1</v>
      </c>
    </row>
    <row r="3813" spans="1:4" x14ac:dyDescent="0.15">
      <c r="A3813" s="2">
        <v>40786</v>
      </c>
      <c r="B3813" s="1">
        <v>21.7</v>
      </c>
      <c r="C3813" s="1">
        <v>8</v>
      </c>
      <c r="D3813" s="1">
        <v>1</v>
      </c>
    </row>
    <row r="3814" spans="1:4" x14ac:dyDescent="0.15">
      <c r="A3814" s="2">
        <v>40787</v>
      </c>
      <c r="B3814" s="1">
        <v>25.1</v>
      </c>
      <c r="C3814" s="1">
        <v>8</v>
      </c>
      <c r="D3814" s="1">
        <v>1</v>
      </c>
    </row>
    <row r="3815" spans="1:4" x14ac:dyDescent="0.15">
      <c r="A3815" s="2">
        <v>40788</v>
      </c>
      <c r="B3815" s="1">
        <v>22.7</v>
      </c>
      <c r="C3815" s="1">
        <v>8</v>
      </c>
      <c r="D3815" s="1">
        <v>1</v>
      </c>
    </row>
    <row r="3816" spans="1:4" x14ac:dyDescent="0.15">
      <c r="A3816" s="2">
        <v>40789</v>
      </c>
      <c r="B3816" s="1">
        <v>23</v>
      </c>
      <c r="C3816" s="1">
        <v>8</v>
      </c>
      <c r="D3816" s="1">
        <v>1</v>
      </c>
    </row>
    <row r="3817" spans="1:4" x14ac:dyDescent="0.15">
      <c r="A3817" s="2">
        <v>40790</v>
      </c>
      <c r="B3817" s="1">
        <v>22.7</v>
      </c>
      <c r="C3817" s="1">
        <v>8</v>
      </c>
      <c r="D3817" s="1">
        <v>1</v>
      </c>
    </row>
    <row r="3818" spans="1:4" x14ac:dyDescent="0.15">
      <c r="A3818" s="2">
        <v>40791</v>
      </c>
      <c r="B3818" s="1">
        <v>20.399999999999999</v>
      </c>
      <c r="C3818" s="1">
        <v>8</v>
      </c>
      <c r="D3818" s="1">
        <v>1</v>
      </c>
    </row>
    <row r="3819" spans="1:4" x14ac:dyDescent="0.15">
      <c r="A3819" s="2">
        <v>40792</v>
      </c>
      <c r="B3819" s="1">
        <v>19.399999999999999</v>
      </c>
      <c r="C3819" s="1">
        <v>8</v>
      </c>
      <c r="D3819" s="1">
        <v>1</v>
      </c>
    </row>
    <row r="3820" spans="1:4" x14ac:dyDescent="0.15">
      <c r="A3820" s="2">
        <v>40793</v>
      </c>
      <c r="B3820" s="1">
        <v>18.3</v>
      </c>
      <c r="C3820" s="1">
        <v>8</v>
      </c>
      <c r="D3820" s="1">
        <v>1</v>
      </c>
    </row>
    <row r="3821" spans="1:4" x14ac:dyDescent="0.15">
      <c r="A3821" s="2">
        <v>40794</v>
      </c>
      <c r="B3821" s="1">
        <v>21.7</v>
      </c>
      <c r="C3821" s="1">
        <v>8</v>
      </c>
      <c r="D3821" s="1">
        <v>1</v>
      </c>
    </row>
    <row r="3822" spans="1:4" x14ac:dyDescent="0.15">
      <c r="A3822" s="2">
        <v>40795</v>
      </c>
      <c r="B3822" s="1">
        <v>20.3</v>
      </c>
      <c r="C3822" s="1">
        <v>8</v>
      </c>
      <c r="D3822" s="1">
        <v>1</v>
      </c>
    </row>
    <row r="3823" spans="1:4" x14ac:dyDescent="0.15">
      <c r="A3823" s="2">
        <v>40796</v>
      </c>
      <c r="B3823" s="1">
        <v>21.6</v>
      </c>
      <c r="C3823" s="1">
        <v>8</v>
      </c>
      <c r="D3823" s="1">
        <v>1</v>
      </c>
    </row>
    <row r="3824" spans="1:4" x14ac:dyDescent="0.15">
      <c r="A3824" s="2">
        <v>40797</v>
      </c>
      <c r="B3824" s="1">
        <v>16.600000000000001</v>
      </c>
      <c r="C3824" s="1">
        <v>8</v>
      </c>
      <c r="D3824" s="1">
        <v>1</v>
      </c>
    </row>
    <row r="3825" spans="1:4" x14ac:dyDescent="0.15">
      <c r="A3825" s="2">
        <v>40798</v>
      </c>
      <c r="B3825" s="1">
        <v>16.7</v>
      </c>
      <c r="C3825" s="1">
        <v>8</v>
      </c>
      <c r="D3825" s="1">
        <v>1</v>
      </c>
    </row>
    <row r="3826" spans="1:4" x14ac:dyDescent="0.15">
      <c r="A3826" s="2">
        <v>40799</v>
      </c>
      <c r="B3826" s="1">
        <v>19.100000000000001</v>
      </c>
      <c r="C3826" s="1">
        <v>8</v>
      </c>
      <c r="D3826" s="1">
        <v>1</v>
      </c>
    </row>
    <row r="3827" spans="1:4" x14ac:dyDescent="0.15">
      <c r="A3827" s="2">
        <v>40800</v>
      </c>
      <c r="B3827" s="1">
        <v>20</v>
      </c>
      <c r="C3827" s="1">
        <v>8</v>
      </c>
      <c r="D3827" s="1">
        <v>1</v>
      </c>
    </row>
    <row r="3828" spans="1:4" x14ac:dyDescent="0.15">
      <c r="A3828" s="2">
        <v>40801</v>
      </c>
      <c r="B3828" s="1">
        <v>20.7</v>
      </c>
      <c r="C3828" s="1">
        <v>8</v>
      </c>
      <c r="D3828" s="1">
        <v>1</v>
      </c>
    </row>
    <row r="3829" spans="1:4" x14ac:dyDescent="0.15">
      <c r="A3829" s="2">
        <v>40802</v>
      </c>
      <c r="B3829" s="1">
        <v>24.2</v>
      </c>
      <c r="C3829" s="1">
        <v>8</v>
      </c>
      <c r="D3829" s="1">
        <v>1</v>
      </c>
    </row>
    <row r="3830" spans="1:4" x14ac:dyDescent="0.15">
      <c r="A3830" s="2">
        <v>40803</v>
      </c>
      <c r="B3830" s="1">
        <v>21.8</v>
      </c>
      <c r="C3830" s="1">
        <v>8</v>
      </c>
      <c r="D3830" s="1">
        <v>1</v>
      </c>
    </row>
    <row r="3831" spans="1:4" x14ac:dyDescent="0.15">
      <c r="A3831" s="2">
        <v>40804</v>
      </c>
      <c r="B3831" s="1">
        <v>16.5</v>
      </c>
      <c r="C3831" s="1">
        <v>8</v>
      </c>
      <c r="D3831" s="1">
        <v>1</v>
      </c>
    </row>
    <row r="3832" spans="1:4" x14ac:dyDescent="0.15">
      <c r="A3832" s="2">
        <v>40805</v>
      </c>
      <c r="B3832" s="1">
        <v>14.5</v>
      </c>
      <c r="C3832" s="1">
        <v>8</v>
      </c>
      <c r="D3832" s="1">
        <v>1</v>
      </c>
    </row>
    <row r="3833" spans="1:4" x14ac:dyDescent="0.15">
      <c r="A3833" s="2">
        <v>40806</v>
      </c>
      <c r="B3833" s="1">
        <v>14</v>
      </c>
      <c r="C3833" s="1">
        <v>8</v>
      </c>
      <c r="D3833" s="1">
        <v>1</v>
      </c>
    </row>
    <row r="3834" spans="1:4" x14ac:dyDescent="0.15">
      <c r="A3834" s="2">
        <v>40807</v>
      </c>
      <c r="B3834" s="1">
        <v>12.5</v>
      </c>
      <c r="C3834" s="1">
        <v>8</v>
      </c>
      <c r="D3834" s="1">
        <v>1</v>
      </c>
    </row>
    <row r="3835" spans="1:4" x14ac:dyDescent="0.15">
      <c r="A3835" s="2">
        <v>40808</v>
      </c>
      <c r="B3835" s="1">
        <v>14</v>
      </c>
      <c r="C3835" s="1">
        <v>8</v>
      </c>
      <c r="D3835" s="1">
        <v>1</v>
      </c>
    </row>
    <row r="3836" spans="1:4" x14ac:dyDescent="0.15">
      <c r="A3836" s="2">
        <v>40809</v>
      </c>
      <c r="B3836" s="1">
        <v>13.1</v>
      </c>
      <c r="C3836" s="1">
        <v>8</v>
      </c>
      <c r="D3836" s="1">
        <v>1</v>
      </c>
    </row>
    <row r="3837" spans="1:4" x14ac:dyDescent="0.15">
      <c r="A3837" s="2">
        <v>40810</v>
      </c>
      <c r="B3837" s="1">
        <v>13.6</v>
      </c>
      <c r="C3837" s="1">
        <v>8</v>
      </c>
      <c r="D3837" s="1">
        <v>1</v>
      </c>
    </row>
    <row r="3838" spans="1:4" x14ac:dyDescent="0.15">
      <c r="A3838" s="2">
        <v>40811</v>
      </c>
      <c r="B3838" s="1">
        <v>13.7</v>
      </c>
      <c r="C3838" s="1">
        <v>8</v>
      </c>
      <c r="D3838" s="1">
        <v>1</v>
      </c>
    </row>
    <row r="3839" spans="1:4" x14ac:dyDescent="0.15">
      <c r="A3839" s="2">
        <v>40812</v>
      </c>
      <c r="B3839" s="1">
        <v>13.7</v>
      </c>
      <c r="C3839" s="1">
        <v>8</v>
      </c>
      <c r="D3839" s="1">
        <v>1</v>
      </c>
    </row>
    <row r="3840" spans="1:4" x14ac:dyDescent="0.15">
      <c r="A3840" s="2">
        <v>40813</v>
      </c>
      <c r="B3840" s="1">
        <v>15.8</v>
      </c>
      <c r="C3840" s="1">
        <v>8</v>
      </c>
      <c r="D3840" s="1">
        <v>1</v>
      </c>
    </row>
    <row r="3841" spans="1:4" x14ac:dyDescent="0.15">
      <c r="A3841" s="2">
        <v>40814</v>
      </c>
      <c r="B3841" s="1">
        <v>15.5</v>
      </c>
      <c r="C3841" s="1">
        <v>8</v>
      </c>
      <c r="D3841" s="1">
        <v>1</v>
      </c>
    </row>
    <row r="3842" spans="1:4" x14ac:dyDescent="0.15">
      <c r="A3842" s="2">
        <v>40815</v>
      </c>
      <c r="B3842" s="1">
        <v>15.6</v>
      </c>
      <c r="C3842" s="1">
        <v>8</v>
      </c>
      <c r="D3842" s="1">
        <v>1</v>
      </c>
    </row>
    <row r="3843" spans="1:4" x14ac:dyDescent="0.15">
      <c r="A3843" s="2">
        <v>40816</v>
      </c>
      <c r="B3843" s="1">
        <v>15.5</v>
      </c>
      <c r="C3843" s="1">
        <v>8</v>
      </c>
      <c r="D3843" s="1">
        <v>1</v>
      </c>
    </row>
    <row r="3844" spans="1:4" x14ac:dyDescent="0.15">
      <c r="A3844" s="2">
        <v>40817</v>
      </c>
      <c r="B3844" s="1">
        <v>12.2</v>
      </c>
      <c r="C3844" s="1">
        <v>8</v>
      </c>
      <c r="D3844" s="1">
        <v>1</v>
      </c>
    </row>
    <row r="3845" spans="1:4" x14ac:dyDescent="0.15">
      <c r="A3845" s="2">
        <v>40818</v>
      </c>
      <c r="B3845" s="1">
        <v>7.6</v>
      </c>
      <c r="C3845" s="1">
        <v>8</v>
      </c>
      <c r="D3845" s="1">
        <v>1</v>
      </c>
    </row>
    <row r="3846" spans="1:4" x14ac:dyDescent="0.15">
      <c r="A3846" s="2">
        <v>40819</v>
      </c>
      <c r="B3846" s="1">
        <v>7.9</v>
      </c>
      <c r="C3846" s="1">
        <v>8</v>
      </c>
      <c r="D3846" s="1">
        <v>1</v>
      </c>
    </row>
    <row r="3847" spans="1:4" x14ac:dyDescent="0.15">
      <c r="A3847" s="2">
        <v>40820</v>
      </c>
      <c r="B3847" s="1">
        <v>9.1</v>
      </c>
      <c r="C3847" s="1">
        <v>8</v>
      </c>
      <c r="D3847" s="1">
        <v>1</v>
      </c>
    </row>
    <row r="3848" spans="1:4" x14ac:dyDescent="0.15">
      <c r="A3848" s="2">
        <v>40821</v>
      </c>
      <c r="B3848" s="1">
        <v>11.8</v>
      </c>
      <c r="C3848" s="1">
        <v>8</v>
      </c>
      <c r="D3848" s="1">
        <v>1</v>
      </c>
    </row>
    <row r="3849" spans="1:4" x14ac:dyDescent="0.15">
      <c r="A3849" s="2">
        <v>40822</v>
      </c>
      <c r="B3849" s="1">
        <v>9</v>
      </c>
      <c r="C3849" s="1">
        <v>4</v>
      </c>
      <c r="D3849" s="1">
        <v>1</v>
      </c>
    </row>
    <row r="3850" spans="1:4" x14ac:dyDescent="0.15">
      <c r="A3850" s="2">
        <v>40823</v>
      </c>
      <c r="B3850" s="1">
        <v>12</v>
      </c>
      <c r="C3850" s="1">
        <v>8</v>
      </c>
      <c r="D3850" s="1">
        <v>1</v>
      </c>
    </row>
    <row r="3851" spans="1:4" x14ac:dyDescent="0.15">
      <c r="A3851" s="2">
        <v>40824</v>
      </c>
      <c r="B3851" s="1">
        <v>12.5</v>
      </c>
      <c r="C3851" s="1">
        <v>8</v>
      </c>
      <c r="D3851" s="1">
        <v>1</v>
      </c>
    </row>
    <row r="3852" spans="1:4" x14ac:dyDescent="0.15">
      <c r="A3852" s="2">
        <v>40825</v>
      </c>
      <c r="B3852" s="1">
        <v>12.3</v>
      </c>
      <c r="C3852" s="1">
        <v>8</v>
      </c>
      <c r="D3852" s="1">
        <v>1</v>
      </c>
    </row>
    <row r="3853" spans="1:4" x14ac:dyDescent="0.15">
      <c r="A3853" s="2">
        <v>40826</v>
      </c>
      <c r="B3853" s="1">
        <v>11.5</v>
      </c>
      <c r="C3853" s="1">
        <v>8</v>
      </c>
      <c r="D3853" s="1">
        <v>1</v>
      </c>
    </row>
    <row r="3854" spans="1:4" x14ac:dyDescent="0.15">
      <c r="A3854" s="2">
        <v>40827</v>
      </c>
      <c r="B3854" s="1">
        <v>10.6</v>
      </c>
      <c r="C3854" s="1">
        <v>8</v>
      </c>
      <c r="D3854" s="1">
        <v>1</v>
      </c>
    </row>
    <row r="3855" spans="1:4" x14ac:dyDescent="0.15">
      <c r="A3855" s="2">
        <v>40828</v>
      </c>
      <c r="B3855" s="1">
        <v>8.1999999999999993</v>
      </c>
      <c r="C3855" s="1">
        <v>8</v>
      </c>
      <c r="D3855" s="1">
        <v>1</v>
      </c>
    </row>
    <row r="3856" spans="1:4" x14ac:dyDescent="0.15">
      <c r="A3856" s="2">
        <v>40829</v>
      </c>
      <c r="B3856" s="1">
        <v>11.5</v>
      </c>
      <c r="C3856" s="1">
        <v>8</v>
      </c>
      <c r="D3856" s="1">
        <v>1</v>
      </c>
    </row>
    <row r="3857" spans="1:4" x14ac:dyDescent="0.15">
      <c r="A3857" s="2">
        <v>40830</v>
      </c>
      <c r="B3857" s="1">
        <v>10.6</v>
      </c>
      <c r="C3857" s="1">
        <v>8</v>
      </c>
      <c r="D3857" s="1">
        <v>1</v>
      </c>
    </row>
    <row r="3858" spans="1:4" x14ac:dyDescent="0.15">
      <c r="A3858" s="2">
        <v>40831</v>
      </c>
      <c r="B3858" s="1">
        <v>13.3</v>
      </c>
      <c r="C3858" s="1">
        <v>8</v>
      </c>
      <c r="D3858" s="1">
        <v>1</v>
      </c>
    </row>
    <row r="3859" spans="1:4" x14ac:dyDescent="0.15">
      <c r="A3859" s="2">
        <v>40832</v>
      </c>
      <c r="B3859" s="1">
        <v>15.9</v>
      </c>
      <c r="C3859" s="1">
        <v>8</v>
      </c>
      <c r="D3859" s="1">
        <v>1</v>
      </c>
    </row>
    <row r="3860" spans="1:4" x14ac:dyDescent="0.15">
      <c r="A3860" s="2">
        <v>40833</v>
      </c>
      <c r="B3860" s="1">
        <v>13.9</v>
      </c>
      <c r="C3860" s="1">
        <v>8</v>
      </c>
      <c r="D3860" s="1">
        <v>1</v>
      </c>
    </row>
    <row r="3861" spans="1:4" x14ac:dyDescent="0.15">
      <c r="A3861" s="2">
        <v>40834</v>
      </c>
      <c r="B3861" s="1">
        <v>9.9</v>
      </c>
      <c r="C3861" s="1">
        <v>8</v>
      </c>
      <c r="D3861" s="1">
        <v>1</v>
      </c>
    </row>
    <row r="3862" spans="1:4" x14ac:dyDescent="0.15">
      <c r="A3862" s="2">
        <v>40835</v>
      </c>
      <c r="B3862" s="1">
        <v>10.8</v>
      </c>
      <c r="C3862" s="1">
        <v>8</v>
      </c>
      <c r="D3862" s="1">
        <v>1</v>
      </c>
    </row>
    <row r="3863" spans="1:4" x14ac:dyDescent="0.15">
      <c r="A3863" s="2">
        <v>40836</v>
      </c>
      <c r="B3863" s="1">
        <v>8.6</v>
      </c>
      <c r="C3863" s="1">
        <v>8</v>
      </c>
      <c r="D3863" s="1">
        <v>1</v>
      </c>
    </row>
    <row r="3864" spans="1:4" x14ac:dyDescent="0.15">
      <c r="A3864" s="2">
        <v>40837</v>
      </c>
      <c r="B3864" s="1">
        <v>8.3000000000000007</v>
      </c>
      <c r="C3864" s="1">
        <v>8</v>
      </c>
      <c r="D3864" s="1">
        <v>1</v>
      </c>
    </row>
    <row r="3865" spans="1:4" x14ac:dyDescent="0.15">
      <c r="A3865" s="2">
        <v>40838</v>
      </c>
      <c r="B3865" s="1">
        <v>10.8</v>
      </c>
      <c r="C3865" s="1">
        <v>8</v>
      </c>
      <c r="D3865" s="1">
        <v>1</v>
      </c>
    </row>
    <row r="3866" spans="1:4" x14ac:dyDescent="0.15">
      <c r="A3866" s="2">
        <v>40839</v>
      </c>
      <c r="B3866" s="1">
        <v>12.9</v>
      </c>
      <c r="C3866" s="1">
        <v>8</v>
      </c>
      <c r="D3866" s="1">
        <v>1</v>
      </c>
    </row>
    <row r="3867" spans="1:4" x14ac:dyDescent="0.15">
      <c r="A3867" s="2">
        <v>40840</v>
      </c>
      <c r="B3867" s="1">
        <v>10</v>
      </c>
      <c r="C3867" s="1">
        <v>8</v>
      </c>
      <c r="D3867" s="1">
        <v>1</v>
      </c>
    </row>
    <row r="3868" spans="1:4" x14ac:dyDescent="0.15">
      <c r="A3868" s="2">
        <v>40841</v>
      </c>
      <c r="B3868" s="1">
        <v>11</v>
      </c>
      <c r="C3868" s="1">
        <v>8</v>
      </c>
      <c r="D3868" s="1">
        <v>1</v>
      </c>
    </row>
    <row r="3869" spans="1:4" x14ac:dyDescent="0.15">
      <c r="A3869" s="2">
        <v>40842</v>
      </c>
      <c r="B3869" s="1">
        <v>9</v>
      </c>
      <c r="C3869" s="1">
        <v>8</v>
      </c>
      <c r="D3869" s="1">
        <v>1</v>
      </c>
    </row>
    <row r="3870" spans="1:4" x14ac:dyDescent="0.15">
      <c r="A3870" s="2">
        <v>40843</v>
      </c>
      <c r="B3870" s="1">
        <v>8.5</v>
      </c>
      <c r="C3870" s="1">
        <v>8</v>
      </c>
      <c r="D3870" s="1">
        <v>1</v>
      </c>
    </row>
    <row r="3871" spans="1:4" x14ac:dyDescent="0.15">
      <c r="A3871" s="2">
        <v>40844</v>
      </c>
      <c r="B3871" s="1">
        <v>7.9</v>
      </c>
      <c r="C3871" s="1">
        <v>8</v>
      </c>
      <c r="D3871" s="1">
        <v>1</v>
      </c>
    </row>
    <row r="3872" spans="1:4" x14ac:dyDescent="0.15">
      <c r="A3872" s="2">
        <v>40845</v>
      </c>
      <c r="B3872" s="1">
        <v>9.1</v>
      </c>
      <c r="C3872" s="1">
        <v>8</v>
      </c>
      <c r="D3872" s="1">
        <v>1</v>
      </c>
    </row>
    <row r="3873" spans="1:4" x14ac:dyDescent="0.15">
      <c r="A3873" s="2">
        <v>40846</v>
      </c>
      <c r="B3873" s="1">
        <v>9.5</v>
      </c>
      <c r="C3873" s="1">
        <v>8</v>
      </c>
      <c r="D3873" s="1">
        <v>1</v>
      </c>
    </row>
    <row r="3874" spans="1:4" x14ac:dyDescent="0.15">
      <c r="A3874" s="2">
        <v>40847</v>
      </c>
      <c r="B3874" s="1">
        <v>11</v>
      </c>
      <c r="C3874" s="1">
        <v>8</v>
      </c>
      <c r="D3874" s="1">
        <v>1</v>
      </c>
    </row>
    <row r="3875" spans="1:4" x14ac:dyDescent="0.15">
      <c r="A3875" s="2">
        <v>40848</v>
      </c>
      <c r="B3875" s="1">
        <v>8.6</v>
      </c>
      <c r="C3875" s="1">
        <v>8</v>
      </c>
      <c r="D3875" s="1">
        <v>1</v>
      </c>
    </row>
    <row r="3876" spans="1:4" x14ac:dyDescent="0.15">
      <c r="A3876" s="2">
        <v>41000</v>
      </c>
      <c r="B3876" s="1">
        <v>0.3</v>
      </c>
      <c r="C3876" s="1">
        <v>8</v>
      </c>
      <c r="D3876" s="1">
        <v>1</v>
      </c>
    </row>
    <row r="3877" spans="1:4" x14ac:dyDescent="0.15">
      <c r="A3877" s="2">
        <v>41001</v>
      </c>
      <c r="B3877" s="1">
        <v>-0.9</v>
      </c>
      <c r="C3877" s="1">
        <v>8</v>
      </c>
      <c r="D3877" s="1">
        <v>1</v>
      </c>
    </row>
    <row r="3878" spans="1:4" x14ac:dyDescent="0.15">
      <c r="A3878" s="2">
        <v>41002</v>
      </c>
      <c r="B3878" s="1">
        <v>-1.9</v>
      </c>
      <c r="C3878" s="1">
        <v>8</v>
      </c>
      <c r="D3878" s="1">
        <v>1</v>
      </c>
    </row>
    <row r="3879" spans="1:4" x14ac:dyDescent="0.15">
      <c r="A3879" s="2">
        <v>41003</v>
      </c>
      <c r="B3879" s="1">
        <v>1.5</v>
      </c>
      <c r="C3879" s="1">
        <v>8</v>
      </c>
      <c r="D3879" s="1">
        <v>1</v>
      </c>
    </row>
    <row r="3880" spans="1:4" x14ac:dyDescent="0.15">
      <c r="A3880" s="2">
        <v>41004</v>
      </c>
      <c r="B3880" s="1">
        <v>1.7</v>
      </c>
      <c r="C3880" s="1">
        <v>8</v>
      </c>
      <c r="D3880" s="1">
        <v>1</v>
      </c>
    </row>
    <row r="3881" spans="1:4" x14ac:dyDescent="0.15">
      <c r="A3881" s="2">
        <v>41005</v>
      </c>
      <c r="B3881" s="1">
        <v>0.2</v>
      </c>
      <c r="C3881" s="1">
        <v>8</v>
      </c>
      <c r="D3881" s="1">
        <v>1</v>
      </c>
    </row>
    <row r="3882" spans="1:4" x14ac:dyDescent="0.15">
      <c r="A3882" s="2">
        <v>41006</v>
      </c>
      <c r="B3882" s="1">
        <v>0.8</v>
      </c>
      <c r="C3882" s="1">
        <v>8</v>
      </c>
      <c r="D3882" s="1">
        <v>1</v>
      </c>
    </row>
    <row r="3883" spans="1:4" x14ac:dyDescent="0.15">
      <c r="A3883" s="2">
        <v>41007</v>
      </c>
      <c r="B3883" s="1">
        <v>1</v>
      </c>
      <c r="C3883" s="1">
        <v>8</v>
      </c>
      <c r="D3883" s="1">
        <v>1</v>
      </c>
    </row>
    <row r="3884" spans="1:4" x14ac:dyDescent="0.15">
      <c r="A3884" s="2">
        <v>41008</v>
      </c>
      <c r="B3884" s="1">
        <v>2.6</v>
      </c>
      <c r="C3884" s="1">
        <v>8</v>
      </c>
      <c r="D3884" s="1">
        <v>1</v>
      </c>
    </row>
    <row r="3885" spans="1:4" x14ac:dyDescent="0.15">
      <c r="A3885" s="2">
        <v>41009</v>
      </c>
      <c r="B3885" s="1">
        <v>6.2</v>
      </c>
      <c r="C3885" s="1">
        <v>8</v>
      </c>
      <c r="D3885" s="1">
        <v>1</v>
      </c>
    </row>
    <row r="3886" spans="1:4" x14ac:dyDescent="0.15">
      <c r="A3886" s="2">
        <v>41010</v>
      </c>
      <c r="B3886" s="1">
        <v>4.5999999999999996</v>
      </c>
      <c r="C3886" s="1">
        <v>8</v>
      </c>
      <c r="D3886" s="1">
        <v>1</v>
      </c>
    </row>
    <row r="3887" spans="1:4" x14ac:dyDescent="0.15">
      <c r="A3887" s="2">
        <v>41011</v>
      </c>
      <c r="B3887" s="1">
        <v>7.5</v>
      </c>
      <c r="C3887" s="1">
        <v>8</v>
      </c>
      <c r="D3887" s="1">
        <v>1</v>
      </c>
    </row>
    <row r="3888" spans="1:4" x14ac:dyDescent="0.15">
      <c r="A3888" s="2">
        <v>41012</v>
      </c>
      <c r="B3888" s="1">
        <v>4.8</v>
      </c>
      <c r="C3888" s="1">
        <v>8</v>
      </c>
      <c r="D3888" s="1">
        <v>1</v>
      </c>
    </row>
    <row r="3889" spans="1:4" x14ac:dyDescent="0.15">
      <c r="A3889" s="2">
        <v>41013</v>
      </c>
      <c r="B3889" s="1">
        <v>3.4</v>
      </c>
      <c r="C3889" s="1">
        <v>8</v>
      </c>
      <c r="D3889" s="1">
        <v>1</v>
      </c>
    </row>
    <row r="3890" spans="1:4" x14ac:dyDescent="0.15">
      <c r="A3890" s="2">
        <v>41014</v>
      </c>
      <c r="B3890" s="1">
        <v>2.8</v>
      </c>
      <c r="C3890" s="1">
        <v>8</v>
      </c>
      <c r="D3890" s="1">
        <v>1</v>
      </c>
    </row>
    <row r="3891" spans="1:4" x14ac:dyDescent="0.15">
      <c r="A3891" s="2">
        <v>41015</v>
      </c>
      <c r="B3891" s="1">
        <v>1.7</v>
      </c>
      <c r="C3891" s="1">
        <v>8</v>
      </c>
      <c r="D3891" s="1">
        <v>1</v>
      </c>
    </row>
    <row r="3892" spans="1:4" x14ac:dyDescent="0.15">
      <c r="A3892" s="2">
        <v>41016</v>
      </c>
      <c r="B3892" s="1">
        <v>2.5</v>
      </c>
      <c r="C3892" s="1">
        <v>8</v>
      </c>
      <c r="D3892" s="1">
        <v>1</v>
      </c>
    </row>
    <row r="3893" spans="1:4" x14ac:dyDescent="0.15">
      <c r="A3893" s="2">
        <v>41017</v>
      </c>
      <c r="B3893" s="1">
        <v>5.2</v>
      </c>
      <c r="C3893" s="1">
        <v>8</v>
      </c>
      <c r="D3893" s="1">
        <v>1</v>
      </c>
    </row>
    <row r="3894" spans="1:4" x14ac:dyDescent="0.15">
      <c r="A3894" s="2">
        <v>41018</v>
      </c>
      <c r="B3894" s="1">
        <v>6.1</v>
      </c>
      <c r="C3894" s="1">
        <v>8</v>
      </c>
      <c r="D3894" s="1">
        <v>1</v>
      </c>
    </row>
    <row r="3895" spans="1:4" x14ac:dyDescent="0.15">
      <c r="A3895" s="2">
        <v>41019</v>
      </c>
      <c r="B3895" s="1">
        <v>6.2</v>
      </c>
      <c r="C3895" s="1">
        <v>8</v>
      </c>
      <c r="D3895" s="1">
        <v>1</v>
      </c>
    </row>
    <row r="3896" spans="1:4" x14ac:dyDescent="0.15">
      <c r="A3896" s="2">
        <v>41020</v>
      </c>
      <c r="B3896" s="1">
        <v>6.4</v>
      </c>
      <c r="C3896" s="1">
        <v>8</v>
      </c>
      <c r="D3896" s="1">
        <v>1</v>
      </c>
    </row>
    <row r="3897" spans="1:4" x14ac:dyDescent="0.15">
      <c r="A3897" s="2">
        <v>41021</v>
      </c>
      <c r="B3897" s="1">
        <v>7.5</v>
      </c>
      <c r="C3897" s="1">
        <v>8</v>
      </c>
      <c r="D3897" s="1">
        <v>1</v>
      </c>
    </row>
    <row r="3898" spans="1:4" x14ac:dyDescent="0.15">
      <c r="A3898" s="2">
        <v>41022</v>
      </c>
      <c r="B3898" s="1">
        <v>8.1</v>
      </c>
      <c r="C3898" s="1">
        <v>8</v>
      </c>
      <c r="D3898" s="1">
        <v>1</v>
      </c>
    </row>
    <row r="3899" spans="1:4" x14ac:dyDescent="0.15">
      <c r="A3899" s="2">
        <v>41023</v>
      </c>
      <c r="B3899" s="1">
        <v>11</v>
      </c>
      <c r="C3899" s="1">
        <v>8</v>
      </c>
      <c r="D3899" s="1">
        <v>1</v>
      </c>
    </row>
    <row r="3900" spans="1:4" x14ac:dyDescent="0.15">
      <c r="A3900" s="2">
        <v>41024</v>
      </c>
      <c r="B3900" s="1">
        <v>11.2</v>
      </c>
      <c r="C3900" s="1">
        <v>8</v>
      </c>
      <c r="D3900" s="1">
        <v>1</v>
      </c>
    </row>
    <row r="3901" spans="1:4" x14ac:dyDescent="0.15">
      <c r="A3901" s="2">
        <v>41025</v>
      </c>
      <c r="B3901" s="1">
        <v>11.2</v>
      </c>
      <c r="C3901" s="1">
        <v>8</v>
      </c>
      <c r="D3901" s="1">
        <v>1</v>
      </c>
    </row>
    <row r="3902" spans="1:4" x14ac:dyDescent="0.15">
      <c r="A3902" s="2">
        <v>41026</v>
      </c>
      <c r="B3902" s="1">
        <v>12.7</v>
      </c>
      <c r="C3902" s="1">
        <v>8</v>
      </c>
      <c r="D3902" s="1">
        <v>1</v>
      </c>
    </row>
    <row r="3903" spans="1:4" x14ac:dyDescent="0.15">
      <c r="A3903" s="2">
        <v>41027</v>
      </c>
      <c r="B3903" s="1">
        <v>11.6</v>
      </c>
      <c r="C3903" s="1">
        <v>8</v>
      </c>
      <c r="D3903" s="1">
        <v>1</v>
      </c>
    </row>
    <row r="3904" spans="1:4" x14ac:dyDescent="0.15">
      <c r="A3904" s="2">
        <v>41028</v>
      </c>
      <c r="B3904" s="1">
        <v>11.7</v>
      </c>
      <c r="C3904" s="1">
        <v>8</v>
      </c>
      <c r="D3904" s="1">
        <v>1</v>
      </c>
    </row>
    <row r="3905" spans="1:4" x14ac:dyDescent="0.15">
      <c r="A3905" s="2">
        <v>41029</v>
      </c>
      <c r="B3905" s="1">
        <v>13.4</v>
      </c>
      <c r="C3905" s="1">
        <v>8</v>
      </c>
      <c r="D3905" s="1">
        <v>1</v>
      </c>
    </row>
    <row r="3906" spans="1:4" x14ac:dyDescent="0.15">
      <c r="A3906" s="2">
        <v>41030</v>
      </c>
      <c r="B3906" s="1">
        <v>12.8</v>
      </c>
      <c r="C3906" s="1">
        <v>8</v>
      </c>
      <c r="D3906" s="1">
        <v>1</v>
      </c>
    </row>
    <row r="3907" spans="1:4" x14ac:dyDescent="0.15">
      <c r="A3907" s="2">
        <v>41031</v>
      </c>
      <c r="B3907" s="1">
        <v>13.9</v>
      </c>
      <c r="C3907" s="1">
        <v>8</v>
      </c>
      <c r="D3907" s="1">
        <v>1</v>
      </c>
    </row>
    <row r="3908" spans="1:4" x14ac:dyDescent="0.15">
      <c r="A3908" s="2">
        <v>41032</v>
      </c>
      <c r="B3908" s="1">
        <v>11.7</v>
      </c>
      <c r="C3908" s="1">
        <v>8</v>
      </c>
      <c r="D3908" s="1">
        <v>1</v>
      </c>
    </row>
    <row r="3909" spans="1:4" x14ac:dyDescent="0.15">
      <c r="A3909" s="2">
        <v>41033</v>
      </c>
      <c r="B3909" s="1">
        <v>11.2</v>
      </c>
      <c r="C3909" s="1">
        <v>8</v>
      </c>
      <c r="D3909" s="1">
        <v>1</v>
      </c>
    </row>
    <row r="3910" spans="1:4" x14ac:dyDescent="0.15">
      <c r="A3910" s="2">
        <v>41034</v>
      </c>
      <c r="B3910" s="1">
        <v>11.4</v>
      </c>
      <c r="C3910" s="1">
        <v>8</v>
      </c>
      <c r="D3910" s="1">
        <v>1</v>
      </c>
    </row>
    <row r="3911" spans="1:4" x14ac:dyDescent="0.15">
      <c r="A3911" s="2">
        <v>41035</v>
      </c>
      <c r="B3911" s="1">
        <v>11.8</v>
      </c>
      <c r="C3911" s="1">
        <v>8</v>
      </c>
      <c r="D3911" s="1">
        <v>1</v>
      </c>
    </row>
    <row r="3912" spans="1:4" x14ac:dyDescent="0.15">
      <c r="A3912" s="2">
        <v>41036</v>
      </c>
      <c r="B3912" s="1">
        <v>13</v>
      </c>
      <c r="C3912" s="1">
        <v>8</v>
      </c>
      <c r="D3912" s="1">
        <v>1</v>
      </c>
    </row>
    <row r="3913" spans="1:4" x14ac:dyDescent="0.15">
      <c r="A3913" s="2">
        <v>41037</v>
      </c>
      <c r="B3913" s="1">
        <v>12.7</v>
      </c>
      <c r="C3913" s="1">
        <v>8</v>
      </c>
      <c r="D3913" s="1">
        <v>1</v>
      </c>
    </row>
    <row r="3914" spans="1:4" x14ac:dyDescent="0.15">
      <c r="A3914" s="2">
        <v>41038</v>
      </c>
      <c r="B3914" s="1">
        <v>12.1</v>
      </c>
      <c r="C3914" s="1">
        <v>8</v>
      </c>
      <c r="D3914" s="1">
        <v>1</v>
      </c>
    </row>
    <row r="3915" spans="1:4" x14ac:dyDescent="0.15">
      <c r="A3915" s="2">
        <v>41039</v>
      </c>
      <c r="B3915" s="1">
        <v>9.1999999999999993</v>
      </c>
      <c r="C3915" s="1">
        <v>8</v>
      </c>
      <c r="D3915" s="1">
        <v>1</v>
      </c>
    </row>
    <row r="3916" spans="1:4" x14ac:dyDescent="0.15">
      <c r="A3916" s="2">
        <v>41040</v>
      </c>
      <c r="B3916" s="1">
        <v>4.9000000000000004</v>
      </c>
      <c r="C3916" s="1">
        <v>8</v>
      </c>
      <c r="D3916" s="1">
        <v>1</v>
      </c>
    </row>
    <row r="3917" spans="1:4" x14ac:dyDescent="0.15">
      <c r="A3917" s="2">
        <v>41041</v>
      </c>
      <c r="B3917" s="1">
        <v>6.9</v>
      </c>
      <c r="C3917" s="1">
        <v>8</v>
      </c>
      <c r="D3917" s="1">
        <v>1</v>
      </c>
    </row>
    <row r="3918" spans="1:4" x14ac:dyDescent="0.15">
      <c r="A3918" s="2">
        <v>41042</v>
      </c>
      <c r="B3918" s="1">
        <v>10.5</v>
      </c>
      <c r="C3918" s="1">
        <v>8</v>
      </c>
      <c r="D3918" s="1">
        <v>1</v>
      </c>
    </row>
    <row r="3919" spans="1:4" x14ac:dyDescent="0.15">
      <c r="A3919" s="2">
        <v>41043</v>
      </c>
      <c r="B3919" s="1">
        <v>12</v>
      </c>
      <c r="C3919" s="1">
        <v>8</v>
      </c>
      <c r="D3919" s="1">
        <v>1</v>
      </c>
    </row>
    <row r="3920" spans="1:4" x14ac:dyDescent="0.15">
      <c r="A3920" s="2">
        <v>41044</v>
      </c>
      <c r="B3920" s="1">
        <v>8.9</v>
      </c>
      <c r="C3920" s="1">
        <v>8</v>
      </c>
      <c r="D3920" s="1">
        <v>1</v>
      </c>
    </row>
    <row r="3921" spans="1:4" x14ac:dyDescent="0.15">
      <c r="A3921" s="2">
        <v>41045</v>
      </c>
      <c r="B3921" s="1">
        <v>13.5</v>
      </c>
      <c r="C3921" s="1">
        <v>8</v>
      </c>
      <c r="D3921" s="1">
        <v>1</v>
      </c>
    </row>
    <row r="3922" spans="1:4" x14ac:dyDescent="0.15">
      <c r="A3922" s="2">
        <v>41046</v>
      </c>
      <c r="B3922" s="1">
        <v>16.100000000000001</v>
      </c>
      <c r="C3922" s="1">
        <v>8</v>
      </c>
      <c r="D3922" s="1">
        <v>1</v>
      </c>
    </row>
    <row r="3923" spans="1:4" x14ac:dyDescent="0.15">
      <c r="A3923" s="2">
        <v>41047</v>
      </c>
      <c r="B3923" s="1">
        <v>12.4</v>
      </c>
      <c r="C3923" s="1">
        <v>8</v>
      </c>
      <c r="D3923" s="1">
        <v>1</v>
      </c>
    </row>
    <row r="3924" spans="1:4" x14ac:dyDescent="0.15">
      <c r="A3924" s="2">
        <v>41048</v>
      </c>
      <c r="B3924" s="1">
        <v>10.1</v>
      </c>
      <c r="C3924" s="1">
        <v>8</v>
      </c>
      <c r="D3924" s="1">
        <v>1</v>
      </c>
    </row>
    <row r="3925" spans="1:4" x14ac:dyDescent="0.15">
      <c r="A3925" s="2">
        <v>41049</v>
      </c>
      <c r="B3925" s="1">
        <v>11.6</v>
      </c>
      <c r="C3925" s="1">
        <v>8</v>
      </c>
      <c r="D3925" s="1">
        <v>1</v>
      </c>
    </row>
    <row r="3926" spans="1:4" x14ac:dyDescent="0.15">
      <c r="A3926" s="2">
        <v>41050</v>
      </c>
      <c r="B3926" s="1">
        <v>10.8</v>
      </c>
      <c r="C3926" s="1">
        <v>8</v>
      </c>
      <c r="D3926" s="1">
        <v>1</v>
      </c>
    </row>
    <row r="3927" spans="1:4" x14ac:dyDescent="0.15">
      <c r="A3927" s="2">
        <v>41051</v>
      </c>
      <c r="B3927" s="1">
        <v>11.7</v>
      </c>
      <c r="C3927" s="1">
        <v>8</v>
      </c>
      <c r="D3927" s="1">
        <v>1</v>
      </c>
    </row>
    <row r="3928" spans="1:4" x14ac:dyDescent="0.15">
      <c r="A3928" s="2">
        <v>41052</v>
      </c>
      <c r="B3928" s="1">
        <v>11.2</v>
      </c>
      <c r="C3928" s="1">
        <v>8</v>
      </c>
      <c r="D3928" s="1">
        <v>1</v>
      </c>
    </row>
    <row r="3929" spans="1:4" x14ac:dyDescent="0.15">
      <c r="A3929" s="2">
        <v>41053</v>
      </c>
      <c r="B3929" s="1">
        <v>16.600000000000001</v>
      </c>
      <c r="C3929" s="1">
        <v>8</v>
      </c>
      <c r="D3929" s="1">
        <v>1</v>
      </c>
    </row>
    <row r="3930" spans="1:4" x14ac:dyDescent="0.15">
      <c r="A3930" s="2">
        <v>41054</v>
      </c>
      <c r="B3930" s="1">
        <v>16.399999999999999</v>
      </c>
      <c r="C3930" s="1">
        <v>8</v>
      </c>
      <c r="D3930" s="1">
        <v>1</v>
      </c>
    </row>
    <row r="3931" spans="1:4" x14ac:dyDescent="0.15">
      <c r="A3931" s="2">
        <v>41055</v>
      </c>
      <c r="B3931" s="1">
        <v>13.3</v>
      </c>
      <c r="C3931" s="1">
        <v>8</v>
      </c>
      <c r="D3931" s="1">
        <v>1</v>
      </c>
    </row>
    <row r="3932" spans="1:4" x14ac:dyDescent="0.15">
      <c r="A3932" s="2">
        <v>41056</v>
      </c>
      <c r="B3932" s="1">
        <v>11</v>
      </c>
      <c r="C3932" s="1">
        <v>8</v>
      </c>
      <c r="D3932" s="1">
        <v>1</v>
      </c>
    </row>
    <row r="3933" spans="1:4" x14ac:dyDescent="0.15">
      <c r="A3933" s="2">
        <v>41057</v>
      </c>
      <c r="B3933" s="1">
        <v>8.4</v>
      </c>
      <c r="C3933" s="1">
        <v>8</v>
      </c>
      <c r="D3933" s="1">
        <v>1</v>
      </c>
    </row>
    <row r="3934" spans="1:4" x14ac:dyDescent="0.15">
      <c r="A3934" s="2">
        <v>41058</v>
      </c>
      <c r="B3934" s="1">
        <v>9.9</v>
      </c>
      <c r="C3934" s="1">
        <v>8</v>
      </c>
      <c r="D3934" s="1">
        <v>1</v>
      </c>
    </row>
    <row r="3935" spans="1:4" x14ac:dyDescent="0.15">
      <c r="A3935" s="2">
        <v>41059</v>
      </c>
      <c r="B3935" s="1">
        <v>14.6</v>
      </c>
      <c r="C3935" s="1">
        <v>8</v>
      </c>
      <c r="D3935" s="1">
        <v>1</v>
      </c>
    </row>
    <row r="3936" spans="1:4" x14ac:dyDescent="0.15">
      <c r="A3936" s="2">
        <v>41060</v>
      </c>
      <c r="B3936" s="1">
        <v>16.399999999999999</v>
      </c>
      <c r="C3936" s="1">
        <v>8</v>
      </c>
      <c r="D3936" s="1">
        <v>1</v>
      </c>
    </row>
    <row r="3937" spans="1:4" x14ac:dyDescent="0.15">
      <c r="A3937" s="2">
        <v>41061</v>
      </c>
      <c r="B3937" s="1">
        <v>15</v>
      </c>
      <c r="C3937" s="1">
        <v>8</v>
      </c>
      <c r="D3937" s="1">
        <v>1</v>
      </c>
    </row>
    <row r="3938" spans="1:4" x14ac:dyDescent="0.15">
      <c r="A3938" s="2">
        <v>41062</v>
      </c>
      <c r="B3938" s="1">
        <v>11</v>
      </c>
      <c r="C3938" s="1">
        <v>8</v>
      </c>
      <c r="D3938" s="1">
        <v>1</v>
      </c>
    </row>
    <row r="3939" spans="1:4" x14ac:dyDescent="0.15">
      <c r="A3939" s="2">
        <v>41063</v>
      </c>
      <c r="B3939" s="1">
        <v>10.5</v>
      </c>
      <c r="C3939" s="1">
        <v>8</v>
      </c>
      <c r="D3939" s="1">
        <v>1</v>
      </c>
    </row>
    <row r="3940" spans="1:4" x14ac:dyDescent="0.15">
      <c r="A3940" s="2">
        <v>41064</v>
      </c>
      <c r="B3940" s="1">
        <v>14.4</v>
      </c>
      <c r="C3940" s="1">
        <v>8</v>
      </c>
      <c r="D3940" s="1">
        <v>1</v>
      </c>
    </row>
    <row r="3941" spans="1:4" x14ac:dyDescent="0.15">
      <c r="A3941" s="2">
        <v>41065</v>
      </c>
      <c r="B3941" s="1">
        <v>17.5</v>
      </c>
      <c r="C3941" s="1">
        <v>8</v>
      </c>
      <c r="D3941" s="1">
        <v>1</v>
      </c>
    </row>
    <row r="3942" spans="1:4" x14ac:dyDescent="0.15">
      <c r="A3942" s="2">
        <v>41066</v>
      </c>
      <c r="B3942" s="1">
        <v>16.2</v>
      </c>
      <c r="C3942" s="1">
        <v>8</v>
      </c>
      <c r="D3942" s="1">
        <v>1</v>
      </c>
    </row>
    <row r="3943" spans="1:4" x14ac:dyDescent="0.15">
      <c r="A3943" s="2">
        <v>41067</v>
      </c>
      <c r="B3943" s="1">
        <v>16.8</v>
      </c>
      <c r="C3943" s="1">
        <v>8</v>
      </c>
      <c r="D3943" s="1">
        <v>1</v>
      </c>
    </row>
    <row r="3944" spans="1:4" x14ac:dyDescent="0.15">
      <c r="A3944" s="2">
        <v>41068</v>
      </c>
      <c r="B3944" s="1">
        <v>15.5</v>
      </c>
      <c r="C3944" s="1">
        <v>8</v>
      </c>
      <c r="D3944" s="1">
        <v>1</v>
      </c>
    </row>
    <row r="3945" spans="1:4" x14ac:dyDescent="0.15">
      <c r="A3945" s="2">
        <v>41069</v>
      </c>
      <c r="B3945" s="1">
        <v>13.9</v>
      </c>
      <c r="C3945" s="1">
        <v>8</v>
      </c>
      <c r="D3945" s="1">
        <v>1</v>
      </c>
    </row>
    <row r="3946" spans="1:4" x14ac:dyDescent="0.15">
      <c r="A3946" s="2">
        <v>41070</v>
      </c>
      <c r="B3946" s="1">
        <v>13.6</v>
      </c>
      <c r="C3946" s="1">
        <v>8</v>
      </c>
      <c r="D3946" s="1">
        <v>1</v>
      </c>
    </row>
    <row r="3947" spans="1:4" x14ac:dyDescent="0.15">
      <c r="A3947" s="2">
        <v>41071</v>
      </c>
      <c r="B3947" s="1">
        <v>13.2</v>
      </c>
      <c r="C3947" s="1">
        <v>8</v>
      </c>
      <c r="D3947" s="1">
        <v>1</v>
      </c>
    </row>
    <row r="3948" spans="1:4" x14ac:dyDescent="0.15">
      <c r="A3948" s="2">
        <v>41072</v>
      </c>
      <c r="B3948" s="1">
        <v>10.4</v>
      </c>
      <c r="C3948" s="1">
        <v>8</v>
      </c>
      <c r="D3948" s="1">
        <v>1</v>
      </c>
    </row>
    <row r="3949" spans="1:4" x14ac:dyDescent="0.15">
      <c r="A3949" s="2">
        <v>41073</v>
      </c>
      <c r="B3949" s="1">
        <v>8.5</v>
      </c>
      <c r="C3949" s="1">
        <v>8</v>
      </c>
      <c r="D3949" s="1">
        <v>1</v>
      </c>
    </row>
    <row r="3950" spans="1:4" x14ac:dyDescent="0.15">
      <c r="A3950" s="2">
        <v>41074</v>
      </c>
      <c r="B3950" s="1">
        <v>10.5</v>
      </c>
      <c r="C3950" s="1">
        <v>8</v>
      </c>
      <c r="D3950" s="1">
        <v>1</v>
      </c>
    </row>
    <row r="3951" spans="1:4" x14ac:dyDescent="0.15">
      <c r="A3951" s="2">
        <v>41075</v>
      </c>
      <c r="B3951" s="1">
        <v>14.1</v>
      </c>
      <c r="C3951" s="1">
        <v>8</v>
      </c>
      <c r="D3951" s="1">
        <v>1</v>
      </c>
    </row>
    <row r="3952" spans="1:4" x14ac:dyDescent="0.15">
      <c r="A3952" s="2">
        <v>41076</v>
      </c>
      <c r="B3952" s="1">
        <v>14.5</v>
      </c>
      <c r="C3952" s="1">
        <v>8</v>
      </c>
      <c r="D3952" s="1">
        <v>1</v>
      </c>
    </row>
    <row r="3953" spans="1:4" x14ac:dyDescent="0.15">
      <c r="A3953" s="2">
        <v>41077</v>
      </c>
      <c r="B3953" s="1">
        <v>13</v>
      </c>
      <c r="C3953" s="1">
        <v>8</v>
      </c>
      <c r="D3953" s="1">
        <v>1</v>
      </c>
    </row>
    <row r="3954" spans="1:4" x14ac:dyDescent="0.15">
      <c r="A3954" s="2">
        <v>41078</v>
      </c>
      <c r="B3954" s="1">
        <v>16.899999999999999</v>
      </c>
      <c r="C3954" s="1">
        <v>8</v>
      </c>
      <c r="D3954" s="1">
        <v>1</v>
      </c>
    </row>
    <row r="3955" spans="1:4" x14ac:dyDescent="0.15">
      <c r="A3955" s="2">
        <v>41079</v>
      </c>
      <c r="B3955" s="1">
        <v>13.1</v>
      </c>
      <c r="C3955" s="1">
        <v>8</v>
      </c>
      <c r="D3955" s="1">
        <v>1</v>
      </c>
    </row>
    <row r="3956" spans="1:4" x14ac:dyDescent="0.15">
      <c r="A3956" s="2">
        <v>41080</v>
      </c>
      <c r="B3956" s="1">
        <v>10.8</v>
      </c>
      <c r="C3956" s="1">
        <v>8</v>
      </c>
      <c r="D3956" s="1">
        <v>1</v>
      </c>
    </row>
    <row r="3957" spans="1:4" x14ac:dyDescent="0.15">
      <c r="A3957" s="2">
        <v>41081</v>
      </c>
      <c r="B3957" s="1">
        <v>12.5</v>
      </c>
      <c r="C3957" s="1">
        <v>8</v>
      </c>
      <c r="D3957" s="1">
        <v>1</v>
      </c>
    </row>
    <row r="3958" spans="1:4" x14ac:dyDescent="0.15">
      <c r="A3958" s="2">
        <v>41082</v>
      </c>
      <c r="B3958" s="1">
        <v>14</v>
      </c>
      <c r="C3958" s="1">
        <v>8</v>
      </c>
      <c r="D3958" s="1">
        <v>1</v>
      </c>
    </row>
    <row r="3959" spans="1:4" x14ac:dyDescent="0.15">
      <c r="A3959" s="2">
        <v>41083</v>
      </c>
      <c r="B3959" s="1">
        <v>13.6</v>
      </c>
      <c r="C3959" s="1">
        <v>8</v>
      </c>
      <c r="D3959" s="1">
        <v>1</v>
      </c>
    </row>
    <row r="3960" spans="1:4" x14ac:dyDescent="0.15">
      <c r="A3960" s="2">
        <v>41084</v>
      </c>
      <c r="B3960" s="1">
        <v>14.4</v>
      </c>
      <c r="C3960" s="1">
        <v>8</v>
      </c>
      <c r="D3960" s="1">
        <v>1</v>
      </c>
    </row>
    <row r="3961" spans="1:4" x14ac:dyDescent="0.15">
      <c r="A3961" s="2">
        <v>41085</v>
      </c>
      <c r="B3961" s="1">
        <v>17.399999999999999</v>
      </c>
      <c r="C3961" s="1">
        <v>8</v>
      </c>
      <c r="D3961" s="1">
        <v>1</v>
      </c>
    </row>
    <row r="3962" spans="1:4" x14ac:dyDescent="0.15">
      <c r="A3962" s="2">
        <v>41086</v>
      </c>
      <c r="B3962" s="1">
        <v>17.100000000000001</v>
      </c>
      <c r="C3962" s="1">
        <v>8</v>
      </c>
      <c r="D3962" s="1">
        <v>1</v>
      </c>
    </row>
    <row r="3963" spans="1:4" x14ac:dyDescent="0.15">
      <c r="A3963" s="2">
        <v>41087</v>
      </c>
      <c r="B3963" s="1">
        <v>20.6</v>
      </c>
      <c r="C3963" s="1">
        <v>8</v>
      </c>
      <c r="D3963" s="1">
        <v>1</v>
      </c>
    </row>
    <row r="3964" spans="1:4" x14ac:dyDescent="0.15">
      <c r="A3964" s="2">
        <v>41088</v>
      </c>
      <c r="B3964" s="1">
        <v>20.5</v>
      </c>
      <c r="C3964" s="1">
        <v>8</v>
      </c>
      <c r="D3964" s="1">
        <v>1</v>
      </c>
    </row>
    <row r="3965" spans="1:4" x14ac:dyDescent="0.15">
      <c r="A3965" s="2">
        <v>41089</v>
      </c>
      <c r="B3965" s="1">
        <v>20.3</v>
      </c>
      <c r="C3965" s="1">
        <v>8</v>
      </c>
      <c r="D3965" s="1">
        <v>1</v>
      </c>
    </row>
    <row r="3966" spans="1:4" x14ac:dyDescent="0.15">
      <c r="A3966" s="2">
        <v>41090</v>
      </c>
      <c r="B3966" s="1">
        <v>18.3</v>
      </c>
      <c r="C3966" s="1">
        <v>8</v>
      </c>
      <c r="D3966" s="1">
        <v>1</v>
      </c>
    </row>
    <row r="3967" spans="1:4" x14ac:dyDescent="0.15">
      <c r="A3967" s="2">
        <v>41091</v>
      </c>
      <c r="B3967" s="1">
        <v>17</v>
      </c>
      <c r="C3967" s="1">
        <v>8</v>
      </c>
      <c r="D3967" s="1">
        <v>1</v>
      </c>
    </row>
    <row r="3968" spans="1:4" x14ac:dyDescent="0.15">
      <c r="A3968" s="2">
        <v>41092</v>
      </c>
      <c r="B3968" s="1">
        <v>16.5</v>
      </c>
      <c r="C3968" s="1">
        <v>8</v>
      </c>
      <c r="D3968" s="1">
        <v>1</v>
      </c>
    </row>
    <row r="3969" spans="1:4" x14ac:dyDescent="0.15">
      <c r="A3969" s="2">
        <v>41093</v>
      </c>
      <c r="B3969" s="1">
        <v>19.5</v>
      </c>
      <c r="C3969" s="1">
        <v>8</v>
      </c>
      <c r="D3969" s="1">
        <v>1</v>
      </c>
    </row>
    <row r="3970" spans="1:4" x14ac:dyDescent="0.15">
      <c r="A3970" s="2">
        <v>41094</v>
      </c>
      <c r="B3970" s="1">
        <v>20.6</v>
      </c>
      <c r="C3970" s="1">
        <v>8</v>
      </c>
      <c r="D3970" s="1">
        <v>1</v>
      </c>
    </row>
    <row r="3971" spans="1:4" x14ac:dyDescent="0.15">
      <c r="A3971" s="2">
        <v>41095</v>
      </c>
      <c r="B3971" s="1">
        <v>19.8</v>
      </c>
      <c r="C3971" s="1">
        <v>8</v>
      </c>
      <c r="D3971" s="1">
        <v>1</v>
      </c>
    </row>
    <row r="3972" spans="1:4" x14ac:dyDescent="0.15">
      <c r="A3972" s="2">
        <v>41096</v>
      </c>
      <c r="B3972" s="1">
        <v>19.899999999999999</v>
      </c>
      <c r="C3972" s="1">
        <v>8</v>
      </c>
      <c r="D3972" s="1">
        <v>1</v>
      </c>
    </row>
    <row r="3973" spans="1:4" x14ac:dyDescent="0.15">
      <c r="A3973" s="2">
        <v>41097</v>
      </c>
      <c r="B3973" s="1">
        <v>19.899999999999999</v>
      </c>
      <c r="C3973" s="1">
        <v>8</v>
      </c>
      <c r="D3973" s="1">
        <v>1</v>
      </c>
    </row>
    <row r="3974" spans="1:4" x14ac:dyDescent="0.15">
      <c r="A3974" s="2">
        <v>41098</v>
      </c>
      <c r="B3974" s="1">
        <v>18.5</v>
      </c>
      <c r="C3974" s="1">
        <v>8</v>
      </c>
      <c r="D3974" s="1">
        <v>1</v>
      </c>
    </row>
    <row r="3975" spans="1:4" x14ac:dyDescent="0.15">
      <c r="A3975" s="2">
        <v>41099</v>
      </c>
      <c r="B3975" s="1">
        <v>17.3</v>
      </c>
      <c r="C3975" s="1">
        <v>8</v>
      </c>
      <c r="D3975" s="1">
        <v>1</v>
      </c>
    </row>
    <row r="3976" spans="1:4" x14ac:dyDescent="0.15">
      <c r="A3976" s="2">
        <v>41100</v>
      </c>
      <c r="B3976" s="1">
        <v>20</v>
      </c>
      <c r="C3976" s="1">
        <v>8</v>
      </c>
      <c r="D3976" s="1">
        <v>1</v>
      </c>
    </row>
    <row r="3977" spans="1:4" x14ac:dyDescent="0.15">
      <c r="A3977" s="2">
        <v>41101</v>
      </c>
      <c r="B3977" s="1">
        <v>19.8</v>
      </c>
      <c r="C3977" s="1">
        <v>8</v>
      </c>
      <c r="D3977" s="1">
        <v>1</v>
      </c>
    </row>
    <row r="3978" spans="1:4" x14ac:dyDescent="0.15">
      <c r="A3978" s="2">
        <v>41102</v>
      </c>
      <c r="B3978" s="1">
        <v>17.399999999999999</v>
      </c>
      <c r="C3978" s="1">
        <v>8</v>
      </c>
      <c r="D3978" s="1">
        <v>1</v>
      </c>
    </row>
    <row r="3979" spans="1:4" x14ac:dyDescent="0.15">
      <c r="A3979" s="2">
        <v>41103</v>
      </c>
      <c r="B3979" s="1">
        <v>21.3</v>
      </c>
      <c r="C3979" s="1">
        <v>8</v>
      </c>
      <c r="D3979" s="1">
        <v>1</v>
      </c>
    </row>
    <row r="3980" spans="1:4" x14ac:dyDescent="0.15">
      <c r="A3980" s="2">
        <v>41104</v>
      </c>
      <c r="B3980" s="1">
        <v>18.399999999999999</v>
      </c>
      <c r="C3980" s="1">
        <v>8</v>
      </c>
      <c r="D3980" s="1">
        <v>1</v>
      </c>
    </row>
    <row r="3981" spans="1:4" x14ac:dyDescent="0.15">
      <c r="A3981" s="2">
        <v>41105</v>
      </c>
      <c r="B3981" s="1">
        <v>16.8</v>
      </c>
      <c r="C3981" s="1">
        <v>8</v>
      </c>
      <c r="D3981" s="1">
        <v>1</v>
      </c>
    </row>
    <row r="3982" spans="1:4" x14ac:dyDescent="0.15">
      <c r="A3982" s="2">
        <v>41106</v>
      </c>
      <c r="B3982" s="1">
        <v>16.600000000000001</v>
      </c>
      <c r="C3982" s="1">
        <v>8</v>
      </c>
      <c r="D3982" s="1">
        <v>1</v>
      </c>
    </row>
    <row r="3983" spans="1:4" x14ac:dyDescent="0.15">
      <c r="A3983" s="2">
        <v>41107</v>
      </c>
      <c r="B3983" s="1">
        <v>20.399999999999999</v>
      </c>
      <c r="C3983" s="1">
        <v>8</v>
      </c>
      <c r="D3983" s="1">
        <v>1</v>
      </c>
    </row>
    <row r="3984" spans="1:4" x14ac:dyDescent="0.15">
      <c r="A3984" s="2">
        <v>41108</v>
      </c>
      <c r="B3984" s="1">
        <v>21.4</v>
      </c>
      <c r="C3984" s="1">
        <v>8</v>
      </c>
      <c r="D3984" s="1">
        <v>1</v>
      </c>
    </row>
    <row r="3985" spans="1:4" x14ac:dyDescent="0.15">
      <c r="A3985" s="2">
        <v>41109</v>
      </c>
      <c r="B3985" s="1">
        <v>17.600000000000001</v>
      </c>
      <c r="C3985" s="1">
        <v>8</v>
      </c>
      <c r="D3985" s="1">
        <v>1</v>
      </c>
    </row>
    <row r="3986" spans="1:4" x14ac:dyDescent="0.15">
      <c r="A3986" s="2">
        <v>41110</v>
      </c>
      <c r="B3986" s="1">
        <v>16.8</v>
      </c>
      <c r="C3986" s="1">
        <v>8</v>
      </c>
      <c r="D3986" s="1">
        <v>1</v>
      </c>
    </row>
    <row r="3987" spans="1:4" x14ac:dyDescent="0.15">
      <c r="A3987" s="2">
        <v>41111</v>
      </c>
      <c r="B3987" s="1">
        <v>16.7</v>
      </c>
      <c r="C3987" s="1">
        <v>8</v>
      </c>
      <c r="D3987" s="1">
        <v>1</v>
      </c>
    </row>
    <row r="3988" spans="1:4" x14ac:dyDescent="0.15">
      <c r="A3988" s="2">
        <v>41112</v>
      </c>
      <c r="B3988" s="1">
        <v>17.899999999999999</v>
      </c>
      <c r="C3988" s="1">
        <v>8</v>
      </c>
      <c r="D3988" s="1">
        <v>1</v>
      </c>
    </row>
    <row r="3989" spans="1:4" x14ac:dyDescent="0.15">
      <c r="A3989" s="2">
        <v>41113</v>
      </c>
      <c r="B3989" s="1">
        <v>17.100000000000001</v>
      </c>
      <c r="C3989" s="1">
        <v>8</v>
      </c>
      <c r="D3989" s="1">
        <v>1</v>
      </c>
    </row>
    <row r="3990" spans="1:4" x14ac:dyDescent="0.15">
      <c r="A3990" s="2">
        <v>41114</v>
      </c>
      <c r="B3990" s="1">
        <v>19.5</v>
      </c>
      <c r="C3990" s="1">
        <v>8</v>
      </c>
      <c r="D3990" s="1">
        <v>1</v>
      </c>
    </row>
    <row r="3991" spans="1:4" x14ac:dyDescent="0.15">
      <c r="A3991" s="2">
        <v>41115</v>
      </c>
      <c r="B3991" s="1">
        <v>19.899999999999999</v>
      </c>
      <c r="C3991" s="1">
        <v>8</v>
      </c>
      <c r="D3991" s="1">
        <v>1</v>
      </c>
    </row>
    <row r="3992" spans="1:4" x14ac:dyDescent="0.15">
      <c r="A3992" s="2">
        <v>41116</v>
      </c>
      <c r="B3992" s="1">
        <v>23.2</v>
      </c>
      <c r="C3992" s="1">
        <v>8</v>
      </c>
      <c r="D3992" s="1">
        <v>1</v>
      </c>
    </row>
    <row r="3993" spans="1:4" x14ac:dyDescent="0.15">
      <c r="A3993" s="2">
        <v>41117</v>
      </c>
      <c r="B3993" s="1">
        <v>23.9</v>
      </c>
      <c r="C3993" s="1">
        <v>8</v>
      </c>
      <c r="D3993" s="1">
        <v>1</v>
      </c>
    </row>
    <row r="3994" spans="1:4" x14ac:dyDescent="0.15">
      <c r="A3994" s="2">
        <v>41118</v>
      </c>
      <c r="B3994" s="1">
        <v>26.3</v>
      </c>
      <c r="C3994" s="1">
        <v>8</v>
      </c>
      <c r="D3994" s="1">
        <v>1</v>
      </c>
    </row>
    <row r="3995" spans="1:4" x14ac:dyDescent="0.15">
      <c r="A3995" s="2">
        <v>41119</v>
      </c>
      <c r="B3995" s="1">
        <v>25</v>
      </c>
      <c r="C3995" s="1">
        <v>8</v>
      </c>
      <c r="D3995" s="1">
        <v>1</v>
      </c>
    </row>
    <row r="3996" spans="1:4" x14ac:dyDescent="0.15">
      <c r="A3996" s="2">
        <v>41120</v>
      </c>
      <c r="B3996" s="1">
        <v>22.3</v>
      </c>
      <c r="C3996" s="1">
        <v>8</v>
      </c>
      <c r="D3996" s="1">
        <v>1</v>
      </c>
    </row>
    <row r="3997" spans="1:4" x14ac:dyDescent="0.15">
      <c r="A3997" s="2">
        <v>41121</v>
      </c>
      <c r="B3997" s="1">
        <v>25</v>
      </c>
      <c r="C3997" s="1">
        <v>8</v>
      </c>
      <c r="D3997" s="1">
        <v>1</v>
      </c>
    </row>
    <row r="3998" spans="1:4" x14ac:dyDescent="0.15">
      <c r="A3998" s="2">
        <v>41122</v>
      </c>
      <c r="B3998" s="1">
        <v>22.9</v>
      </c>
      <c r="C3998" s="1">
        <v>8</v>
      </c>
      <c r="D3998" s="1">
        <v>1</v>
      </c>
    </row>
    <row r="3999" spans="1:4" x14ac:dyDescent="0.15">
      <c r="A3999" s="2">
        <v>41123</v>
      </c>
      <c r="B3999" s="1">
        <v>18.8</v>
      </c>
      <c r="C3999" s="1">
        <v>8</v>
      </c>
      <c r="D3999" s="1">
        <v>1</v>
      </c>
    </row>
    <row r="4000" spans="1:4" x14ac:dyDescent="0.15">
      <c r="A4000" s="2">
        <v>41124</v>
      </c>
      <c r="B4000" s="1">
        <v>17.2</v>
      </c>
      <c r="C4000" s="1">
        <v>8</v>
      </c>
      <c r="D4000" s="1">
        <v>1</v>
      </c>
    </row>
    <row r="4001" spans="1:4" x14ac:dyDescent="0.15">
      <c r="A4001" s="2">
        <v>41125</v>
      </c>
      <c r="B4001" s="1">
        <v>17.600000000000001</v>
      </c>
      <c r="C4001" s="1">
        <v>8</v>
      </c>
      <c r="D4001" s="1">
        <v>1</v>
      </c>
    </row>
    <row r="4002" spans="1:4" x14ac:dyDescent="0.15">
      <c r="A4002" s="2">
        <v>41126</v>
      </c>
      <c r="B4002" s="1">
        <v>18.3</v>
      </c>
      <c r="C4002" s="1">
        <v>8</v>
      </c>
      <c r="D4002" s="1">
        <v>1</v>
      </c>
    </row>
    <row r="4003" spans="1:4" x14ac:dyDescent="0.15">
      <c r="A4003" s="2">
        <v>41127</v>
      </c>
      <c r="B4003" s="1">
        <v>19.5</v>
      </c>
      <c r="C4003" s="1">
        <v>8</v>
      </c>
      <c r="D4003" s="1">
        <v>1</v>
      </c>
    </row>
    <row r="4004" spans="1:4" x14ac:dyDescent="0.15">
      <c r="A4004" s="2">
        <v>41128</v>
      </c>
      <c r="B4004" s="1">
        <v>17.2</v>
      </c>
      <c r="C4004" s="1">
        <v>8</v>
      </c>
      <c r="D4004" s="1">
        <v>1</v>
      </c>
    </row>
    <row r="4005" spans="1:4" x14ac:dyDescent="0.15">
      <c r="A4005" s="2">
        <v>41129</v>
      </c>
      <c r="B4005" s="1">
        <v>18.5</v>
      </c>
      <c r="C4005" s="1">
        <v>8</v>
      </c>
      <c r="D4005" s="1">
        <v>1</v>
      </c>
    </row>
    <row r="4006" spans="1:4" x14ac:dyDescent="0.15">
      <c r="A4006" s="2">
        <v>41130</v>
      </c>
      <c r="B4006" s="1">
        <v>19.8</v>
      </c>
      <c r="C4006" s="1">
        <v>8</v>
      </c>
      <c r="D4006" s="1">
        <v>1</v>
      </c>
    </row>
    <row r="4007" spans="1:4" x14ac:dyDescent="0.15">
      <c r="A4007" s="2">
        <v>41131</v>
      </c>
      <c r="B4007" s="1">
        <v>21.1</v>
      </c>
      <c r="C4007" s="1">
        <v>8</v>
      </c>
      <c r="D4007" s="1">
        <v>1</v>
      </c>
    </row>
    <row r="4008" spans="1:4" x14ac:dyDescent="0.15">
      <c r="A4008" s="2">
        <v>41132</v>
      </c>
      <c r="B4008" s="1">
        <v>22.2</v>
      </c>
      <c r="C4008" s="1">
        <v>8</v>
      </c>
      <c r="D4008" s="1">
        <v>1</v>
      </c>
    </row>
    <row r="4009" spans="1:4" x14ac:dyDescent="0.15">
      <c r="A4009" s="2">
        <v>41133</v>
      </c>
      <c r="B4009" s="1">
        <v>20.7</v>
      </c>
      <c r="C4009" s="1">
        <v>8</v>
      </c>
      <c r="D4009" s="1">
        <v>1</v>
      </c>
    </row>
    <row r="4010" spans="1:4" x14ac:dyDescent="0.15">
      <c r="A4010" s="2">
        <v>41134</v>
      </c>
      <c r="B4010" s="1">
        <v>20.3</v>
      </c>
      <c r="C4010" s="1">
        <v>8</v>
      </c>
      <c r="D4010" s="1">
        <v>1</v>
      </c>
    </row>
    <row r="4011" spans="1:4" x14ac:dyDescent="0.15">
      <c r="A4011" s="2">
        <v>41135</v>
      </c>
      <c r="B4011" s="1">
        <v>23.2</v>
      </c>
      <c r="C4011" s="1">
        <v>8</v>
      </c>
      <c r="D4011" s="1">
        <v>1</v>
      </c>
    </row>
    <row r="4012" spans="1:4" x14ac:dyDescent="0.15">
      <c r="A4012" s="2">
        <v>41136</v>
      </c>
      <c r="B4012" s="1">
        <v>19.2</v>
      </c>
      <c r="C4012" s="1">
        <v>8</v>
      </c>
      <c r="D4012" s="1">
        <v>1</v>
      </c>
    </row>
    <row r="4013" spans="1:4" x14ac:dyDescent="0.15">
      <c r="A4013" s="2">
        <v>41137</v>
      </c>
      <c r="B4013" s="1">
        <v>20.9</v>
      </c>
      <c r="C4013" s="1">
        <v>8</v>
      </c>
      <c r="D4013" s="1">
        <v>1</v>
      </c>
    </row>
    <row r="4014" spans="1:4" x14ac:dyDescent="0.15">
      <c r="A4014" s="2">
        <v>41138</v>
      </c>
      <c r="B4014" s="1">
        <v>20.3</v>
      </c>
      <c r="C4014" s="1">
        <v>8</v>
      </c>
      <c r="D4014" s="1">
        <v>1</v>
      </c>
    </row>
    <row r="4015" spans="1:4" x14ac:dyDescent="0.15">
      <c r="A4015" s="2">
        <v>41139</v>
      </c>
      <c r="B4015" s="1">
        <v>19.899999999999999</v>
      </c>
      <c r="C4015" s="1">
        <v>8</v>
      </c>
      <c r="D4015" s="1">
        <v>1</v>
      </c>
    </row>
    <row r="4016" spans="1:4" x14ac:dyDescent="0.15">
      <c r="A4016" s="2">
        <v>41140</v>
      </c>
      <c r="B4016" s="1">
        <v>20.7</v>
      </c>
      <c r="C4016" s="1">
        <v>8</v>
      </c>
      <c r="D4016" s="1">
        <v>1</v>
      </c>
    </row>
    <row r="4017" spans="1:4" x14ac:dyDescent="0.15">
      <c r="A4017" s="2">
        <v>41141</v>
      </c>
      <c r="B4017" s="1">
        <v>25.4</v>
      </c>
      <c r="C4017" s="1">
        <v>8</v>
      </c>
      <c r="D4017" s="1">
        <v>1</v>
      </c>
    </row>
    <row r="4018" spans="1:4" x14ac:dyDescent="0.15">
      <c r="A4018" s="2">
        <v>41142</v>
      </c>
      <c r="B4018" s="1">
        <v>24.5</v>
      </c>
      <c r="C4018" s="1">
        <v>8</v>
      </c>
      <c r="D4018" s="1">
        <v>1</v>
      </c>
    </row>
    <row r="4019" spans="1:4" x14ac:dyDescent="0.15">
      <c r="A4019" s="2">
        <v>41143</v>
      </c>
      <c r="B4019" s="1">
        <v>23.6</v>
      </c>
      <c r="C4019" s="1">
        <v>8</v>
      </c>
      <c r="D4019" s="1">
        <v>1</v>
      </c>
    </row>
    <row r="4020" spans="1:4" x14ac:dyDescent="0.15">
      <c r="A4020" s="2">
        <v>41144</v>
      </c>
      <c r="B4020" s="1">
        <v>24.2</v>
      </c>
      <c r="C4020" s="1">
        <v>8</v>
      </c>
      <c r="D4020" s="1">
        <v>1</v>
      </c>
    </row>
    <row r="4021" spans="1:4" x14ac:dyDescent="0.15">
      <c r="A4021" s="2">
        <v>41145</v>
      </c>
      <c r="B4021" s="1">
        <v>20.399999999999999</v>
      </c>
      <c r="C4021" s="1">
        <v>8</v>
      </c>
      <c r="D4021" s="1">
        <v>1</v>
      </c>
    </row>
    <row r="4022" spans="1:4" x14ac:dyDescent="0.15">
      <c r="A4022" s="2">
        <v>41146</v>
      </c>
      <c r="B4022" s="1">
        <v>20.8</v>
      </c>
      <c r="C4022" s="1">
        <v>8</v>
      </c>
      <c r="D4022" s="1">
        <v>1</v>
      </c>
    </row>
    <row r="4023" spans="1:4" x14ac:dyDescent="0.15">
      <c r="A4023" s="2">
        <v>41147</v>
      </c>
      <c r="B4023" s="1">
        <v>22</v>
      </c>
      <c r="C4023" s="1">
        <v>8</v>
      </c>
      <c r="D4023" s="1">
        <v>1</v>
      </c>
    </row>
    <row r="4024" spans="1:4" x14ac:dyDescent="0.15">
      <c r="A4024" s="2">
        <v>41148</v>
      </c>
      <c r="B4024" s="1">
        <v>26.1</v>
      </c>
      <c r="C4024" s="1">
        <v>8</v>
      </c>
      <c r="D4024" s="1">
        <v>1</v>
      </c>
    </row>
    <row r="4025" spans="1:4" x14ac:dyDescent="0.15">
      <c r="A4025" s="2">
        <v>41149</v>
      </c>
      <c r="B4025" s="1">
        <v>23.6</v>
      </c>
      <c r="C4025" s="1">
        <v>8</v>
      </c>
      <c r="D4025" s="1">
        <v>1</v>
      </c>
    </row>
    <row r="4026" spans="1:4" x14ac:dyDescent="0.15">
      <c r="A4026" s="2">
        <v>41150</v>
      </c>
      <c r="B4026" s="1">
        <v>20.399999999999999</v>
      </c>
      <c r="C4026" s="1">
        <v>8</v>
      </c>
      <c r="D4026" s="1">
        <v>1</v>
      </c>
    </row>
    <row r="4027" spans="1:4" x14ac:dyDescent="0.15">
      <c r="A4027" s="2">
        <v>41151</v>
      </c>
      <c r="B4027" s="1">
        <v>25.3</v>
      </c>
      <c r="C4027" s="1">
        <v>8</v>
      </c>
      <c r="D4027" s="1">
        <v>1</v>
      </c>
    </row>
    <row r="4028" spans="1:4" x14ac:dyDescent="0.15">
      <c r="A4028" s="2">
        <v>41152</v>
      </c>
      <c r="B4028" s="1">
        <v>25.4</v>
      </c>
      <c r="C4028" s="1">
        <v>8</v>
      </c>
      <c r="D4028" s="1">
        <v>1</v>
      </c>
    </row>
    <row r="4029" spans="1:4" x14ac:dyDescent="0.15">
      <c r="A4029" s="2">
        <v>41153</v>
      </c>
      <c r="B4029" s="1">
        <v>21.9</v>
      </c>
      <c r="C4029" s="1">
        <v>8</v>
      </c>
      <c r="D4029" s="1">
        <v>1</v>
      </c>
    </row>
    <row r="4030" spans="1:4" x14ac:dyDescent="0.15">
      <c r="A4030" s="2">
        <v>41154</v>
      </c>
      <c r="B4030" s="1">
        <v>21.9</v>
      </c>
      <c r="C4030" s="1">
        <v>8</v>
      </c>
      <c r="D4030" s="1">
        <v>1</v>
      </c>
    </row>
    <row r="4031" spans="1:4" x14ac:dyDescent="0.15">
      <c r="A4031" s="2">
        <v>41155</v>
      </c>
      <c r="B4031" s="1">
        <v>23.2</v>
      </c>
      <c r="C4031" s="1">
        <v>8</v>
      </c>
      <c r="D4031" s="1">
        <v>1</v>
      </c>
    </row>
    <row r="4032" spans="1:4" x14ac:dyDescent="0.15">
      <c r="A4032" s="2">
        <v>41156</v>
      </c>
      <c r="B4032" s="1">
        <v>23.3</v>
      </c>
      <c r="C4032" s="1">
        <v>8</v>
      </c>
      <c r="D4032" s="1">
        <v>1</v>
      </c>
    </row>
    <row r="4033" spans="1:4" x14ac:dyDescent="0.15">
      <c r="A4033" s="2">
        <v>41157</v>
      </c>
      <c r="B4033" s="1">
        <v>21.1</v>
      </c>
      <c r="C4033" s="1">
        <v>8</v>
      </c>
      <c r="D4033" s="1">
        <v>1</v>
      </c>
    </row>
    <row r="4034" spans="1:4" x14ac:dyDescent="0.15">
      <c r="A4034" s="2">
        <v>41158</v>
      </c>
      <c r="B4034" s="1">
        <v>21.4</v>
      </c>
      <c r="C4034" s="1">
        <v>8</v>
      </c>
      <c r="D4034" s="1">
        <v>1</v>
      </c>
    </row>
    <row r="4035" spans="1:4" x14ac:dyDescent="0.15">
      <c r="A4035" s="2">
        <v>41159</v>
      </c>
      <c r="B4035" s="1">
        <v>23.1</v>
      </c>
      <c r="C4035" s="1">
        <v>8</v>
      </c>
      <c r="D4035" s="1">
        <v>1</v>
      </c>
    </row>
    <row r="4036" spans="1:4" x14ac:dyDescent="0.15">
      <c r="A4036" s="2">
        <v>41160</v>
      </c>
      <c r="B4036" s="1">
        <v>20.7</v>
      </c>
      <c r="C4036" s="1">
        <v>8</v>
      </c>
      <c r="D4036" s="1">
        <v>1</v>
      </c>
    </row>
    <row r="4037" spans="1:4" x14ac:dyDescent="0.15">
      <c r="A4037" s="2">
        <v>41161</v>
      </c>
      <c r="B4037" s="1">
        <v>18.100000000000001</v>
      </c>
      <c r="C4037" s="1">
        <v>8</v>
      </c>
      <c r="D4037" s="1">
        <v>1</v>
      </c>
    </row>
    <row r="4038" spans="1:4" x14ac:dyDescent="0.15">
      <c r="A4038" s="2">
        <v>41162</v>
      </c>
      <c r="B4038" s="1">
        <v>20.7</v>
      </c>
      <c r="C4038" s="1">
        <v>8</v>
      </c>
      <c r="D4038" s="1">
        <v>1</v>
      </c>
    </row>
    <row r="4039" spans="1:4" x14ac:dyDescent="0.15">
      <c r="A4039" s="2">
        <v>41163</v>
      </c>
      <c r="B4039" s="1">
        <v>23</v>
      </c>
      <c r="C4039" s="1">
        <v>8</v>
      </c>
      <c r="D4039" s="1">
        <v>1</v>
      </c>
    </row>
    <row r="4040" spans="1:4" x14ac:dyDescent="0.15">
      <c r="A4040" s="2">
        <v>41164</v>
      </c>
      <c r="B4040" s="1">
        <v>23</v>
      </c>
      <c r="C4040" s="1">
        <v>8</v>
      </c>
      <c r="D4040" s="1">
        <v>1</v>
      </c>
    </row>
    <row r="4041" spans="1:4" x14ac:dyDescent="0.15">
      <c r="A4041" s="2">
        <v>41165</v>
      </c>
      <c r="B4041" s="1">
        <v>23.8</v>
      </c>
      <c r="C4041" s="1">
        <v>8</v>
      </c>
      <c r="D4041" s="1">
        <v>1</v>
      </c>
    </row>
    <row r="4042" spans="1:4" x14ac:dyDescent="0.15">
      <c r="A4042" s="2">
        <v>41166</v>
      </c>
      <c r="B4042" s="1">
        <v>25.1</v>
      </c>
      <c r="C4042" s="1">
        <v>8</v>
      </c>
      <c r="D4042" s="1">
        <v>1</v>
      </c>
    </row>
    <row r="4043" spans="1:4" x14ac:dyDescent="0.15">
      <c r="A4043" s="2">
        <v>41167</v>
      </c>
      <c r="B4043" s="1">
        <v>23.4</v>
      </c>
      <c r="C4043" s="1">
        <v>8</v>
      </c>
      <c r="D4043" s="1">
        <v>1</v>
      </c>
    </row>
    <row r="4044" spans="1:4" x14ac:dyDescent="0.15">
      <c r="A4044" s="2">
        <v>41168</v>
      </c>
      <c r="B4044" s="1">
        <v>22.9</v>
      </c>
      <c r="C4044" s="1">
        <v>8</v>
      </c>
      <c r="D4044" s="1">
        <v>1</v>
      </c>
    </row>
    <row r="4045" spans="1:4" x14ac:dyDescent="0.15">
      <c r="A4045" s="2">
        <v>41169</v>
      </c>
      <c r="B4045" s="1">
        <v>19.399999999999999</v>
      </c>
      <c r="C4045" s="1">
        <v>8</v>
      </c>
      <c r="D4045" s="1">
        <v>1</v>
      </c>
    </row>
    <row r="4046" spans="1:4" x14ac:dyDescent="0.15">
      <c r="A4046" s="2">
        <v>41170</v>
      </c>
      <c r="B4046" s="1">
        <v>22.7</v>
      </c>
      <c r="C4046" s="1">
        <v>8</v>
      </c>
      <c r="D4046" s="1">
        <v>1</v>
      </c>
    </row>
    <row r="4047" spans="1:4" x14ac:dyDescent="0.15">
      <c r="A4047" s="2">
        <v>41171</v>
      </c>
      <c r="B4047" s="1">
        <v>23.1</v>
      </c>
      <c r="C4047" s="1">
        <v>8</v>
      </c>
      <c r="D4047" s="1">
        <v>1</v>
      </c>
    </row>
    <row r="4048" spans="1:4" x14ac:dyDescent="0.15">
      <c r="A4048" s="2">
        <v>41172</v>
      </c>
      <c r="B4048" s="1">
        <v>24</v>
      </c>
      <c r="C4048" s="1">
        <v>8</v>
      </c>
      <c r="D4048" s="1">
        <v>1</v>
      </c>
    </row>
    <row r="4049" spans="1:4" x14ac:dyDescent="0.15">
      <c r="A4049" s="2">
        <v>41173</v>
      </c>
      <c r="B4049" s="1">
        <v>18.600000000000001</v>
      </c>
      <c r="C4049" s="1">
        <v>8</v>
      </c>
      <c r="D4049" s="1">
        <v>1</v>
      </c>
    </row>
    <row r="4050" spans="1:4" x14ac:dyDescent="0.15">
      <c r="A4050" s="2">
        <v>41174</v>
      </c>
      <c r="B4050" s="1">
        <v>18.5</v>
      </c>
      <c r="C4050" s="1">
        <v>8</v>
      </c>
      <c r="D4050" s="1">
        <v>1</v>
      </c>
    </row>
    <row r="4051" spans="1:4" x14ac:dyDescent="0.15">
      <c r="A4051" s="2">
        <v>41175</v>
      </c>
      <c r="B4051" s="1">
        <v>18.5</v>
      </c>
      <c r="C4051" s="1">
        <v>8</v>
      </c>
      <c r="D4051" s="1">
        <v>1</v>
      </c>
    </row>
    <row r="4052" spans="1:4" x14ac:dyDescent="0.15">
      <c r="A4052" s="2">
        <v>41176</v>
      </c>
      <c r="B4052" s="1">
        <v>16.100000000000001</v>
      </c>
      <c r="C4052" s="1">
        <v>8</v>
      </c>
      <c r="D4052" s="1">
        <v>1</v>
      </c>
    </row>
    <row r="4053" spans="1:4" x14ac:dyDescent="0.15">
      <c r="A4053" s="2">
        <v>41177</v>
      </c>
      <c r="B4053" s="1">
        <v>13.5</v>
      </c>
      <c r="C4053" s="1">
        <v>8</v>
      </c>
      <c r="D4053" s="1">
        <v>1</v>
      </c>
    </row>
    <row r="4054" spans="1:4" x14ac:dyDescent="0.15">
      <c r="A4054" s="2">
        <v>41178</v>
      </c>
      <c r="B4054" s="1">
        <v>12.9</v>
      </c>
      <c r="C4054" s="1">
        <v>8</v>
      </c>
      <c r="D4054" s="1">
        <v>1</v>
      </c>
    </row>
    <row r="4055" spans="1:4" x14ac:dyDescent="0.15">
      <c r="A4055" s="2">
        <v>41179</v>
      </c>
      <c r="B4055" s="1">
        <v>15.4</v>
      </c>
      <c r="C4055" s="1">
        <v>8</v>
      </c>
      <c r="D4055" s="1">
        <v>1</v>
      </c>
    </row>
    <row r="4056" spans="1:4" x14ac:dyDescent="0.15">
      <c r="A4056" s="2">
        <v>41180</v>
      </c>
      <c r="B4056" s="1">
        <v>14.9</v>
      </c>
      <c r="C4056" s="1">
        <v>8</v>
      </c>
      <c r="D4056" s="1">
        <v>1</v>
      </c>
    </row>
    <row r="4057" spans="1:4" x14ac:dyDescent="0.15">
      <c r="A4057" s="2">
        <v>41181</v>
      </c>
      <c r="B4057" s="1">
        <v>17.399999999999999</v>
      </c>
      <c r="C4057" s="1">
        <v>8</v>
      </c>
      <c r="D4057" s="1">
        <v>1</v>
      </c>
    </row>
    <row r="4058" spans="1:4" x14ac:dyDescent="0.15">
      <c r="A4058" s="2">
        <v>41182</v>
      </c>
      <c r="B4058" s="1">
        <v>17.600000000000001</v>
      </c>
      <c r="C4058" s="1">
        <v>8</v>
      </c>
      <c r="D4058" s="1">
        <v>1</v>
      </c>
    </row>
    <row r="4059" spans="1:4" x14ac:dyDescent="0.15">
      <c r="A4059" s="2">
        <v>41183</v>
      </c>
      <c r="B4059" s="1">
        <v>17.8</v>
      </c>
      <c r="C4059" s="1">
        <v>8</v>
      </c>
      <c r="D4059" s="1">
        <v>1</v>
      </c>
    </row>
    <row r="4060" spans="1:4" x14ac:dyDescent="0.15">
      <c r="A4060" s="2">
        <v>41184</v>
      </c>
      <c r="B4060" s="1">
        <v>16.100000000000001</v>
      </c>
      <c r="C4060" s="1">
        <v>8</v>
      </c>
      <c r="D4060" s="1">
        <v>1</v>
      </c>
    </row>
    <row r="4061" spans="1:4" x14ac:dyDescent="0.15">
      <c r="A4061" s="2">
        <v>41185</v>
      </c>
      <c r="B4061" s="1">
        <v>15.4</v>
      </c>
      <c r="C4061" s="1">
        <v>8</v>
      </c>
      <c r="D4061" s="1">
        <v>1</v>
      </c>
    </row>
    <row r="4062" spans="1:4" x14ac:dyDescent="0.15">
      <c r="A4062" s="2">
        <v>41186</v>
      </c>
      <c r="B4062" s="1">
        <v>14.5</v>
      </c>
      <c r="C4062" s="1">
        <v>8</v>
      </c>
      <c r="D4062" s="1">
        <v>1</v>
      </c>
    </row>
    <row r="4063" spans="1:4" x14ac:dyDescent="0.15">
      <c r="A4063" s="2">
        <v>41187</v>
      </c>
      <c r="B4063" s="1">
        <v>15</v>
      </c>
      <c r="C4063" s="1">
        <v>8</v>
      </c>
      <c r="D4063" s="1">
        <v>1</v>
      </c>
    </row>
    <row r="4064" spans="1:4" x14ac:dyDescent="0.15">
      <c r="A4064" s="2">
        <v>41188</v>
      </c>
      <c r="B4064" s="1">
        <v>13.8</v>
      </c>
      <c r="C4064" s="1">
        <v>8</v>
      </c>
      <c r="D4064" s="1">
        <v>1</v>
      </c>
    </row>
    <row r="4065" spans="1:4" x14ac:dyDescent="0.15">
      <c r="A4065" s="2">
        <v>41189</v>
      </c>
      <c r="B4065" s="1">
        <v>14.1</v>
      </c>
      <c r="C4065" s="1">
        <v>8</v>
      </c>
      <c r="D4065" s="1">
        <v>1</v>
      </c>
    </row>
    <row r="4066" spans="1:4" x14ac:dyDescent="0.15">
      <c r="A4066" s="2">
        <v>41190</v>
      </c>
      <c r="B4066" s="1">
        <v>11.8</v>
      </c>
      <c r="C4066" s="1">
        <v>8</v>
      </c>
      <c r="D4066" s="1">
        <v>1</v>
      </c>
    </row>
    <row r="4067" spans="1:4" x14ac:dyDescent="0.15">
      <c r="A4067" s="2">
        <v>41191</v>
      </c>
      <c r="B4067" s="1">
        <v>12</v>
      </c>
      <c r="C4067" s="1">
        <v>8</v>
      </c>
      <c r="D4067" s="1">
        <v>1</v>
      </c>
    </row>
    <row r="4068" spans="1:4" x14ac:dyDescent="0.15">
      <c r="A4068" s="2">
        <v>41192</v>
      </c>
      <c r="B4068" s="1">
        <v>11.2</v>
      </c>
      <c r="C4068" s="1">
        <v>8</v>
      </c>
      <c r="D4068" s="1">
        <v>1</v>
      </c>
    </row>
    <row r="4069" spans="1:4" x14ac:dyDescent="0.15">
      <c r="A4069" s="2">
        <v>41193</v>
      </c>
      <c r="B4069" s="1">
        <v>11.1</v>
      </c>
      <c r="C4069" s="1">
        <v>8</v>
      </c>
      <c r="D4069" s="1">
        <v>1</v>
      </c>
    </row>
    <row r="4070" spans="1:4" x14ac:dyDescent="0.15">
      <c r="A4070" s="2">
        <v>41194</v>
      </c>
      <c r="B4070" s="1">
        <v>13</v>
      </c>
      <c r="C4070" s="1">
        <v>8</v>
      </c>
      <c r="D4070" s="1">
        <v>1</v>
      </c>
    </row>
    <row r="4071" spans="1:4" x14ac:dyDescent="0.15">
      <c r="A4071" s="2">
        <v>41195</v>
      </c>
      <c r="B4071" s="1">
        <v>10.4</v>
      </c>
      <c r="C4071" s="1">
        <v>8</v>
      </c>
      <c r="D4071" s="1">
        <v>1</v>
      </c>
    </row>
    <row r="4072" spans="1:4" x14ac:dyDescent="0.15">
      <c r="A4072" s="2">
        <v>41196</v>
      </c>
      <c r="B4072" s="1">
        <v>11.1</v>
      </c>
      <c r="C4072" s="1">
        <v>8</v>
      </c>
      <c r="D4072" s="1">
        <v>1</v>
      </c>
    </row>
    <row r="4073" spans="1:4" x14ac:dyDescent="0.15">
      <c r="A4073" s="2">
        <v>41197</v>
      </c>
      <c r="B4073" s="1">
        <v>13.1</v>
      </c>
      <c r="C4073" s="1">
        <v>8</v>
      </c>
      <c r="D4073" s="1">
        <v>1</v>
      </c>
    </row>
    <row r="4074" spans="1:4" x14ac:dyDescent="0.15">
      <c r="A4074" s="2">
        <v>41198</v>
      </c>
      <c r="B4074" s="1">
        <v>11.9</v>
      </c>
      <c r="C4074" s="1">
        <v>8</v>
      </c>
      <c r="D4074" s="1">
        <v>1</v>
      </c>
    </row>
    <row r="4075" spans="1:4" x14ac:dyDescent="0.15">
      <c r="A4075" s="2">
        <v>41199</v>
      </c>
      <c r="B4075" s="1">
        <v>11.2</v>
      </c>
      <c r="C4075" s="1">
        <v>8</v>
      </c>
      <c r="D4075" s="1">
        <v>1</v>
      </c>
    </row>
    <row r="4076" spans="1:4" x14ac:dyDescent="0.15">
      <c r="A4076" s="2">
        <v>41200</v>
      </c>
      <c r="B4076" s="1">
        <v>11.6</v>
      </c>
      <c r="C4076" s="1">
        <v>8</v>
      </c>
      <c r="D4076" s="1">
        <v>1</v>
      </c>
    </row>
    <row r="4077" spans="1:4" x14ac:dyDescent="0.15">
      <c r="A4077" s="2">
        <v>41201</v>
      </c>
      <c r="B4077" s="1">
        <v>9.4</v>
      </c>
      <c r="C4077" s="1">
        <v>8</v>
      </c>
      <c r="D4077" s="1">
        <v>1</v>
      </c>
    </row>
    <row r="4078" spans="1:4" x14ac:dyDescent="0.15">
      <c r="A4078" s="2">
        <v>41202</v>
      </c>
      <c r="B4078" s="1">
        <v>11.5</v>
      </c>
      <c r="C4078" s="1">
        <v>8</v>
      </c>
      <c r="D4078" s="1">
        <v>1</v>
      </c>
    </row>
    <row r="4079" spans="1:4" x14ac:dyDescent="0.15">
      <c r="A4079" s="2">
        <v>41203</v>
      </c>
      <c r="B4079" s="1">
        <v>8</v>
      </c>
      <c r="C4079" s="1">
        <v>8</v>
      </c>
      <c r="D4079" s="1">
        <v>1</v>
      </c>
    </row>
    <row r="4080" spans="1:4" x14ac:dyDescent="0.15">
      <c r="A4080" s="2">
        <v>41204</v>
      </c>
      <c r="B4080" s="1">
        <v>8.8000000000000007</v>
      </c>
      <c r="C4080" s="1">
        <v>8</v>
      </c>
      <c r="D4080" s="1">
        <v>1</v>
      </c>
    </row>
    <row r="4081" spans="1:4" x14ac:dyDescent="0.15">
      <c r="A4081" s="2">
        <v>41205</v>
      </c>
      <c r="B4081" s="1">
        <v>11.1</v>
      </c>
      <c r="C4081" s="1">
        <v>8</v>
      </c>
      <c r="D4081" s="1">
        <v>1</v>
      </c>
    </row>
    <row r="4082" spans="1:4" x14ac:dyDescent="0.15">
      <c r="A4082" s="2">
        <v>41206</v>
      </c>
      <c r="B4082" s="1">
        <v>8.8000000000000007</v>
      </c>
      <c r="C4082" s="1">
        <v>8</v>
      </c>
      <c r="D4082" s="1">
        <v>1</v>
      </c>
    </row>
    <row r="4083" spans="1:4" x14ac:dyDescent="0.15">
      <c r="A4083" s="2">
        <v>41207</v>
      </c>
      <c r="B4083" s="1">
        <v>7.7</v>
      </c>
      <c r="C4083" s="1">
        <v>8</v>
      </c>
      <c r="D4083" s="1">
        <v>1</v>
      </c>
    </row>
    <row r="4084" spans="1:4" x14ac:dyDescent="0.15">
      <c r="A4084" s="2">
        <v>41208</v>
      </c>
      <c r="B4084" s="1">
        <v>9.1999999999999993</v>
      </c>
      <c r="C4084" s="1">
        <v>8</v>
      </c>
      <c r="D4084" s="1">
        <v>1</v>
      </c>
    </row>
    <row r="4085" spans="1:4" x14ac:dyDescent="0.15">
      <c r="A4085" s="2">
        <v>41209</v>
      </c>
      <c r="B4085" s="1">
        <v>6.2</v>
      </c>
      <c r="C4085" s="1">
        <v>8</v>
      </c>
      <c r="D4085" s="1">
        <v>1</v>
      </c>
    </row>
    <row r="4086" spans="1:4" x14ac:dyDescent="0.15">
      <c r="A4086" s="2">
        <v>41210</v>
      </c>
      <c r="B4086" s="1">
        <v>7.2</v>
      </c>
      <c r="C4086" s="1">
        <v>8</v>
      </c>
      <c r="D4086" s="1">
        <v>1</v>
      </c>
    </row>
    <row r="4087" spans="1:4" x14ac:dyDescent="0.15">
      <c r="A4087" s="2">
        <v>41211</v>
      </c>
      <c r="B4087" s="1">
        <v>10.5</v>
      </c>
      <c r="C4087" s="1">
        <v>8</v>
      </c>
      <c r="D4087" s="1">
        <v>1</v>
      </c>
    </row>
    <row r="4088" spans="1:4" x14ac:dyDescent="0.15">
      <c r="A4088" s="2">
        <v>41212</v>
      </c>
      <c r="B4088" s="1">
        <v>9</v>
      </c>
      <c r="C4088" s="1">
        <v>8</v>
      </c>
      <c r="D4088" s="1">
        <v>1</v>
      </c>
    </row>
    <row r="4089" spans="1:4" x14ac:dyDescent="0.15">
      <c r="A4089" s="2">
        <v>41213</v>
      </c>
      <c r="B4089" s="1">
        <v>9.4</v>
      </c>
      <c r="C4089" s="1">
        <v>8</v>
      </c>
      <c r="D4089" s="1">
        <v>1</v>
      </c>
    </row>
    <row r="4090" spans="1:4" x14ac:dyDescent="0.15">
      <c r="A4090" s="2">
        <v>41214</v>
      </c>
      <c r="B4090" s="1">
        <v>9.5</v>
      </c>
      <c r="C4090" s="1">
        <v>8</v>
      </c>
      <c r="D4090" s="1">
        <v>1</v>
      </c>
    </row>
    <row r="4091" spans="1:4" x14ac:dyDescent="0.15">
      <c r="A4091" s="2">
        <v>41365</v>
      </c>
      <c r="B4091" s="1">
        <v>2.2000000000000002</v>
      </c>
      <c r="C4091" s="1">
        <v>8</v>
      </c>
      <c r="D4091" s="1">
        <v>1</v>
      </c>
    </row>
    <row r="4092" spans="1:4" x14ac:dyDescent="0.15">
      <c r="A4092" s="2">
        <v>41366</v>
      </c>
      <c r="B4092" s="1">
        <v>4.0999999999999996</v>
      </c>
      <c r="C4092" s="1">
        <v>8</v>
      </c>
      <c r="D4092" s="1">
        <v>1</v>
      </c>
    </row>
    <row r="4093" spans="1:4" x14ac:dyDescent="0.15">
      <c r="A4093" s="2">
        <v>41367</v>
      </c>
      <c r="B4093" s="1">
        <v>3.9</v>
      </c>
      <c r="C4093" s="1">
        <v>8</v>
      </c>
      <c r="D4093" s="1">
        <v>1</v>
      </c>
    </row>
    <row r="4094" spans="1:4" x14ac:dyDescent="0.15">
      <c r="A4094" s="2">
        <v>41368</v>
      </c>
      <c r="B4094" s="1">
        <v>6.2</v>
      </c>
      <c r="C4094" s="1">
        <v>8</v>
      </c>
      <c r="D4094" s="1">
        <v>1</v>
      </c>
    </row>
    <row r="4095" spans="1:4" x14ac:dyDescent="0.15">
      <c r="A4095" s="2">
        <v>41369</v>
      </c>
      <c r="B4095" s="1">
        <v>4.4000000000000004</v>
      </c>
      <c r="C4095" s="1">
        <v>8</v>
      </c>
      <c r="D4095" s="1">
        <v>1</v>
      </c>
    </row>
    <row r="4096" spans="1:4" x14ac:dyDescent="0.15">
      <c r="A4096" s="2">
        <v>41370</v>
      </c>
      <c r="B4096" s="1">
        <v>2.4</v>
      </c>
      <c r="C4096" s="1">
        <v>8</v>
      </c>
      <c r="D4096" s="1">
        <v>1</v>
      </c>
    </row>
    <row r="4097" spans="1:4" x14ac:dyDescent="0.15">
      <c r="A4097" s="2">
        <v>41371</v>
      </c>
      <c r="B4097" s="1">
        <v>6.4</v>
      </c>
      <c r="C4097" s="1">
        <v>8</v>
      </c>
      <c r="D4097" s="1">
        <v>1</v>
      </c>
    </row>
    <row r="4098" spans="1:4" x14ac:dyDescent="0.15">
      <c r="A4098" s="2">
        <v>41372</v>
      </c>
      <c r="B4098" s="1">
        <v>6</v>
      </c>
      <c r="C4098" s="1">
        <v>8</v>
      </c>
      <c r="D4098" s="1">
        <v>1</v>
      </c>
    </row>
    <row r="4099" spans="1:4" x14ac:dyDescent="0.15">
      <c r="A4099" s="2">
        <v>41373</v>
      </c>
      <c r="B4099" s="1">
        <v>7.4</v>
      </c>
      <c r="C4099" s="1">
        <v>8</v>
      </c>
      <c r="D4099" s="1">
        <v>1</v>
      </c>
    </row>
    <row r="4100" spans="1:4" x14ac:dyDescent="0.15">
      <c r="A4100" s="2">
        <v>41374</v>
      </c>
      <c r="B4100" s="1">
        <v>5.5</v>
      </c>
      <c r="C4100" s="1">
        <v>8</v>
      </c>
      <c r="D4100" s="1">
        <v>1</v>
      </c>
    </row>
    <row r="4101" spans="1:4" x14ac:dyDescent="0.15">
      <c r="A4101" s="2">
        <v>41375</v>
      </c>
      <c r="B4101" s="1">
        <v>4.2</v>
      </c>
      <c r="C4101" s="1">
        <v>8</v>
      </c>
      <c r="D4101" s="1">
        <v>1</v>
      </c>
    </row>
    <row r="4102" spans="1:4" x14ac:dyDescent="0.15">
      <c r="A4102" s="2">
        <v>41376</v>
      </c>
      <c r="B4102" s="1">
        <v>3.6</v>
      </c>
      <c r="C4102" s="1">
        <v>8</v>
      </c>
      <c r="D4102" s="1">
        <v>1</v>
      </c>
    </row>
    <row r="4103" spans="1:4" x14ac:dyDescent="0.15">
      <c r="A4103" s="2">
        <v>41377</v>
      </c>
      <c r="B4103" s="1">
        <v>4.9000000000000004</v>
      </c>
      <c r="C4103" s="1">
        <v>8</v>
      </c>
      <c r="D4103" s="1">
        <v>1</v>
      </c>
    </row>
    <row r="4104" spans="1:4" x14ac:dyDescent="0.15">
      <c r="A4104" s="2">
        <v>41378</v>
      </c>
      <c r="B4104" s="1">
        <v>9.1</v>
      </c>
      <c r="C4104" s="1">
        <v>8</v>
      </c>
      <c r="D4104" s="1">
        <v>1</v>
      </c>
    </row>
    <row r="4105" spans="1:4" x14ac:dyDescent="0.15">
      <c r="A4105" s="2">
        <v>41379</v>
      </c>
      <c r="B4105" s="1">
        <v>6.7</v>
      </c>
      <c r="C4105" s="1">
        <v>8</v>
      </c>
      <c r="D4105" s="1">
        <v>1</v>
      </c>
    </row>
    <row r="4106" spans="1:4" x14ac:dyDescent="0.15">
      <c r="A4106" s="2">
        <v>41380</v>
      </c>
      <c r="B4106" s="1">
        <v>5.6</v>
      </c>
      <c r="C4106" s="1">
        <v>8</v>
      </c>
      <c r="D4106" s="1">
        <v>1</v>
      </c>
    </row>
    <row r="4107" spans="1:4" x14ac:dyDescent="0.15">
      <c r="A4107" s="2">
        <v>41381</v>
      </c>
      <c r="B4107" s="1">
        <v>3.9</v>
      </c>
      <c r="C4107" s="1">
        <v>8</v>
      </c>
      <c r="D4107" s="1">
        <v>1</v>
      </c>
    </row>
    <row r="4108" spans="1:4" x14ac:dyDescent="0.15">
      <c r="A4108" s="2">
        <v>41382</v>
      </c>
      <c r="B4108" s="1">
        <v>3.4</v>
      </c>
      <c r="C4108" s="1">
        <v>8</v>
      </c>
      <c r="D4108" s="1">
        <v>1</v>
      </c>
    </row>
    <row r="4109" spans="1:4" x14ac:dyDescent="0.15">
      <c r="A4109" s="2">
        <v>41383</v>
      </c>
      <c r="B4109" s="1">
        <v>2.7</v>
      </c>
      <c r="C4109" s="1">
        <v>8</v>
      </c>
      <c r="D4109" s="1">
        <v>1</v>
      </c>
    </row>
    <row r="4110" spans="1:4" x14ac:dyDescent="0.15">
      <c r="A4110" s="2">
        <v>41384</v>
      </c>
      <c r="B4110" s="1">
        <v>3.5</v>
      </c>
      <c r="C4110" s="1">
        <v>8</v>
      </c>
      <c r="D4110" s="1">
        <v>1</v>
      </c>
    </row>
    <row r="4111" spans="1:4" x14ac:dyDescent="0.15">
      <c r="A4111" s="2">
        <v>41385</v>
      </c>
      <c r="B4111" s="1">
        <v>3</v>
      </c>
      <c r="C4111" s="1">
        <v>8</v>
      </c>
      <c r="D4111" s="1">
        <v>1</v>
      </c>
    </row>
    <row r="4112" spans="1:4" x14ac:dyDescent="0.15">
      <c r="A4112" s="2">
        <v>41386</v>
      </c>
      <c r="B4112" s="1">
        <v>7.6</v>
      </c>
      <c r="C4112" s="1">
        <v>8</v>
      </c>
      <c r="D4112" s="1">
        <v>1</v>
      </c>
    </row>
    <row r="4113" spans="1:4" x14ac:dyDescent="0.15">
      <c r="A4113" s="2">
        <v>41387</v>
      </c>
      <c r="B4113" s="1">
        <v>9.6</v>
      </c>
      <c r="C4113" s="1">
        <v>8</v>
      </c>
      <c r="D4113" s="1">
        <v>1</v>
      </c>
    </row>
    <row r="4114" spans="1:4" x14ac:dyDescent="0.15">
      <c r="A4114" s="2">
        <v>41388</v>
      </c>
      <c r="B4114" s="1">
        <v>8.1999999999999993</v>
      </c>
      <c r="C4114" s="1">
        <v>8</v>
      </c>
      <c r="D4114" s="1">
        <v>1</v>
      </c>
    </row>
    <row r="4115" spans="1:4" x14ac:dyDescent="0.15">
      <c r="A4115" s="2">
        <v>41389</v>
      </c>
      <c r="B4115" s="1">
        <v>10.199999999999999</v>
      </c>
      <c r="C4115" s="1">
        <v>8</v>
      </c>
      <c r="D4115" s="1">
        <v>1</v>
      </c>
    </row>
    <row r="4116" spans="1:4" x14ac:dyDescent="0.15">
      <c r="A4116" s="2">
        <v>41390</v>
      </c>
      <c r="B4116" s="1">
        <v>7</v>
      </c>
      <c r="C4116" s="1">
        <v>8</v>
      </c>
      <c r="D4116" s="1">
        <v>1</v>
      </c>
    </row>
    <row r="4117" spans="1:4" x14ac:dyDescent="0.15">
      <c r="A4117" s="2">
        <v>41391</v>
      </c>
      <c r="B4117" s="1">
        <v>7.3</v>
      </c>
      <c r="C4117" s="1">
        <v>8</v>
      </c>
      <c r="D4117" s="1">
        <v>1</v>
      </c>
    </row>
    <row r="4118" spans="1:4" x14ac:dyDescent="0.15">
      <c r="A4118" s="2">
        <v>41392</v>
      </c>
      <c r="B4118" s="1">
        <v>6.5</v>
      </c>
      <c r="C4118" s="1">
        <v>8</v>
      </c>
      <c r="D4118" s="1">
        <v>1</v>
      </c>
    </row>
    <row r="4119" spans="1:4" x14ac:dyDescent="0.15">
      <c r="A4119" s="2">
        <v>41393</v>
      </c>
      <c r="B4119" s="1">
        <v>7.5</v>
      </c>
      <c r="C4119" s="1">
        <v>8</v>
      </c>
      <c r="D4119" s="1">
        <v>1</v>
      </c>
    </row>
    <row r="4120" spans="1:4" x14ac:dyDescent="0.15">
      <c r="A4120" s="2">
        <v>41394</v>
      </c>
      <c r="B4120" s="1">
        <v>3</v>
      </c>
      <c r="C4120" s="1">
        <v>8</v>
      </c>
      <c r="D4120" s="1">
        <v>1</v>
      </c>
    </row>
    <row r="4121" spans="1:4" x14ac:dyDescent="0.15">
      <c r="A4121" s="2">
        <v>41395</v>
      </c>
      <c r="B4121" s="1">
        <v>4.3</v>
      </c>
      <c r="C4121" s="1">
        <v>8</v>
      </c>
      <c r="D4121" s="1">
        <v>1</v>
      </c>
    </row>
    <row r="4122" spans="1:4" x14ac:dyDescent="0.15">
      <c r="A4122" s="2">
        <v>41396</v>
      </c>
      <c r="B4122" s="1">
        <v>5.7</v>
      </c>
      <c r="C4122" s="1">
        <v>8</v>
      </c>
      <c r="D4122" s="1">
        <v>1</v>
      </c>
    </row>
    <row r="4123" spans="1:4" x14ac:dyDescent="0.15">
      <c r="A4123" s="2">
        <v>41397</v>
      </c>
      <c r="B4123" s="1">
        <v>6.8</v>
      </c>
      <c r="C4123" s="1">
        <v>8</v>
      </c>
      <c r="D4123" s="1">
        <v>1</v>
      </c>
    </row>
    <row r="4124" spans="1:4" x14ac:dyDescent="0.15">
      <c r="A4124" s="2">
        <v>41398</v>
      </c>
      <c r="B4124" s="1">
        <v>8.8000000000000007</v>
      </c>
      <c r="C4124" s="1">
        <v>8</v>
      </c>
      <c r="D4124" s="1">
        <v>1</v>
      </c>
    </row>
    <row r="4125" spans="1:4" x14ac:dyDescent="0.15">
      <c r="A4125" s="2">
        <v>41399</v>
      </c>
      <c r="B4125" s="1">
        <v>6.9</v>
      </c>
      <c r="C4125" s="1">
        <v>8</v>
      </c>
      <c r="D4125" s="1">
        <v>1</v>
      </c>
    </row>
    <row r="4126" spans="1:4" x14ac:dyDescent="0.15">
      <c r="A4126" s="2">
        <v>41400</v>
      </c>
      <c r="B4126" s="1">
        <v>2.2000000000000002</v>
      </c>
      <c r="C4126" s="1">
        <v>8</v>
      </c>
      <c r="D4126" s="1">
        <v>1</v>
      </c>
    </row>
    <row r="4127" spans="1:4" x14ac:dyDescent="0.15">
      <c r="A4127" s="2">
        <v>41401</v>
      </c>
      <c r="B4127" s="1">
        <v>4.3</v>
      </c>
      <c r="C4127" s="1">
        <v>8</v>
      </c>
      <c r="D4127" s="1">
        <v>1</v>
      </c>
    </row>
    <row r="4128" spans="1:4" x14ac:dyDescent="0.15">
      <c r="A4128" s="2">
        <v>41402</v>
      </c>
      <c r="B4128" s="1">
        <v>8.1999999999999993</v>
      </c>
      <c r="C4128" s="1">
        <v>8</v>
      </c>
      <c r="D4128" s="1">
        <v>1</v>
      </c>
    </row>
    <row r="4129" spans="1:4" x14ac:dyDescent="0.15">
      <c r="A4129" s="2">
        <v>41403</v>
      </c>
      <c r="B4129" s="1">
        <v>10.3</v>
      </c>
      <c r="C4129" s="1">
        <v>8</v>
      </c>
      <c r="D4129" s="1">
        <v>1</v>
      </c>
    </row>
    <row r="4130" spans="1:4" x14ac:dyDescent="0.15">
      <c r="A4130" s="2">
        <v>41404</v>
      </c>
      <c r="B4130" s="1">
        <v>10.6</v>
      </c>
      <c r="C4130" s="1">
        <v>8</v>
      </c>
      <c r="D4130" s="1">
        <v>1</v>
      </c>
    </row>
    <row r="4131" spans="1:4" x14ac:dyDescent="0.15">
      <c r="A4131" s="2">
        <v>41405</v>
      </c>
      <c r="B4131" s="1">
        <v>7.1</v>
      </c>
      <c r="C4131" s="1">
        <v>8</v>
      </c>
      <c r="D4131" s="1">
        <v>1</v>
      </c>
    </row>
    <row r="4132" spans="1:4" x14ac:dyDescent="0.15">
      <c r="A4132" s="2">
        <v>41406</v>
      </c>
      <c r="B4132" s="1">
        <v>6.4</v>
      </c>
      <c r="C4132" s="1">
        <v>8</v>
      </c>
      <c r="D4132" s="1">
        <v>1</v>
      </c>
    </row>
    <row r="4133" spans="1:4" x14ac:dyDescent="0.15">
      <c r="A4133" s="2">
        <v>41407</v>
      </c>
      <c r="B4133" s="1">
        <v>6.2</v>
      </c>
      <c r="C4133" s="1">
        <v>8</v>
      </c>
      <c r="D4133" s="1">
        <v>1</v>
      </c>
    </row>
    <row r="4134" spans="1:4" x14ac:dyDescent="0.15">
      <c r="A4134" s="2">
        <v>41408</v>
      </c>
      <c r="B4134" s="1">
        <v>7.1</v>
      </c>
      <c r="C4134" s="1">
        <v>8</v>
      </c>
      <c r="D4134" s="1">
        <v>1</v>
      </c>
    </row>
    <row r="4135" spans="1:4" x14ac:dyDescent="0.15">
      <c r="A4135" s="2">
        <v>41409</v>
      </c>
      <c r="B4135" s="1">
        <v>6</v>
      </c>
      <c r="C4135" s="1">
        <v>8</v>
      </c>
      <c r="D4135" s="1">
        <v>1</v>
      </c>
    </row>
    <row r="4136" spans="1:4" x14ac:dyDescent="0.15">
      <c r="A4136" s="2">
        <v>41410</v>
      </c>
      <c r="B4136" s="1">
        <v>10.1</v>
      </c>
      <c r="C4136" s="1">
        <v>8</v>
      </c>
      <c r="D4136" s="1">
        <v>1</v>
      </c>
    </row>
    <row r="4137" spans="1:4" x14ac:dyDescent="0.15">
      <c r="A4137" s="2">
        <v>41411</v>
      </c>
      <c r="B4137" s="1">
        <v>11.8</v>
      </c>
      <c r="C4137" s="1">
        <v>8</v>
      </c>
      <c r="D4137" s="1">
        <v>1</v>
      </c>
    </row>
    <row r="4138" spans="1:4" x14ac:dyDescent="0.15">
      <c r="A4138" s="2">
        <v>41412</v>
      </c>
      <c r="B4138" s="1">
        <v>11.9</v>
      </c>
      <c r="C4138" s="1">
        <v>8</v>
      </c>
      <c r="D4138" s="1">
        <v>1</v>
      </c>
    </row>
    <row r="4139" spans="1:4" x14ac:dyDescent="0.15">
      <c r="A4139" s="2">
        <v>41413</v>
      </c>
      <c r="B4139" s="1">
        <v>8.5</v>
      </c>
      <c r="C4139" s="1">
        <v>8</v>
      </c>
      <c r="D4139" s="1">
        <v>1</v>
      </c>
    </row>
    <row r="4140" spans="1:4" x14ac:dyDescent="0.15">
      <c r="A4140" s="2">
        <v>41414</v>
      </c>
      <c r="B4140" s="1">
        <v>8.4</v>
      </c>
      <c r="C4140" s="1">
        <v>8</v>
      </c>
      <c r="D4140" s="1">
        <v>1</v>
      </c>
    </row>
    <row r="4141" spans="1:4" x14ac:dyDescent="0.15">
      <c r="A4141" s="2">
        <v>41415</v>
      </c>
      <c r="B4141" s="1">
        <v>14.9</v>
      </c>
      <c r="C4141" s="1">
        <v>8</v>
      </c>
      <c r="D4141" s="1">
        <v>1</v>
      </c>
    </row>
    <row r="4142" spans="1:4" x14ac:dyDescent="0.15">
      <c r="A4142" s="2">
        <v>41416</v>
      </c>
      <c r="B4142" s="1">
        <v>14.5</v>
      </c>
      <c r="C4142" s="1">
        <v>8</v>
      </c>
      <c r="D4142" s="1">
        <v>1</v>
      </c>
    </row>
    <row r="4143" spans="1:4" x14ac:dyDescent="0.15">
      <c r="A4143" s="2">
        <v>41417</v>
      </c>
      <c r="B4143" s="1">
        <v>13.9</v>
      </c>
      <c r="C4143" s="1">
        <v>8</v>
      </c>
      <c r="D4143" s="1">
        <v>1</v>
      </c>
    </row>
    <row r="4144" spans="1:4" x14ac:dyDescent="0.15">
      <c r="A4144" s="2">
        <v>41418</v>
      </c>
      <c r="B4144" s="1">
        <v>11.9</v>
      </c>
      <c r="C4144" s="1">
        <v>8</v>
      </c>
      <c r="D4144" s="1">
        <v>1</v>
      </c>
    </row>
    <row r="4145" spans="1:4" x14ac:dyDescent="0.15">
      <c r="A4145" s="2">
        <v>41419</v>
      </c>
      <c r="B4145" s="1">
        <v>11.8</v>
      </c>
      <c r="C4145" s="1">
        <v>8</v>
      </c>
      <c r="D4145" s="1">
        <v>1</v>
      </c>
    </row>
    <row r="4146" spans="1:4" x14ac:dyDescent="0.15">
      <c r="A4146" s="2">
        <v>41420</v>
      </c>
      <c r="B4146" s="1">
        <v>11.7</v>
      </c>
      <c r="C4146" s="1">
        <v>8</v>
      </c>
      <c r="D4146" s="1">
        <v>1</v>
      </c>
    </row>
    <row r="4147" spans="1:4" x14ac:dyDescent="0.15">
      <c r="A4147" s="2">
        <v>41421</v>
      </c>
      <c r="B4147" s="1">
        <v>17.3</v>
      </c>
      <c r="C4147" s="1">
        <v>8</v>
      </c>
      <c r="D4147" s="1">
        <v>1</v>
      </c>
    </row>
    <row r="4148" spans="1:4" x14ac:dyDescent="0.15">
      <c r="A4148" s="2">
        <v>41422</v>
      </c>
      <c r="B4148" s="1">
        <v>17.2</v>
      </c>
      <c r="C4148" s="1">
        <v>8</v>
      </c>
      <c r="D4148" s="1">
        <v>1</v>
      </c>
    </row>
    <row r="4149" spans="1:4" x14ac:dyDescent="0.15">
      <c r="A4149" s="2">
        <v>41423</v>
      </c>
      <c r="B4149" s="1">
        <v>13.6</v>
      </c>
      <c r="C4149" s="1">
        <v>8</v>
      </c>
      <c r="D4149" s="1">
        <v>1</v>
      </c>
    </row>
    <row r="4150" spans="1:4" x14ac:dyDescent="0.15">
      <c r="A4150" s="2">
        <v>41424</v>
      </c>
      <c r="B4150" s="1">
        <v>14</v>
      </c>
      <c r="C4150" s="1">
        <v>8</v>
      </c>
      <c r="D4150" s="1">
        <v>1</v>
      </c>
    </row>
    <row r="4151" spans="1:4" x14ac:dyDescent="0.15">
      <c r="A4151" s="2">
        <v>41425</v>
      </c>
      <c r="B4151" s="1">
        <v>16.899999999999999</v>
      </c>
      <c r="C4151" s="1">
        <v>8</v>
      </c>
      <c r="D4151" s="1">
        <v>1</v>
      </c>
    </row>
    <row r="4152" spans="1:4" x14ac:dyDescent="0.15">
      <c r="A4152" s="2">
        <v>41426</v>
      </c>
      <c r="B4152" s="1">
        <v>15.1</v>
      </c>
      <c r="C4152" s="1">
        <v>8</v>
      </c>
      <c r="D4152" s="1">
        <v>1</v>
      </c>
    </row>
    <row r="4153" spans="1:4" x14ac:dyDescent="0.15">
      <c r="A4153" s="2">
        <v>41427</v>
      </c>
      <c r="B4153" s="1">
        <v>13.6</v>
      </c>
      <c r="C4153" s="1">
        <v>8</v>
      </c>
      <c r="D4153" s="1">
        <v>1</v>
      </c>
    </row>
    <row r="4154" spans="1:4" x14ac:dyDescent="0.15">
      <c r="A4154" s="2">
        <v>41428</v>
      </c>
      <c r="B4154" s="1">
        <v>12.6</v>
      </c>
      <c r="C4154" s="1">
        <v>8</v>
      </c>
      <c r="D4154" s="1">
        <v>1</v>
      </c>
    </row>
    <row r="4155" spans="1:4" x14ac:dyDescent="0.15">
      <c r="A4155" s="2">
        <v>41429</v>
      </c>
      <c r="B4155" s="1">
        <v>14.2</v>
      </c>
      <c r="C4155" s="1">
        <v>8</v>
      </c>
      <c r="D4155" s="1">
        <v>1</v>
      </c>
    </row>
    <row r="4156" spans="1:4" x14ac:dyDescent="0.15">
      <c r="A4156" s="2">
        <v>41430</v>
      </c>
      <c r="B4156" s="1">
        <v>13.5</v>
      </c>
      <c r="C4156" s="1">
        <v>8</v>
      </c>
      <c r="D4156" s="1">
        <v>1</v>
      </c>
    </row>
    <row r="4157" spans="1:4" x14ac:dyDescent="0.15">
      <c r="A4157" s="2">
        <v>41431</v>
      </c>
      <c r="B4157" s="1">
        <v>14.5</v>
      </c>
      <c r="C4157" s="1">
        <v>8</v>
      </c>
      <c r="D4157" s="1">
        <v>1</v>
      </c>
    </row>
    <row r="4158" spans="1:4" x14ac:dyDescent="0.15">
      <c r="A4158" s="2">
        <v>41432</v>
      </c>
      <c r="B4158" s="1">
        <v>15.7</v>
      </c>
      <c r="C4158" s="1">
        <v>8</v>
      </c>
      <c r="D4158" s="1">
        <v>1</v>
      </c>
    </row>
    <row r="4159" spans="1:4" x14ac:dyDescent="0.15">
      <c r="A4159" s="2">
        <v>41433</v>
      </c>
      <c r="B4159" s="1">
        <v>16.7</v>
      </c>
      <c r="C4159" s="1">
        <v>8</v>
      </c>
      <c r="D4159" s="1">
        <v>1</v>
      </c>
    </row>
    <row r="4160" spans="1:4" x14ac:dyDescent="0.15">
      <c r="A4160" s="2">
        <v>41434</v>
      </c>
      <c r="B4160" s="1">
        <v>19.100000000000001</v>
      </c>
      <c r="C4160" s="1">
        <v>8</v>
      </c>
      <c r="D4160" s="1">
        <v>1</v>
      </c>
    </row>
    <row r="4161" spans="1:4" x14ac:dyDescent="0.15">
      <c r="A4161" s="2">
        <v>41435</v>
      </c>
      <c r="B4161" s="1">
        <v>19.100000000000001</v>
      </c>
      <c r="C4161" s="1">
        <v>8</v>
      </c>
      <c r="D4161" s="1">
        <v>1</v>
      </c>
    </row>
    <row r="4162" spans="1:4" x14ac:dyDescent="0.15">
      <c r="A4162" s="2">
        <v>41436</v>
      </c>
      <c r="B4162" s="1">
        <v>17.2</v>
      </c>
      <c r="C4162" s="1">
        <v>8</v>
      </c>
      <c r="D4162" s="1">
        <v>1</v>
      </c>
    </row>
    <row r="4163" spans="1:4" x14ac:dyDescent="0.15">
      <c r="A4163" s="2">
        <v>41437</v>
      </c>
      <c r="B4163" s="1">
        <v>15.5</v>
      </c>
      <c r="C4163" s="1">
        <v>8</v>
      </c>
      <c r="D4163" s="1">
        <v>1</v>
      </c>
    </row>
    <row r="4164" spans="1:4" x14ac:dyDescent="0.15">
      <c r="A4164" s="2">
        <v>41438</v>
      </c>
      <c r="B4164" s="1">
        <v>15.4</v>
      </c>
      <c r="C4164" s="1">
        <v>8</v>
      </c>
      <c r="D4164" s="1">
        <v>1</v>
      </c>
    </row>
    <row r="4165" spans="1:4" x14ac:dyDescent="0.15">
      <c r="A4165" s="2">
        <v>41439</v>
      </c>
      <c r="B4165" s="1">
        <v>18.3</v>
      </c>
      <c r="C4165" s="1">
        <v>8</v>
      </c>
      <c r="D4165" s="1">
        <v>1</v>
      </c>
    </row>
    <row r="4166" spans="1:4" x14ac:dyDescent="0.15">
      <c r="A4166" s="2">
        <v>41440</v>
      </c>
      <c r="B4166" s="1">
        <v>18.3</v>
      </c>
      <c r="C4166" s="1">
        <v>8</v>
      </c>
      <c r="D4166" s="1">
        <v>1</v>
      </c>
    </row>
    <row r="4167" spans="1:4" x14ac:dyDescent="0.15">
      <c r="A4167" s="2">
        <v>41441</v>
      </c>
      <c r="B4167" s="1">
        <v>18.2</v>
      </c>
      <c r="C4167" s="1">
        <v>8</v>
      </c>
      <c r="D4167" s="1">
        <v>1</v>
      </c>
    </row>
    <row r="4168" spans="1:4" x14ac:dyDescent="0.15">
      <c r="A4168" s="2">
        <v>41442</v>
      </c>
      <c r="B4168" s="1">
        <v>14.5</v>
      </c>
      <c r="C4168" s="1">
        <v>8</v>
      </c>
      <c r="D4168" s="1">
        <v>1</v>
      </c>
    </row>
    <row r="4169" spans="1:4" x14ac:dyDescent="0.15">
      <c r="A4169" s="2">
        <v>41443</v>
      </c>
      <c r="B4169" s="1">
        <v>14.8</v>
      </c>
      <c r="C4169" s="1">
        <v>8</v>
      </c>
      <c r="D4169" s="1">
        <v>1</v>
      </c>
    </row>
    <row r="4170" spans="1:4" x14ac:dyDescent="0.15">
      <c r="A4170" s="2">
        <v>41444</v>
      </c>
      <c r="B4170" s="1">
        <v>17.399999999999999</v>
      </c>
      <c r="C4170" s="1">
        <v>8</v>
      </c>
      <c r="D4170" s="1">
        <v>1</v>
      </c>
    </row>
    <row r="4171" spans="1:4" x14ac:dyDescent="0.15">
      <c r="A4171" s="2">
        <v>41445</v>
      </c>
      <c r="B4171" s="1">
        <v>17.100000000000001</v>
      </c>
      <c r="C4171" s="1">
        <v>8</v>
      </c>
      <c r="D4171" s="1">
        <v>1</v>
      </c>
    </row>
    <row r="4172" spans="1:4" x14ac:dyDescent="0.15">
      <c r="A4172" s="2">
        <v>41446</v>
      </c>
      <c r="B4172" s="1">
        <v>13.4</v>
      </c>
      <c r="C4172" s="1">
        <v>8</v>
      </c>
      <c r="D4172" s="1">
        <v>1</v>
      </c>
    </row>
    <row r="4173" spans="1:4" x14ac:dyDescent="0.15">
      <c r="A4173" s="2">
        <v>41447</v>
      </c>
      <c r="B4173" s="1">
        <v>15.3</v>
      </c>
      <c r="C4173" s="1">
        <v>8</v>
      </c>
      <c r="D4173" s="1">
        <v>1</v>
      </c>
    </row>
    <row r="4174" spans="1:4" x14ac:dyDescent="0.15">
      <c r="A4174" s="2">
        <v>41448</v>
      </c>
      <c r="B4174" s="1">
        <v>18.100000000000001</v>
      </c>
      <c r="C4174" s="1">
        <v>8</v>
      </c>
      <c r="D4174" s="1">
        <v>1</v>
      </c>
    </row>
    <row r="4175" spans="1:4" x14ac:dyDescent="0.15">
      <c r="A4175" s="2">
        <v>41449</v>
      </c>
      <c r="B4175" s="1">
        <v>18.899999999999999</v>
      </c>
      <c r="C4175" s="1">
        <v>8</v>
      </c>
      <c r="D4175" s="1">
        <v>1</v>
      </c>
    </row>
    <row r="4176" spans="1:4" x14ac:dyDescent="0.15">
      <c r="A4176" s="2">
        <v>41450</v>
      </c>
      <c r="B4176" s="1">
        <v>16</v>
      </c>
      <c r="C4176" s="1">
        <v>8</v>
      </c>
      <c r="D4176" s="1">
        <v>1</v>
      </c>
    </row>
    <row r="4177" spans="1:4" x14ac:dyDescent="0.15">
      <c r="A4177" s="2">
        <v>41451</v>
      </c>
      <c r="B4177" s="1">
        <v>16.5</v>
      </c>
      <c r="C4177" s="1">
        <v>8</v>
      </c>
      <c r="D4177" s="1">
        <v>1</v>
      </c>
    </row>
    <row r="4178" spans="1:4" x14ac:dyDescent="0.15">
      <c r="A4178" s="2">
        <v>41452</v>
      </c>
      <c r="B4178" s="1">
        <v>13.4</v>
      </c>
      <c r="C4178" s="1">
        <v>8</v>
      </c>
      <c r="D4178" s="1">
        <v>1</v>
      </c>
    </row>
    <row r="4179" spans="1:4" x14ac:dyDescent="0.15">
      <c r="A4179" s="2">
        <v>41453</v>
      </c>
      <c r="B4179" s="1">
        <v>11.8</v>
      </c>
      <c r="C4179" s="1">
        <v>8</v>
      </c>
      <c r="D4179" s="1">
        <v>1</v>
      </c>
    </row>
    <row r="4180" spans="1:4" x14ac:dyDescent="0.15">
      <c r="A4180" s="2">
        <v>41454</v>
      </c>
      <c r="B4180" s="1">
        <v>14.9</v>
      </c>
      <c r="C4180" s="1">
        <v>8</v>
      </c>
      <c r="D4180" s="1">
        <v>1</v>
      </c>
    </row>
    <row r="4181" spans="1:4" x14ac:dyDescent="0.15">
      <c r="A4181" s="2">
        <v>41455</v>
      </c>
      <c r="B4181" s="1">
        <v>16.399999999999999</v>
      </c>
      <c r="C4181" s="1">
        <v>8</v>
      </c>
      <c r="D4181" s="1">
        <v>1</v>
      </c>
    </row>
    <row r="4182" spans="1:4" x14ac:dyDescent="0.15">
      <c r="A4182" s="2">
        <v>41456</v>
      </c>
      <c r="B4182" s="1">
        <v>18.2</v>
      </c>
      <c r="C4182" s="1">
        <v>8</v>
      </c>
      <c r="D4182" s="1">
        <v>1</v>
      </c>
    </row>
    <row r="4183" spans="1:4" x14ac:dyDescent="0.15">
      <c r="A4183" s="2">
        <v>41457</v>
      </c>
      <c r="B4183" s="1">
        <v>19.3</v>
      </c>
      <c r="C4183" s="1">
        <v>8</v>
      </c>
      <c r="D4183" s="1">
        <v>1</v>
      </c>
    </row>
    <row r="4184" spans="1:4" x14ac:dyDescent="0.15">
      <c r="A4184" s="2">
        <v>41458</v>
      </c>
      <c r="B4184" s="1">
        <v>18.7</v>
      </c>
      <c r="C4184" s="1">
        <v>8</v>
      </c>
      <c r="D4184" s="1">
        <v>1</v>
      </c>
    </row>
    <row r="4185" spans="1:4" x14ac:dyDescent="0.15">
      <c r="A4185" s="2">
        <v>41459</v>
      </c>
      <c r="B4185" s="1">
        <v>18.100000000000001</v>
      </c>
      <c r="C4185" s="1">
        <v>8</v>
      </c>
      <c r="D4185" s="1">
        <v>1</v>
      </c>
    </row>
    <row r="4186" spans="1:4" x14ac:dyDescent="0.15">
      <c r="A4186" s="2">
        <v>41460</v>
      </c>
      <c r="B4186" s="1">
        <v>19.3</v>
      </c>
      <c r="C4186" s="1">
        <v>8</v>
      </c>
      <c r="D4186" s="1">
        <v>1</v>
      </c>
    </row>
    <row r="4187" spans="1:4" x14ac:dyDescent="0.15">
      <c r="A4187" s="2">
        <v>41461</v>
      </c>
      <c r="B4187" s="1">
        <v>23.7</v>
      </c>
      <c r="C4187" s="1">
        <v>8</v>
      </c>
      <c r="D4187" s="1">
        <v>1</v>
      </c>
    </row>
    <row r="4188" spans="1:4" x14ac:dyDescent="0.15">
      <c r="A4188" s="2">
        <v>41462</v>
      </c>
      <c r="B4188" s="1">
        <v>26.8</v>
      </c>
      <c r="C4188" s="1">
        <v>8</v>
      </c>
      <c r="D4188" s="1">
        <v>1</v>
      </c>
    </row>
    <row r="4189" spans="1:4" x14ac:dyDescent="0.15">
      <c r="A4189" s="2">
        <v>41463</v>
      </c>
      <c r="B4189" s="1">
        <v>24.9</v>
      </c>
      <c r="C4189" s="1">
        <v>8</v>
      </c>
      <c r="D4189" s="1">
        <v>1</v>
      </c>
    </row>
    <row r="4190" spans="1:4" x14ac:dyDescent="0.15">
      <c r="A4190" s="2">
        <v>41464</v>
      </c>
      <c r="B4190" s="1">
        <v>24.7</v>
      </c>
      <c r="C4190" s="1">
        <v>8</v>
      </c>
      <c r="D4190" s="1">
        <v>1</v>
      </c>
    </row>
    <row r="4191" spans="1:4" x14ac:dyDescent="0.15">
      <c r="A4191" s="2">
        <v>41465</v>
      </c>
      <c r="B4191" s="1">
        <v>23.4</v>
      </c>
      <c r="C4191" s="1">
        <v>8</v>
      </c>
      <c r="D4191" s="1">
        <v>1</v>
      </c>
    </row>
    <row r="4192" spans="1:4" x14ac:dyDescent="0.15">
      <c r="A4192" s="2">
        <v>41466</v>
      </c>
      <c r="B4192" s="1">
        <v>21.8</v>
      </c>
      <c r="C4192" s="1">
        <v>8</v>
      </c>
      <c r="D4192" s="1">
        <v>1</v>
      </c>
    </row>
    <row r="4193" spans="1:4" x14ac:dyDescent="0.15">
      <c r="A4193" s="2">
        <v>41467</v>
      </c>
      <c r="B4193" s="1">
        <v>21.6</v>
      </c>
      <c r="C4193" s="1">
        <v>8</v>
      </c>
      <c r="D4193" s="1">
        <v>1</v>
      </c>
    </row>
    <row r="4194" spans="1:4" x14ac:dyDescent="0.15">
      <c r="A4194" s="2">
        <v>41468</v>
      </c>
      <c r="B4194" s="1">
        <v>20.3</v>
      </c>
      <c r="C4194" s="1">
        <v>8</v>
      </c>
      <c r="D4194" s="1">
        <v>1</v>
      </c>
    </row>
    <row r="4195" spans="1:4" x14ac:dyDescent="0.15">
      <c r="A4195" s="2">
        <v>41469</v>
      </c>
      <c r="B4195" s="1">
        <v>20.3</v>
      </c>
      <c r="C4195" s="1">
        <v>8</v>
      </c>
      <c r="D4195" s="1">
        <v>1</v>
      </c>
    </row>
    <row r="4196" spans="1:4" x14ac:dyDescent="0.15">
      <c r="A4196" s="2">
        <v>41470</v>
      </c>
      <c r="B4196" s="1">
        <v>20.9</v>
      </c>
      <c r="C4196" s="1">
        <v>8</v>
      </c>
      <c r="D4196" s="1">
        <v>1</v>
      </c>
    </row>
    <row r="4197" spans="1:4" x14ac:dyDescent="0.15">
      <c r="A4197" s="2">
        <v>41471</v>
      </c>
      <c r="B4197" s="1">
        <v>18.5</v>
      </c>
      <c r="C4197" s="1">
        <v>8</v>
      </c>
      <c r="D4197" s="1">
        <v>1</v>
      </c>
    </row>
    <row r="4198" spans="1:4" x14ac:dyDescent="0.15">
      <c r="A4198" s="2">
        <v>41472</v>
      </c>
      <c r="B4198" s="1">
        <v>16.899999999999999</v>
      </c>
      <c r="C4198" s="1">
        <v>8</v>
      </c>
      <c r="D4198" s="1">
        <v>1</v>
      </c>
    </row>
    <row r="4199" spans="1:4" x14ac:dyDescent="0.15">
      <c r="A4199" s="2">
        <v>41473</v>
      </c>
      <c r="B4199" s="1">
        <v>17.100000000000001</v>
      </c>
      <c r="C4199" s="1">
        <v>8</v>
      </c>
      <c r="D4199" s="1">
        <v>1</v>
      </c>
    </row>
    <row r="4200" spans="1:4" x14ac:dyDescent="0.15">
      <c r="A4200" s="2">
        <v>41474</v>
      </c>
      <c r="B4200" s="1">
        <v>18.3</v>
      </c>
      <c r="C4200" s="1">
        <v>8</v>
      </c>
      <c r="D4200" s="1">
        <v>1</v>
      </c>
    </row>
    <row r="4201" spans="1:4" x14ac:dyDescent="0.15">
      <c r="A4201" s="2">
        <v>41475</v>
      </c>
      <c r="B4201" s="1">
        <v>19.5</v>
      </c>
      <c r="C4201" s="1">
        <v>8</v>
      </c>
      <c r="D4201" s="1">
        <v>1</v>
      </c>
    </row>
    <row r="4202" spans="1:4" x14ac:dyDescent="0.15">
      <c r="A4202" s="2">
        <v>41476</v>
      </c>
      <c r="B4202" s="1">
        <v>20.399999999999999</v>
      </c>
      <c r="C4202" s="1">
        <v>8</v>
      </c>
      <c r="D4202" s="1">
        <v>1</v>
      </c>
    </row>
    <row r="4203" spans="1:4" x14ac:dyDescent="0.15">
      <c r="A4203" s="2">
        <v>41477</v>
      </c>
      <c r="B4203" s="1">
        <v>20.9</v>
      </c>
      <c r="C4203" s="1">
        <v>8</v>
      </c>
      <c r="D4203" s="1">
        <v>1</v>
      </c>
    </row>
    <row r="4204" spans="1:4" x14ac:dyDescent="0.15">
      <c r="A4204" s="2">
        <v>41478</v>
      </c>
      <c r="B4204" s="1">
        <v>22.4</v>
      </c>
      <c r="C4204" s="1">
        <v>8</v>
      </c>
      <c r="D4204" s="1">
        <v>1</v>
      </c>
    </row>
    <row r="4205" spans="1:4" x14ac:dyDescent="0.15">
      <c r="A4205" s="2">
        <v>41479</v>
      </c>
      <c r="B4205" s="1">
        <v>18.5</v>
      </c>
      <c r="C4205" s="1">
        <v>8</v>
      </c>
      <c r="D4205" s="1">
        <v>1</v>
      </c>
    </row>
    <row r="4206" spans="1:4" x14ac:dyDescent="0.15">
      <c r="A4206" s="2">
        <v>41480</v>
      </c>
      <c r="B4206" s="1">
        <v>16.7</v>
      </c>
      <c r="C4206" s="1">
        <v>8</v>
      </c>
      <c r="D4206" s="1">
        <v>1</v>
      </c>
    </row>
    <row r="4207" spans="1:4" x14ac:dyDescent="0.15">
      <c r="A4207" s="2">
        <v>41481</v>
      </c>
      <c r="B4207" s="1">
        <v>17.7</v>
      </c>
      <c r="C4207" s="1">
        <v>8</v>
      </c>
      <c r="D4207" s="1">
        <v>1</v>
      </c>
    </row>
    <row r="4208" spans="1:4" x14ac:dyDescent="0.15">
      <c r="A4208" s="2">
        <v>41482</v>
      </c>
      <c r="B4208" s="1">
        <v>20.2</v>
      </c>
      <c r="C4208" s="1">
        <v>8</v>
      </c>
      <c r="D4208" s="1">
        <v>1</v>
      </c>
    </row>
    <row r="4209" spans="1:4" x14ac:dyDescent="0.15">
      <c r="A4209" s="2">
        <v>41483</v>
      </c>
      <c r="B4209" s="1">
        <v>20.2</v>
      </c>
      <c r="C4209" s="1">
        <v>8</v>
      </c>
      <c r="D4209" s="1">
        <v>1</v>
      </c>
    </row>
    <row r="4210" spans="1:4" x14ac:dyDescent="0.15">
      <c r="A4210" s="2">
        <v>41484</v>
      </c>
      <c r="B4210" s="1">
        <v>19.7</v>
      </c>
      <c r="C4210" s="1">
        <v>8</v>
      </c>
      <c r="D4210" s="1">
        <v>1</v>
      </c>
    </row>
    <row r="4211" spans="1:4" x14ac:dyDescent="0.15">
      <c r="A4211" s="2">
        <v>41485</v>
      </c>
      <c r="B4211" s="1">
        <v>20.100000000000001</v>
      </c>
      <c r="C4211" s="1">
        <v>8</v>
      </c>
      <c r="D4211" s="1">
        <v>1</v>
      </c>
    </row>
    <row r="4212" spans="1:4" x14ac:dyDescent="0.15">
      <c r="A4212" s="2">
        <v>41486</v>
      </c>
      <c r="B4212" s="1">
        <v>20.399999999999999</v>
      </c>
      <c r="C4212" s="1">
        <v>8</v>
      </c>
      <c r="D4212" s="1">
        <v>1</v>
      </c>
    </row>
    <row r="4213" spans="1:4" x14ac:dyDescent="0.15">
      <c r="A4213" s="2">
        <v>41487</v>
      </c>
      <c r="B4213" s="1">
        <v>19.3</v>
      </c>
      <c r="C4213" s="1">
        <v>8</v>
      </c>
      <c r="D4213" s="1">
        <v>1</v>
      </c>
    </row>
    <row r="4214" spans="1:4" x14ac:dyDescent="0.15">
      <c r="A4214" s="2">
        <v>41488</v>
      </c>
      <c r="B4214" s="1">
        <v>19.100000000000001</v>
      </c>
      <c r="C4214" s="1">
        <v>8</v>
      </c>
      <c r="D4214" s="1">
        <v>1</v>
      </c>
    </row>
    <row r="4215" spans="1:4" x14ac:dyDescent="0.15">
      <c r="A4215" s="2">
        <v>41489</v>
      </c>
      <c r="B4215" s="1">
        <v>18.899999999999999</v>
      </c>
      <c r="C4215" s="1">
        <v>8</v>
      </c>
      <c r="D4215" s="1">
        <v>1</v>
      </c>
    </row>
    <row r="4216" spans="1:4" x14ac:dyDescent="0.15">
      <c r="A4216" s="2">
        <v>41490</v>
      </c>
      <c r="B4216" s="1">
        <v>19.2</v>
      </c>
      <c r="C4216" s="1">
        <v>8</v>
      </c>
      <c r="D4216" s="1">
        <v>1</v>
      </c>
    </row>
    <row r="4217" spans="1:4" x14ac:dyDescent="0.15">
      <c r="A4217" s="2">
        <v>41491</v>
      </c>
      <c r="B4217" s="1">
        <v>19.899999999999999</v>
      </c>
      <c r="C4217" s="1">
        <v>8</v>
      </c>
      <c r="D4217" s="1">
        <v>1</v>
      </c>
    </row>
    <row r="4218" spans="1:4" x14ac:dyDescent="0.15">
      <c r="A4218" s="2">
        <v>41492</v>
      </c>
      <c r="B4218" s="1">
        <v>21.6</v>
      </c>
      <c r="C4218" s="1">
        <v>8</v>
      </c>
      <c r="D4218" s="1">
        <v>1</v>
      </c>
    </row>
    <row r="4219" spans="1:4" x14ac:dyDescent="0.15">
      <c r="A4219" s="2">
        <v>41493</v>
      </c>
      <c r="B4219" s="1">
        <v>23</v>
      </c>
      <c r="C4219" s="1">
        <v>8</v>
      </c>
      <c r="D4219" s="1">
        <v>1</v>
      </c>
    </row>
    <row r="4220" spans="1:4" x14ac:dyDescent="0.15">
      <c r="A4220" s="2">
        <v>41494</v>
      </c>
      <c r="B4220" s="1">
        <v>23</v>
      </c>
      <c r="C4220" s="1">
        <v>8</v>
      </c>
      <c r="D4220" s="1">
        <v>1</v>
      </c>
    </row>
    <row r="4221" spans="1:4" x14ac:dyDescent="0.15">
      <c r="A4221" s="2">
        <v>41495</v>
      </c>
      <c r="B4221" s="1">
        <v>20.7</v>
      </c>
      <c r="C4221" s="1">
        <v>8</v>
      </c>
      <c r="D4221" s="1">
        <v>1</v>
      </c>
    </row>
    <row r="4222" spans="1:4" x14ac:dyDescent="0.15">
      <c r="A4222" s="2">
        <v>41496</v>
      </c>
      <c r="B4222" s="1">
        <v>23.3</v>
      </c>
      <c r="C4222" s="1">
        <v>8</v>
      </c>
      <c r="D4222" s="1">
        <v>1</v>
      </c>
    </row>
    <row r="4223" spans="1:4" x14ac:dyDescent="0.15">
      <c r="A4223" s="2">
        <v>41497</v>
      </c>
      <c r="B4223" s="1">
        <v>22.4</v>
      </c>
      <c r="C4223" s="1">
        <v>8</v>
      </c>
      <c r="D4223" s="1">
        <v>1</v>
      </c>
    </row>
    <row r="4224" spans="1:4" x14ac:dyDescent="0.15">
      <c r="A4224" s="2">
        <v>41498</v>
      </c>
      <c r="B4224" s="1">
        <v>20.100000000000001</v>
      </c>
      <c r="C4224" s="1">
        <v>8</v>
      </c>
      <c r="D4224" s="1">
        <v>1</v>
      </c>
    </row>
    <row r="4225" spans="1:4" x14ac:dyDescent="0.15">
      <c r="A4225" s="2">
        <v>41499</v>
      </c>
      <c r="B4225" s="1">
        <v>21</v>
      </c>
      <c r="C4225" s="1">
        <v>8</v>
      </c>
      <c r="D4225" s="1">
        <v>1</v>
      </c>
    </row>
    <row r="4226" spans="1:4" x14ac:dyDescent="0.15">
      <c r="A4226" s="2">
        <v>41500</v>
      </c>
      <c r="B4226" s="1">
        <v>21.5</v>
      </c>
      <c r="C4226" s="1">
        <v>8</v>
      </c>
      <c r="D4226" s="1">
        <v>1</v>
      </c>
    </row>
    <row r="4227" spans="1:4" x14ac:dyDescent="0.15">
      <c r="A4227" s="2">
        <v>41501</v>
      </c>
      <c r="B4227" s="1">
        <v>22.5</v>
      </c>
      <c r="C4227" s="1">
        <v>8</v>
      </c>
      <c r="D4227" s="1">
        <v>1</v>
      </c>
    </row>
    <row r="4228" spans="1:4" x14ac:dyDescent="0.15">
      <c r="A4228" s="2">
        <v>41502</v>
      </c>
      <c r="B4228" s="1">
        <v>23.7</v>
      </c>
      <c r="C4228" s="1">
        <v>8</v>
      </c>
      <c r="D4228" s="1">
        <v>1</v>
      </c>
    </row>
    <row r="4229" spans="1:4" x14ac:dyDescent="0.15">
      <c r="A4229" s="2">
        <v>41503</v>
      </c>
      <c r="B4229" s="1">
        <v>23.1</v>
      </c>
      <c r="C4229" s="1">
        <v>8</v>
      </c>
      <c r="D4229" s="1">
        <v>1</v>
      </c>
    </row>
    <row r="4230" spans="1:4" x14ac:dyDescent="0.15">
      <c r="A4230" s="2">
        <v>41504</v>
      </c>
      <c r="B4230" s="1">
        <v>22.6</v>
      </c>
      <c r="C4230" s="1">
        <v>8</v>
      </c>
      <c r="D4230" s="1">
        <v>1</v>
      </c>
    </row>
    <row r="4231" spans="1:4" x14ac:dyDescent="0.15">
      <c r="A4231" s="2">
        <v>41505</v>
      </c>
      <c r="B4231" s="1">
        <v>24.5</v>
      </c>
      <c r="C4231" s="1">
        <v>8</v>
      </c>
      <c r="D4231" s="1">
        <v>1</v>
      </c>
    </row>
    <row r="4232" spans="1:4" x14ac:dyDescent="0.15">
      <c r="A4232" s="2">
        <v>41506</v>
      </c>
      <c r="B4232" s="1">
        <v>21.1</v>
      </c>
      <c r="C4232" s="1">
        <v>8</v>
      </c>
      <c r="D4232" s="1">
        <v>1</v>
      </c>
    </row>
    <row r="4233" spans="1:4" x14ac:dyDescent="0.15">
      <c r="A4233" s="2">
        <v>41507</v>
      </c>
      <c r="B4233" s="1">
        <v>20.7</v>
      </c>
      <c r="C4233" s="1">
        <v>8</v>
      </c>
      <c r="D4233" s="1">
        <v>1</v>
      </c>
    </row>
    <row r="4234" spans="1:4" x14ac:dyDescent="0.15">
      <c r="A4234" s="2">
        <v>41508</v>
      </c>
      <c r="B4234" s="1">
        <v>21.2</v>
      </c>
      <c r="C4234" s="1">
        <v>8</v>
      </c>
      <c r="D4234" s="1">
        <v>1</v>
      </c>
    </row>
    <row r="4235" spans="1:4" x14ac:dyDescent="0.15">
      <c r="A4235" s="2">
        <v>41509</v>
      </c>
      <c r="B4235" s="1">
        <v>20.6</v>
      </c>
      <c r="C4235" s="1">
        <v>8</v>
      </c>
      <c r="D4235" s="1">
        <v>1</v>
      </c>
    </row>
    <row r="4236" spans="1:4" x14ac:dyDescent="0.15">
      <c r="A4236" s="2">
        <v>41510</v>
      </c>
      <c r="B4236" s="1">
        <v>20.399999999999999</v>
      </c>
      <c r="C4236" s="1">
        <v>8</v>
      </c>
      <c r="D4236" s="1">
        <v>1</v>
      </c>
    </row>
    <row r="4237" spans="1:4" x14ac:dyDescent="0.15">
      <c r="A4237" s="2">
        <v>41511</v>
      </c>
      <c r="B4237" s="1">
        <v>20.5</v>
      </c>
      <c r="C4237" s="1">
        <v>8</v>
      </c>
      <c r="D4237" s="1">
        <v>1</v>
      </c>
    </row>
    <row r="4238" spans="1:4" x14ac:dyDescent="0.15">
      <c r="A4238" s="2">
        <v>41512</v>
      </c>
      <c r="B4238" s="1">
        <v>20</v>
      </c>
      <c r="C4238" s="1">
        <v>8</v>
      </c>
      <c r="D4238" s="1">
        <v>1</v>
      </c>
    </row>
    <row r="4239" spans="1:4" x14ac:dyDescent="0.15">
      <c r="A4239" s="2">
        <v>41513</v>
      </c>
      <c r="B4239" s="1">
        <v>18.399999999999999</v>
      </c>
      <c r="C4239" s="1">
        <v>8</v>
      </c>
      <c r="D4239" s="1">
        <v>1</v>
      </c>
    </row>
    <row r="4240" spans="1:4" x14ac:dyDescent="0.15">
      <c r="A4240" s="2">
        <v>41514</v>
      </c>
      <c r="B4240" s="1">
        <v>19.399999999999999</v>
      </c>
      <c r="C4240" s="1">
        <v>8</v>
      </c>
      <c r="D4240" s="1">
        <v>1</v>
      </c>
    </row>
    <row r="4241" spans="1:4" x14ac:dyDescent="0.15">
      <c r="A4241" s="2">
        <v>41515</v>
      </c>
      <c r="B4241" s="1">
        <v>19</v>
      </c>
      <c r="C4241" s="1">
        <v>8</v>
      </c>
      <c r="D4241" s="1">
        <v>1</v>
      </c>
    </row>
    <row r="4242" spans="1:4" x14ac:dyDescent="0.15">
      <c r="A4242" s="2">
        <v>41516</v>
      </c>
      <c r="B4242" s="1">
        <v>17.5</v>
      </c>
      <c r="C4242" s="1">
        <v>8</v>
      </c>
      <c r="D4242" s="1">
        <v>1</v>
      </c>
    </row>
    <row r="4243" spans="1:4" x14ac:dyDescent="0.15">
      <c r="A4243" s="2">
        <v>41517</v>
      </c>
      <c r="B4243" s="1">
        <v>15.8</v>
      </c>
      <c r="C4243" s="1">
        <v>8</v>
      </c>
      <c r="D4243" s="1">
        <v>1</v>
      </c>
    </row>
    <row r="4244" spans="1:4" x14ac:dyDescent="0.15">
      <c r="A4244" s="2">
        <v>41518</v>
      </c>
      <c r="B4244" s="1">
        <v>15.5</v>
      </c>
      <c r="C4244" s="1">
        <v>8</v>
      </c>
      <c r="D4244" s="1">
        <v>1</v>
      </c>
    </row>
    <row r="4245" spans="1:4" x14ac:dyDescent="0.15">
      <c r="A4245" s="2">
        <v>41519</v>
      </c>
      <c r="B4245" s="1">
        <v>15.8</v>
      </c>
      <c r="C4245" s="1">
        <v>8</v>
      </c>
      <c r="D4245" s="1">
        <v>1</v>
      </c>
    </row>
    <row r="4246" spans="1:4" x14ac:dyDescent="0.15">
      <c r="A4246" s="2">
        <v>41520</v>
      </c>
      <c r="B4246" s="1">
        <v>17.8</v>
      </c>
      <c r="C4246" s="1">
        <v>8</v>
      </c>
      <c r="D4246" s="1">
        <v>1</v>
      </c>
    </row>
    <row r="4247" spans="1:4" x14ac:dyDescent="0.15">
      <c r="A4247" s="2">
        <v>41521</v>
      </c>
      <c r="B4247" s="1">
        <v>19.7</v>
      </c>
      <c r="C4247" s="1">
        <v>8</v>
      </c>
      <c r="D4247" s="1">
        <v>1</v>
      </c>
    </row>
    <row r="4248" spans="1:4" x14ac:dyDescent="0.15">
      <c r="A4248" s="2">
        <v>41522</v>
      </c>
      <c r="B4248" s="1">
        <v>22.2</v>
      </c>
      <c r="C4248" s="1">
        <v>8</v>
      </c>
      <c r="D4248" s="1">
        <v>1</v>
      </c>
    </row>
    <row r="4249" spans="1:4" x14ac:dyDescent="0.15">
      <c r="A4249" s="2">
        <v>41523</v>
      </c>
      <c r="B4249" s="1">
        <v>19.100000000000001</v>
      </c>
      <c r="C4249" s="1">
        <v>8</v>
      </c>
      <c r="D4249" s="1">
        <v>1</v>
      </c>
    </row>
    <row r="4250" spans="1:4" x14ac:dyDescent="0.15">
      <c r="A4250" s="2">
        <v>41524</v>
      </c>
      <c r="B4250" s="1">
        <v>16.100000000000001</v>
      </c>
      <c r="C4250" s="1">
        <v>8</v>
      </c>
      <c r="D4250" s="1">
        <v>1</v>
      </c>
    </row>
    <row r="4251" spans="1:4" x14ac:dyDescent="0.15">
      <c r="A4251" s="2">
        <v>41525</v>
      </c>
      <c r="B4251" s="1">
        <v>17.8</v>
      </c>
      <c r="C4251" s="1">
        <v>8</v>
      </c>
      <c r="D4251" s="1">
        <v>1</v>
      </c>
    </row>
    <row r="4252" spans="1:4" x14ac:dyDescent="0.15">
      <c r="A4252" s="2">
        <v>41526</v>
      </c>
      <c r="B4252" s="1">
        <v>19.3</v>
      </c>
      <c r="C4252" s="1">
        <v>8</v>
      </c>
      <c r="D4252" s="1">
        <v>1</v>
      </c>
    </row>
    <row r="4253" spans="1:4" x14ac:dyDescent="0.15">
      <c r="A4253" s="2">
        <v>41527</v>
      </c>
      <c r="B4253" s="1">
        <v>19.2</v>
      </c>
      <c r="C4253" s="1">
        <v>8</v>
      </c>
      <c r="D4253" s="1">
        <v>1</v>
      </c>
    </row>
    <row r="4254" spans="1:4" x14ac:dyDescent="0.15">
      <c r="A4254" s="2">
        <v>41528</v>
      </c>
      <c r="B4254" s="1">
        <v>20.2</v>
      </c>
      <c r="C4254" s="1">
        <v>8</v>
      </c>
      <c r="D4254" s="1">
        <v>1</v>
      </c>
    </row>
    <row r="4255" spans="1:4" x14ac:dyDescent="0.15">
      <c r="A4255" s="2">
        <v>41529</v>
      </c>
      <c r="B4255" s="1">
        <v>21.4</v>
      </c>
      <c r="C4255" s="1">
        <v>8</v>
      </c>
      <c r="D4255" s="1">
        <v>1</v>
      </c>
    </row>
    <row r="4256" spans="1:4" x14ac:dyDescent="0.15">
      <c r="A4256" s="2">
        <v>41530</v>
      </c>
      <c r="B4256" s="1">
        <v>18.8</v>
      </c>
      <c r="C4256" s="1">
        <v>8</v>
      </c>
      <c r="D4256" s="1">
        <v>1</v>
      </c>
    </row>
    <row r="4257" spans="1:4" x14ac:dyDescent="0.15">
      <c r="A4257" s="2">
        <v>41531</v>
      </c>
      <c r="B4257" s="1">
        <v>21.2</v>
      </c>
      <c r="C4257" s="1">
        <v>8</v>
      </c>
      <c r="D4257" s="1">
        <v>1</v>
      </c>
    </row>
    <row r="4258" spans="1:4" x14ac:dyDescent="0.15">
      <c r="A4258" s="2">
        <v>41532</v>
      </c>
      <c r="B4258" s="1">
        <v>19.8</v>
      </c>
      <c r="C4258" s="1">
        <v>8</v>
      </c>
      <c r="D4258" s="1">
        <v>1</v>
      </c>
    </row>
    <row r="4259" spans="1:4" x14ac:dyDescent="0.15">
      <c r="A4259" s="2">
        <v>41533</v>
      </c>
      <c r="B4259" s="1">
        <v>18</v>
      </c>
      <c r="C4259" s="1">
        <v>8</v>
      </c>
      <c r="D4259" s="1">
        <v>1</v>
      </c>
    </row>
    <row r="4260" spans="1:4" x14ac:dyDescent="0.15">
      <c r="A4260" s="2">
        <v>41534</v>
      </c>
      <c r="B4260" s="1">
        <v>19.5</v>
      </c>
      <c r="C4260" s="1">
        <v>8</v>
      </c>
      <c r="D4260" s="1">
        <v>1</v>
      </c>
    </row>
    <row r="4261" spans="1:4" x14ac:dyDescent="0.15">
      <c r="A4261" s="2">
        <v>41535</v>
      </c>
      <c r="B4261" s="1">
        <v>16.5</v>
      </c>
      <c r="C4261" s="1">
        <v>8</v>
      </c>
      <c r="D4261" s="1">
        <v>1</v>
      </c>
    </row>
    <row r="4262" spans="1:4" x14ac:dyDescent="0.15">
      <c r="A4262" s="2">
        <v>41536</v>
      </c>
      <c r="B4262" s="1">
        <v>15.2</v>
      </c>
      <c r="C4262" s="1">
        <v>8</v>
      </c>
      <c r="D4262" s="1">
        <v>1</v>
      </c>
    </row>
    <row r="4263" spans="1:4" x14ac:dyDescent="0.15">
      <c r="A4263" s="2">
        <v>41537</v>
      </c>
      <c r="B4263" s="1">
        <v>15.9</v>
      </c>
      <c r="C4263" s="1">
        <v>8</v>
      </c>
      <c r="D4263" s="1">
        <v>1</v>
      </c>
    </row>
    <row r="4264" spans="1:4" x14ac:dyDescent="0.15">
      <c r="A4264" s="2">
        <v>41538</v>
      </c>
      <c r="B4264" s="1">
        <v>18.899999999999999</v>
      </c>
      <c r="C4264" s="1">
        <v>8</v>
      </c>
      <c r="D4264" s="1">
        <v>1</v>
      </c>
    </row>
    <row r="4265" spans="1:4" x14ac:dyDescent="0.15">
      <c r="A4265" s="2">
        <v>41539</v>
      </c>
      <c r="B4265" s="1">
        <v>16.399999999999999</v>
      </c>
      <c r="C4265" s="1">
        <v>8</v>
      </c>
      <c r="D4265" s="1">
        <v>1</v>
      </c>
    </row>
    <row r="4266" spans="1:4" x14ac:dyDescent="0.15">
      <c r="A4266" s="2">
        <v>41540</v>
      </c>
      <c r="B4266" s="1">
        <v>13.3</v>
      </c>
      <c r="C4266" s="1">
        <v>8</v>
      </c>
      <c r="D4266" s="1">
        <v>1</v>
      </c>
    </row>
    <row r="4267" spans="1:4" x14ac:dyDescent="0.15">
      <c r="A4267" s="2">
        <v>41541</v>
      </c>
      <c r="B4267" s="1">
        <v>15.1</v>
      </c>
      <c r="C4267" s="1">
        <v>8</v>
      </c>
      <c r="D4267" s="1">
        <v>1</v>
      </c>
    </row>
    <row r="4268" spans="1:4" x14ac:dyDescent="0.15">
      <c r="A4268" s="2">
        <v>41542</v>
      </c>
      <c r="B4268" s="1">
        <v>15.2</v>
      </c>
      <c r="C4268" s="1">
        <v>8</v>
      </c>
      <c r="D4268" s="1">
        <v>1</v>
      </c>
    </row>
    <row r="4269" spans="1:4" x14ac:dyDescent="0.15">
      <c r="A4269" s="2">
        <v>41543</v>
      </c>
      <c r="B4269" s="1">
        <v>13</v>
      </c>
      <c r="C4269" s="1">
        <v>8</v>
      </c>
      <c r="D4269" s="1">
        <v>1</v>
      </c>
    </row>
    <row r="4270" spans="1:4" x14ac:dyDescent="0.15">
      <c r="A4270" s="2">
        <v>41544</v>
      </c>
      <c r="B4270" s="1">
        <v>11.4</v>
      </c>
      <c r="C4270" s="1">
        <v>8</v>
      </c>
      <c r="D4270" s="1">
        <v>1</v>
      </c>
    </row>
    <row r="4271" spans="1:4" x14ac:dyDescent="0.15">
      <c r="A4271" s="2">
        <v>41545</v>
      </c>
      <c r="B4271" s="1">
        <v>12.1</v>
      </c>
      <c r="C4271" s="1">
        <v>8</v>
      </c>
      <c r="D4271" s="1">
        <v>1</v>
      </c>
    </row>
    <row r="4272" spans="1:4" x14ac:dyDescent="0.15">
      <c r="A4272" s="2">
        <v>41546</v>
      </c>
      <c r="B4272" s="1">
        <v>14.3</v>
      </c>
      <c r="C4272" s="1">
        <v>8</v>
      </c>
      <c r="D4272" s="1">
        <v>1</v>
      </c>
    </row>
    <row r="4273" spans="1:4" x14ac:dyDescent="0.15">
      <c r="A4273" s="2">
        <v>41547</v>
      </c>
      <c r="B4273" s="1">
        <v>15.4</v>
      </c>
      <c r="C4273" s="1">
        <v>8</v>
      </c>
      <c r="D4273" s="1">
        <v>1</v>
      </c>
    </row>
    <row r="4274" spans="1:4" x14ac:dyDescent="0.15">
      <c r="A4274" s="2">
        <v>41548</v>
      </c>
      <c r="B4274" s="1">
        <v>14.2</v>
      </c>
      <c r="C4274" s="1">
        <v>8</v>
      </c>
      <c r="D4274" s="1">
        <v>1</v>
      </c>
    </row>
    <row r="4275" spans="1:4" x14ac:dyDescent="0.15">
      <c r="A4275" s="2">
        <v>41549</v>
      </c>
      <c r="B4275" s="1">
        <v>17</v>
      </c>
      <c r="C4275" s="1">
        <v>8</v>
      </c>
      <c r="D4275" s="1">
        <v>1</v>
      </c>
    </row>
    <row r="4276" spans="1:4" x14ac:dyDescent="0.15">
      <c r="A4276" s="2">
        <v>41550</v>
      </c>
      <c r="B4276" s="1">
        <v>17.2</v>
      </c>
      <c r="C4276" s="1">
        <v>8</v>
      </c>
      <c r="D4276" s="1">
        <v>1</v>
      </c>
    </row>
    <row r="4277" spans="1:4" x14ac:dyDescent="0.15">
      <c r="A4277" s="2">
        <v>41551</v>
      </c>
      <c r="B4277" s="1">
        <v>13.3</v>
      </c>
      <c r="C4277" s="1">
        <v>8</v>
      </c>
      <c r="D4277" s="1">
        <v>1</v>
      </c>
    </row>
    <row r="4278" spans="1:4" x14ac:dyDescent="0.15">
      <c r="A4278" s="2">
        <v>41552</v>
      </c>
      <c r="B4278" s="1">
        <v>12.4</v>
      </c>
      <c r="C4278" s="1">
        <v>8</v>
      </c>
      <c r="D4278" s="1">
        <v>1</v>
      </c>
    </row>
    <row r="4279" spans="1:4" x14ac:dyDescent="0.15">
      <c r="A4279" s="2">
        <v>41553</v>
      </c>
      <c r="B4279" s="1">
        <v>14.8</v>
      </c>
      <c r="C4279" s="1">
        <v>8</v>
      </c>
      <c r="D4279" s="1">
        <v>1</v>
      </c>
    </row>
    <row r="4280" spans="1:4" x14ac:dyDescent="0.15">
      <c r="A4280" s="2">
        <v>41554</v>
      </c>
      <c r="B4280" s="1">
        <v>14.7</v>
      </c>
      <c r="C4280" s="1">
        <v>8</v>
      </c>
      <c r="D4280" s="1">
        <v>1</v>
      </c>
    </row>
    <row r="4281" spans="1:4" x14ac:dyDescent="0.15">
      <c r="A4281" s="2">
        <v>41555</v>
      </c>
      <c r="B4281" s="1">
        <v>17</v>
      </c>
      <c r="C4281" s="1">
        <v>8</v>
      </c>
      <c r="D4281" s="1">
        <v>1</v>
      </c>
    </row>
    <row r="4282" spans="1:4" x14ac:dyDescent="0.15">
      <c r="A4282" s="2">
        <v>41556</v>
      </c>
      <c r="B4282" s="1">
        <v>12.8</v>
      </c>
      <c r="C4282" s="1">
        <v>8</v>
      </c>
      <c r="D4282" s="1">
        <v>1</v>
      </c>
    </row>
    <row r="4283" spans="1:4" x14ac:dyDescent="0.15">
      <c r="A4283" s="2">
        <v>41557</v>
      </c>
      <c r="B4283" s="1">
        <v>13.5</v>
      </c>
      <c r="C4283" s="1">
        <v>8</v>
      </c>
      <c r="D4283" s="1">
        <v>1</v>
      </c>
    </row>
    <row r="4284" spans="1:4" x14ac:dyDescent="0.15">
      <c r="A4284" s="2">
        <v>41558</v>
      </c>
      <c r="B4284" s="1">
        <v>12.5</v>
      </c>
      <c r="C4284" s="1">
        <v>8</v>
      </c>
      <c r="D4284" s="1">
        <v>1</v>
      </c>
    </row>
    <row r="4285" spans="1:4" x14ac:dyDescent="0.15">
      <c r="A4285" s="2">
        <v>41559</v>
      </c>
      <c r="B4285" s="1">
        <v>15.6</v>
      </c>
      <c r="C4285" s="1">
        <v>8</v>
      </c>
      <c r="D4285" s="1">
        <v>1</v>
      </c>
    </row>
    <row r="4286" spans="1:4" x14ac:dyDescent="0.15">
      <c r="A4286" s="2">
        <v>41560</v>
      </c>
      <c r="B4286" s="1">
        <v>12.1</v>
      </c>
      <c r="C4286" s="1">
        <v>8</v>
      </c>
      <c r="D4286" s="1">
        <v>1</v>
      </c>
    </row>
    <row r="4287" spans="1:4" x14ac:dyDescent="0.15">
      <c r="A4287" s="2">
        <v>41561</v>
      </c>
      <c r="B4287" s="1">
        <v>11.8</v>
      </c>
      <c r="C4287" s="1">
        <v>8</v>
      </c>
      <c r="D4287" s="1">
        <v>1</v>
      </c>
    </row>
    <row r="4288" spans="1:4" x14ac:dyDescent="0.15">
      <c r="A4288" s="2">
        <v>41562</v>
      </c>
      <c r="B4288" s="1">
        <v>12.1</v>
      </c>
      <c r="C4288" s="1">
        <v>8</v>
      </c>
      <c r="D4288" s="1">
        <v>1</v>
      </c>
    </row>
    <row r="4289" spans="1:4" x14ac:dyDescent="0.15">
      <c r="A4289" s="2">
        <v>41563</v>
      </c>
      <c r="B4289" s="1">
        <v>4.2</v>
      </c>
      <c r="C4289" s="1">
        <v>8</v>
      </c>
      <c r="D4289" s="1">
        <v>1</v>
      </c>
    </row>
    <row r="4290" spans="1:4" x14ac:dyDescent="0.15">
      <c r="A4290" s="2">
        <v>41564</v>
      </c>
      <c r="B4290" s="1">
        <v>7.4</v>
      </c>
      <c r="C4290" s="1">
        <v>8</v>
      </c>
      <c r="D4290" s="1">
        <v>1</v>
      </c>
    </row>
    <row r="4291" spans="1:4" x14ac:dyDescent="0.15">
      <c r="A4291" s="2">
        <v>41565</v>
      </c>
      <c r="B4291" s="1">
        <v>7.8</v>
      </c>
      <c r="C4291" s="1">
        <v>8</v>
      </c>
      <c r="D4291" s="1">
        <v>1</v>
      </c>
    </row>
    <row r="4292" spans="1:4" x14ac:dyDescent="0.15">
      <c r="A4292" s="2">
        <v>41566</v>
      </c>
      <c r="B4292" s="1">
        <v>6.8</v>
      </c>
      <c r="C4292" s="1">
        <v>8</v>
      </c>
      <c r="D4292" s="1">
        <v>1</v>
      </c>
    </row>
    <row r="4293" spans="1:4" x14ac:dyDescent="0.15">
      <c r="A4293" s="2">
        <v>41567</v>
      </c>
      <c r="B4293" s="1">
        <v>7.7</v>
      </c>
      <c r="C4293" s="1">
        <v>8</v>
      </c>
      <c r="D4293" s="1">
        <v>1</v>
      </c>
    </row>
    <row r="4294" spans="1:4" x14ac:dyDescent="0.15">
      <c r="A4294" s="2">
        <v>41568</v>
      </c>
      <c r="B4294" s="1">
        <v>9.6</v>
      </c>
      <c r="C4294" s="1">
        <v>8</v>
      </c>
      <c r="D4294" s="1">
        <v>1</v>
      </c>
    </row>
    <row r="4295" spans="1:4" x14ac:dyDescent="0.15">
      <c r="A4295" s="2">
        <v>41569</v>
      </c>
      <c r="B4295" s="1">
        <v>9.4</v>
      </c>
      <c r="C4295" s="1">
        <v>8</v>
      </c>
      <c r="D4295" s="1">
        <v>1</v>
      </c>
    </row>
    <row r="4296" spans="1:4" x14ac:dyDescent="0.15">
      <c r="A4296" s="2">
        <v>41570</v>
      </c>
      <c r="B4296" s="1">
        <v>8.3000000000000007</v>
      </c>
      <c r="C4296" s="1">
        <v>8</v>
      </c>
      <c r="D4296" s="1">
        <v>1</v>
      </c>
    </row>
    <row r="4297" spans="1:4" x14ac:dyDescent="0.15">
      <c r="A4297" s="2">
        <v>41571</v>
      </c>
      <c r="B4297" s="1">
        <v>8.6999999999999993</v>
      </c>
      <c r="C4297" s="1">
        <v>8</v>
      </c>
      <c r="D4297" s="1">
        <v>1</v>
      </c>
    </row>
    <row r="4298" spans="1:4" x14ac:dyDescent="0.15">
      <c r="A4298" s="2">
        <v>41572</v>
      </c>
      <c r="B4298" s="1">
        <v>8.1999999999999993</v>
      </c>
      <c r="C4298" s="1">
        <v>8</v>
      </c>
      <c r="D4298" s="1">
        <v>1</v>
      </c>
    </row>
    <row r="4299" spans="1:4" x14ac:dyDescent="0.15">
      <c r="A4299" s="2">
        <v>41573</v>
      </c>
      <c r="B4299" s="1">
        <v>11.1</v>
      </c>
      <c r="C4299" s="1">
        <v>8</v>
      </c>
      <c r="D4299" s="1">
        <v>1</v>
      </c>
    </row>
    <row r="4300" spans="1:4" x14ac:dyDescent="0.15">
      <c r="A4300" s="2">
        <v>41574</v>
      </c>
      <c r="B4300" s="1">
        <v>9.3000000000000007</v>
      </c>
      <c r="C4300" s="1">
        <v>8</v>
      </c>
      <c r="D4300" s="1">
        <v>1</v>
      </c>
    </row>
    <row r="4301" spans="1:4" x14ac:dyDescent="0.15">
      <c r="A4301" s="2">
        <v>41575</v>
      </c>
      <c r="B4301" s="1">
        <v>7.7</v>
      </c>
      <c r="C4301" s="1">
        <v>8</v>
      </c>
      <c r="D4301" s="1">
        <v>1</v>
      </c>
    </row>
    <row r="4302" spans="1:4" x14ac:dyDescent="0.15">
      <c r="A4302" s="2">
        <v>41576</v>
      </c>
      <c r="B4302" s="1">
        <v>8.1999999999999993</v>
      </c>
      <c r="C4302" s="1">
        <v>8</v>
      </c>
      <c r="D4302" s="1">
        <v>1</v>
      </c>
    </row>
    <row r="4303" spans="1:4" x14ac:dyDescent="0.15">
      <c r="A4303" s="2">
        <v>41577</v>
      </c>
      <c r="B4303" s="1">
        <v>9.6</v>
      </c>
      <c r="C4303" s="1">
        <v>8</v>
      </c>
      <c r="D4303" s="1">
        <v>1</v>
      </c>
    </row>
    <row r="4304" spans="1:4" x14ac:dyDescent="0.15">
      <c r="A4304" s="2">
        <v>41578</v>
      </c>
      <c r="B4304" s="1">
        <v>9.4</v>
      </c>
      <c r="C4304" s="1">
        <v>8</v>
      </c>
      <c r="D4304" s="1">
        <v>1</v>
      </c>
    </row>
    <row r="4305" spans="1:4" x14ac:dyDescent="0.15">
      <c r="A4305" s="2">
        <v>41579</v>
      </c>
      <c r="B4305" s="1">
        <v>9.4</v>
      </c>
      <c r="C4305" s="1">
        <v>8</v>
      </c>
      <c r="D4305" s="1">
        <v>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05"/>
  <sheetViews>
    <sheetView workbookViewId="0">
      <selection sqref="A1:XFD1048576"/>
    </sheetView>
  </sheetViews>
  <sheetFormatPr defaultRowHeight="13.5" x14ac:dyDescent="0.15"/>
  <cols>
    <col min="1" max="16384" width="9" style="1"/>
  </cols>
  <sheetData>
    <row r="1" spans="1:4" x14ac:dyDescent="0.15">
      <c r="A1" s="1" t="s">
        <v>25</v>
      </c>
    </row>
    <row r="3" spans="1:4" x14ac:dyDescent="0.15">
      <c r="B3" s="1" t="s">
        <v>26</v>
      </c>
      <c r="C3" s="1" t="s">
        <v>26</v>
      </c>
      <c r="D3" s="1" t="s">
        <v>26</v>
      </c>
    </row>
    <row r="4" spans="1:4" x14ac:dyDescent="0.15">
      <c r="A4" s="1" t="s">
        <v>0</v>
      </c>
      <c r="B4" s="1" t="s">
        <v>1</v>
      </c>
      <c r="C4" s="1" t="s">
        <v>1</v>
      </c>
      <c r="D4" s="1" t="s">
        <v>1</v>
      </c>
    </row>
    <row r="5" spans="1:4" x14ac:dyDescent="0.15">
      <c r="C5" s="1" t="s">
        <v>2</v>
      </c>
      <c r="D5" s="1" t="s">
        <v>3</v>
      </c>
    </row>
    <row r="6" spans="1:4" x14ac:dyDescent="0.15">
      <c r="A6" s="2">
        <v>34425</v>
      </c>
      <c r="B6" s="1">
        <v>6.3</v>
      </c>
      <c r="C6" s="1">
        <v>8</v>
      </c>
      <c r="D6" s="1">
        <v>1</v>
      </c>
    </row>
    <row r="7" spans="1:4" x14ac:dyDescent="0.15">
      <c r="A7" s="2">
        <v>34426</v>
      </c>
      <c r="B7" s="1">
        <v>6.2</v>
      </c>
      <c r="C7" s="1">
        <v>8</v>
      </c>
      <c r="D7" s="1">
        <v>1</v>
      </c>
    </row>
    <row r="8" spans="1:4" x14ac:dyDescent="0.15">
      <c r="A8" s="2">
        <v>34427</v>
      </c>
      <c r="B8" s="1">
        <v>2.8</v>
      </c>
      <c r="C8" s="1">
        <v>8</v>
      </c>
      <c r="D8" s="1">
        <v>1</v>
      </c>
    </row>
    <row r="9" spans="1:4" x14ac:dyDescent="0.15">
      <c r="A9" s="2">
        <v>34428</v>
      </c>
      <c r="B9" s="1">
        <v>4.7</v>
      </c>
      <c r="C9" s="1">
        <v>8</v>
      </c>
      <c r="D9" s="1">
        <v>1</v>
      </c>
    </row>
    <row r="10" spans="1:4" x14ac:dyDescent="0.15">
      <c r="A10" s="2">
        <v>34429</v>
      </c>
      <c r="B10" s="1">
        <v>7.7</v>
      </c>
      <c r="C10" s="1">
        <v>8</v>
      </c>
      <c r="D10" s="1">
        <v>1</v>
      </c>
    </row>
    <row r="11" spans="1:4" x14ac:dyDescent="0.15">
      <c r="A11" s="2">
        <v>34430</v>
      </c>
      <c r="B11" s="1">
        <v>6.7</v>
      </c>
      <c r="C11" s="1">
        <v>8</v>
      </c>
      <c r="D11" s="1">
        <v>1</v>
      </c>
    </row>
    <row r="12" spans="1:4" x14ac:dyDescent="0.15">
      <c r="A12" s="2">
        <v>34431</v>
      </c>
      <c r="B12" s="1">
        <v>3.1</v>
      </c>
      <c r="C12" s="1">
        <v>8</v>
      </c>
      <c r="D12" s="1">
        <v>1</v>
      </c>
    </row>
    <row r="13" spans="1:4" x14ac:dyDescent="0.15">
      <c r="A13" s="2">
        <v>34432</v>
      </c>
      <c r="B13" s="1">
        <v>2.9</v>
      </c>
      <c r="C13" s="1">
        <v>8</v>
      </c>
      <c r="D13" s="1">
        <v>1</v>
      </c>
    </row>
    <row r="14" spans="1:4" x14ac:dyDescent="0.15">
      <c r="A14" s="2">
        <v>34433</v>
      </c>
      <c r="B14" s="1">
        <v>1.2</v>
      </c>
      <c r="C14" s="1">
        <v>8</v>
      </c>
      <c r="D14" s="1">
        <v>1</v>
      </c>
    </row>
    <row r="15" spans="1:4" x14ac:dyDescent="0.15">
      <c r="A15" s="2">
        <v>34434</v>
      </c>
      <c r="B15" s="1">
        <v>3.5</v>
      </c>
      <c r="C15" s="1">
        <v>8</v>
      </c>
      <c r="D15" s="1">
        <v>1</v>
      </c>
    </row>
    <row r="16" spans="1:4" x14ac:dyDescent="0.15">
      <c r="A16" s="2">
        <v>34435</v>
      </c>
      <c r="B16" s="1">
        <v>7.2</v>
      </c>
      <c r="C16" s="1">
        <v>8</v>
      </c>
      <c r="D16" s="1">
        <v>1</v>
      </c>
    </row>
    <row r="17" spans="1:4" x14ac:dyDescent="0.15">
      <c r="A17" s="2">
        <v>34436</v>
      </c>
      <c r="B17" s="1">
        <v>4.3</v>
      </c>
      <c r="C17" s="1">
        <v>8</v>
      </c>
      <c r="D17" s="1">
        <v>1</v>
      </c>
    </row>
    <row r="18" spans="1:4" x14ac:dyDescent="0.15">
      <c r="A18" s="2">
        <v>34437</v>
      </c>
      <c r="B18" s="1">
        <v>7.9</v>
      </c>
      <c r="C18" s="1">
        <v>8</v>
      </c>
      <c r="D18" s="1">
        <v>1</v>
      </c>
    </row>
    <row r="19" spans="1:4" x14ac:dyDescent="0.15">
      <c r="A19" s="2">
        <v>34438</v>
      </c>
      <c r="B19" s="1">
        <v>7.7</v>
      </c>
      <c r="C19" s="1">
        <v>8</v>
      </c>
      <c r="D19" s="1">
        <v>1</v>
      </c>
    </row>
    <row r="20" spans="1:4" x14ac:dyDescent="0.15">
      <c r="A20" s="2">
        <v>34439</v>
      </c>
      <c r="B20" s="1">
        <v>10.4</v>
      </c>
      <c r="C20" s="1">
        <v>8</v>
      </c>
      <c r="D20" s="1">
        <v>1</v>
      </c>
    </row>
    <row r="21" spans="1:4" x14ac:dyDescent="0.15">
      <c r="A21" s="2">
        <v>34440</v>
      </c>
      <c r="B21" s="1">
        <v>11.5</v>
      </c>
      <c r="C21" s="1">
        <v>8</v>
      </c>
      <c r="D21" s="1">
        <v>1</v>
      </c>
    </row>
    <row r="22" spans="1:4" x14ac:dyDescent="0.15">
      <c r="A22" s="2">
        <v>34441</v>
      </c>
      <c r="B22" s="1">
        <v>8.3000000000000007</v>
      </c>
      <c r="C22" s="1">
        <v>8</v>
      </c>
      <c r="D22" s="1">
        <v>1</v>
      </c>
    </row>
    <row r="23" spans="1:4" x14ac:dyDescent="0.15">
      <c r="A23" s="2">
        <v>34442</v>
      </c>
      <c r="B23" s="1">
        <v>7.2</v>
      </c>
      <c r="C23" s="1">
        <v>8</v>
      </c>
      <c r="D23" s="1">
        <v>1</v>
      </c>
    </row>
    <row r="24" spans="1:4" x14ac:dyDescent="0.15">
      <c r="A24" s="2">
        <v>34443</v>
      </c>
      <c r="B24" s="1">
        <v>4.3</v>
      </c>
      <c r="C24" s="1">
        <v>8</v>
      </c>
      <c r="D24" s="1">
        <v>1</v>
      </c>
    </row>
    <row r="25" spans="1:4" x14ac:dyDescent="0.15">
      <c r="A25" s="2">
        <v>34444</v>
      </c>
      <c r="B25" s="1">
        <v>5.5</v>
      </c>
      <c r="C25" s="1">
        <v>8</v>
      </c>
      <c r="D25" s="1">
        <v>1</v>
      </c>
    </row>
    <row r="26" spans="1:4" x14ac:dyDescent="0.15">
      <c r="A26" s="2">
        <v>34445</v>
      </c>
      <c r="B26" s="1">
        <v>9</v>
      </c>
      <c r="C26" s="1">
        <v>8</v>
      </c>
      <c r="D26" s="1">
        <v>1</v>
      </c>
    </row>
    <row r="27" spans="1:4" x14ac:dyDescent="0.15">
      <c r="A27" s="2">
        <v>34446</v>
      </c>
      <c r="B27" s="1">
        <v>8.1</v>
      </c>
      <c r="C27" s="1">
        <v>8</v>
      </c>
      <c r="D27" s="1">
        <v>1</v>
      </c>
    </row>
    <row r="28" spans="1:4" x14ac:dyDescent="0.15">
      <c r="A28" s="2">
        <v>34447</v>
      </c>
      <c r="B28" s="1">
        <v>5.9</v>
      </c>
      <c r="C28" s="1">
        <v>8</v>
      </c>
      <c r="D28" s="1">
        <v>1</v>
      </c>
    </row>
    <row r="29" spans="1:4" x14ac:dyDescent="0.15">
      <c r="A29" s="2">
        <v>34448</v>
      </c>
      <c r="B29" s="1">
        <v>8.5</v>
      </c>
      <c r="C29" s="1">
        <v>8</v>
      </c>
      <c r="D29" s="1">
        <v>1</v>
      </c>
    </row>
    <row r="30" spans="1:4" x14ac:dyDescent="0.15">
      <c r="A30" s="2">
        <v>34449</v>
      </c>
      <c r="B30" s="1">
        <v>6.8</v>
      </c>
      <c r="C30" s="1">
        <v>8</v>
      </c>
      <c r="D30" s="1">
        <v>1</v>
      </c>
    </row>
    <row r="31" spans="1:4" x14ac:dyDescent="0.15">
      <c r="A31" s="2">
        <v>34450</v>
      </c>
      <c r="B31" s="1">
        <v>8.5</v>
      </c>
      <c r="C31" s="1">
        <v>8</v>
      </c>
      <c r="D31" s="1">
        <v>1</v>
      </c>
    </row>
    <row r="32" spans="1:4" x14ac:dyDescent="0.15">
      <c r="A32" s="2">
        <v>34451</v>
      </c>
      <c r="B32" s="1">
        <v>9.6</v>
      </c>
      <c r="C32" s="1">
        <v>8</v>
      </c>
      <c r="D32" s="1">
        <v>1</v>
      </c>
    </row>
    <row r="33" spans="1:4" x14ac:dyDescent="0.15">
      <c r="A33" s="2">
        <v>34452</v>
      </c>
      <c r="B33" s="1">
        <v>6.6</v>
      </c>
      <c r="C33" s="1">
        <v>8</v>
      </c>
      <c r="D33" s="1">
        <v>1</v>
      </c>
    </row>
    <row r="34" spans="1:4" x14ac:dyDescent="0.15">
      <c r="A34" s="2">
        <v>34453</v>
      </c>
      <c r="B34" s="1">
        <v>5.7</v>
      </c>
      <c r="C34" s="1">
        <v>8</v>
      </c>
      <c r="D34" s="1">
        <v>1</v>
      </c>
    </row>
    <row r="35" spans="1:4" x14ac:dyDescent="0.15">
      <c r="A35" s="2">
        <v>34454</v>
      </c>
      <c r="B35" s="1">
        <v>6.1</v>
      </c>
      <c r="C35" s="1">
        <v>8</v>
      </c>
      <c r="D35" s="1">
        <v>1</v>
      </c>
    </row>
    <row r="36" spans="1:4" x14ac:dyDescent="0.15">
      <c r="A36" s="2">
        <v>34455</v>
      </c>
      <c r="B36" s="1">
        <v>5.2</v>
      </c>
      <c r="C36" s="1">
        <v>8</v>
      </c>
      <c r="D36" s="1">
        <v>1</v>
      </c>
    </row>
    <row r="37" spans="1:4" x14ac:dyDescent="0.15">
      <c r="A37" s="2">
        <v>34456</v>
      </c>
      <c r="B37" s="1">
        <v>5.5</v>
      </c>
      <c r="C37" s="1">
        <v>8</v>
      </c>
      <c r="D37" s="1">
        <v>1</v>
      </c>
    </row>
    <row r="38" spans="1:4" x14ac:dyDescent="0.15">
      <c r="A38" s="2">
        <v>34457</v>
      </c>
      <c r="B38" s="1">
        <v>6.1</v>
      </c>
      <c r="C38" s="1">
        <v>8</v>
      </c>
      <c r="D38" s="1">
        <v>1</v>
      </c>
    </row>
    <row r="39" spans="1:4" x14ac:dyDescent="0.15">
      <c r="A39" s="2">
        <v>34458</v>
      </c>
      <c r="B39" s="1">
        <v>6.1</v>
      </c>
      <c r="C39" s="1">
        <v>8</v>
      </c>
      <c r="D39" s="1">
        <v>1</v>
      </c>
    </row>
    <row r="40" spans="1:4" x14ac:dyDescent="0.15">
      <c r="A40" s="2">
        <v>34459</v>
      </c>
      <c r="B40" s="1">
        <v>8.1999999999999993</v>
      </c>
      <c r="C40" s="1">
        <v>8</v>
      </c>
      <c r="D40" s="1">
        <v>1</v>
      </c>
    </row>
    <row r="41" spans="1:4" x14ac:dyDescent="0.15">
      <c r="A41" s="2">
        <v>34460</v>
      </c>
      <c r="B41" s="1">
        <v>10.7</v>
      </c>
      <c r="C41" s="1">
        <v>8</v>
      </c>
      <c r="D41" s="1">
        <v>1</v>
      </c>
    </row>
    <row r="42" spans="1:4" x14ac:dyDescent="0.15">
      <c r="A42" s="2">
        <v>34461</v>
      </c>
      <c r="B42" s="1">
        <v>12</v>
      </c>
      <c r="C42" s="1">
        <v>8</v>
      </c>
      <c r="D42" s="1">
        <v>1</v>
      </c>
    </row>
    <row r="43" spans="1:4" x14ac:dyDescent="0.15">
      <c r="A43" s="2">
        <v>34462</v>
      </c>
      <c r="B43" s="1">
        <v>11.1</v>
      </c>
      <c r="C43" s="1">
        <v>8</v>
      </c>
      <c r="D43" s="1">
        <v>1</v>
      </c>
    </row>
    <row r="44" spans="1:4" x14ac:dyDescent="0.15">
      <c r="A44" s="2">
        <v>34463</v>
      </c>
      <c r="B44" s="1">
        <v>12</v>
      </c>
      <c r="C44" s="1">
        <v>8</v>
      </c>
      <c r="D44" s="1">
        <v>1</v>
      </c>
    </row>
    <row r="45" spans="1:4" x14ac:dyDescent="0.15">
      <c r="A45" s="2">
        <v>34464</v>
      </c>
      <c r="B45" s="1">
        <v>15.3</v>
      </c>
      <c r="C45" s="1">
        <v>8</v>
      </c>
      <c r="D45" s="1">
        <v>1</v>
      </c>
    </row>
    <row r="46" spans="1:4" x14ac:dyDescent="0.15">
      <c r="A46" s="2">
        <v>34465</v>
      </c>
      <c r="B46" s="1">
        <v>14</v>
      </c>
      <c r="C46" s="1">
        <v>8</v>
      </c>
      <c r="D46" s="1">
        <v>1</v>
      </c>
    </row>
    <row r="47" spans="1:4" x14ac:dyDescent="0.15">
      <c r="A47" s="2">
        <v>34466</v>
      </c>
      <c r="B47" s="1">
        <v>11.9</v>
      </c>
      <c r="C47" s="1">
        <v>8</v>
      </c>
      <c r="D47" s="1">
        <v>1</v>
      </c>
    </row>
    <row r="48" spans="1:4" x14ac:dyDescent="0.15">
      <c r="A48" s="2">
        <v>34467</v>
      </c>
      <c r="B48" s="1">
        <v>11.6</v>
      </c>
      <c r="C48" s="1">
        <v>8</v>
      </c>
      <c r="D48" s="1">
        <v>1</v>
      </c>
    </row>
    <row r="49" spans="1:4" x14ac:dyDescent="0.15">
      <c r="A49" s="2">
        <v>34468</v>
      </c>
      <c r="B49" s="1">
        <v>8.8000000000000007</v>
      </c>
      <c r="C49" s="1">
        <v>8</v>
      </c>
      <c r="D49" s="1">
        <v>1</v>
      </c>
    </row>
    <row r="50" spans="1:4" x14ac:dyDescent="0.15">
      <c r="A50" s="2">
        <v>34469</v>
      </c>
      <c r="B50" s="1">
        <v>7.9</v>
      </c>
      <c r="C50" s="1">
        <v>8</v>
      </c>
      <c r="D50" s="1">
        <v>1</v>
      </c>
    </row>
    <row r="51" spans="1:4" x14ac:dyDescent="0.15">
      <c r="A51" s="2">
        <v>34470</v>
      </c>
      <c r="B51" s="1">
        <v>10.4</v>
      </c>
      <c r="C51" s="1">
        <v>8</v>
      </c>
      <c r="D51" s="1">
        <v>1</v>
      </c>
    </row>
    <row r="52" spans="1:4" x14ac:dyDescent="0.15">
      <c r="A52" s="2">
        <v>34471</v>
      </c>
      <c r="B52" s="1">
        <v>11.7</v>
      </c>
      <c r="C52" s="1">
        <v>8</v>
      </c>
      <c r="D52" s="1">
        <v>1</v>
      </c>
    </row>
    <row r="53" spans="1:4" x14ac:dyDescent="0.15">
      <c r="A53" s="2">
        <v>34472</v>
      </c>
      <c r="B53" s="1">
        <v>11.2</v>
      </c>
      <c r="C53" s="1">
        <v>8</v>
      </c>
      <c r="D53" s="1">
        <v>1</v>
      </c>
    </row>
    <row r="54" spans="1:4" x14ac:dyDescent="0.15">
      <c r="A54" s="2">
        <v>34473</v>
      </c>
      <c r="B54" s="1">
        <v>10</v>
      </c>
      <c r="C54" s="1">
        <v>8</v>
      </c>
      <c r="D54" s="1">
        <v>1</v>
      </c>
    </row>
    <row r="55" spans="1:4" x14ac:dyDescent="0.15">
      <c r="A55" s="2">
        <v>34474</v>
      </c>
      <c r="B55" s="1">
        <v>13.3</v>
      </c>
      <c r="C55" s="1">
        <v>8</v>
      </c>
      <c r="D55" s="1">
        <v>1</v>
      </c>
    </row>
    <row r="56" spans="1:4" x14ac:dyDescent="0.15">
      <c r="A56" s="2">
        <v>34475</v>
      </c>
      <c r="B56" s="1">
        <v>11.9</v>
      </c>
      <c r="C56" s="1">
        <v>8</v>
      </c>
      <c r="D56" s="1">
        <v>1</v>
      </c>
    </row>
    <row r="57" spans="1:4" x14ac:dyDescent="0.15">
      <c r="A57" s="2">
        <v>34476</v>
      </c>
      <c r="B57" s="1">
        <v>14.6</v>
      </c>
      <c r="C57" s="1">
        <v>8</v>
      </c>
      <c r="D57" s="1">
        <v>1</v>
      </c>
    </row>
    <row r="58" spans="1:4" x14ac:dyDescent="0.15">
      <c r="A58" s="2">
        <v>34477</v>
      </c>
      <c r="B58" s="1">
        <v>16.399999999999999</v>
      </c>
      <c r="C58" s="1">
        <v>8</v>
      </c>
      <c r="D58" s="1">
        <v>1</v>
      </c>
    </row>
    <row r="59" spans="1:4" x14ac:dyDescent="0.15">
      <c r="A59" s="2">
        <v>34478</v>
      </c>
      <c r="B59" s="1">
        <v>15</v>
      </c>
      <c r="C59" s="1">
        <v>8</v>
      </c>
      <c r="D59" s="1">
        <v>1</v>
      </c>
    </row>
    <row r="60" spans="1:4" x14ac:dyDescent="0.15">
      <c r="A60" s="2">
        <v>34479</v>
      </c>
      <c r="B60" s="1">
        <v>13.8</v>
      </c>
      <c r="C60" s="1">
        <v>8</v>
      </c>
      <c r="D60" s="1">
        <v>1</v>
      </c>
    </row>
    <row r="61" spans="1:4" x14ac:dyDescent="0.15">
      <c r="A61" s="2">
        <v>34480</v>
      </c>
      <c r="B61" s="1">
        <v>12.1</v>
      </c>
      <c r="C61" s="1">
        <v>8</v>
      </c>
      <c r="D61" s="1">
        <v>1</v>
      </c>
    </row>
    <row r="62" spans="1:4" x14ac:dyDescent="0.15">
      <c r="A62" s="2">
        <v>34481</v>
      </c>
      <c r="B62" s="1">
        <v>12.1</v>
      </c>
      <c r="C62" s="1">
        <v>8</v>
      </c>
      <c r="D62" s="1">
        <v>1</v>
      </c>
    </row>
    <row r="63" spans="1:4" x14ac:dyDescent="0.15">
      <c r="A63" s="2">
        <v>34482</v>
      </c>
      <c r="B63" s="1">
        <v>16</v>
      </c>
      <c r="C63" s="1">
        <v>8</v>
      </c>
      <c r="D63" s="1">
        <v>1</v>
      </c>
    </row>
    <row r="64" spans="1:4" x14ac:dyDescent="0.15">
      <c r="A64" s="2">
        <v>34483</v>
      </c>
      <c r="B64" s="1">
        <v>12.1</v>
      </c>
      <c r="C64" s="1">
        <v>8</v>
      </c>
      <c r="D64" s="1">
        <v>1</v>
      </c>
    </row>
    <row r="65" spans="1:4" x14ac:dyDescent="0.15">
      <c r="A65" s="2">
        <v>34484</v>
      </c>
      <c r="B65" s="1">
        <v>12.2</v>
      </c>
      <c r="C65" s="1">
        <v>8</v>
      </c>
      <c r="D65" s="1">
        <v>1</v>
      </c>
    </row>
    <row r="66" spans="1:4" x14ac:dyDescent="0.15">
      <c r="A66" s="2">
        <v>34485</v>
      </c>
      <c r="B66" s="1">
        <v>15.5</v>
      </c>
      <c r="C66" s="1">
        <v>8</v>
      </c>
      <c r="D66" s="1">
        <v>1</v>
      </c>
    </row>
    <row r="67" spans="1:4" x14ac:dyDescent="0.15">
      <c r="A67" s="2">
        <v>34486</v>
      </c>
      <c r="B67" s="1">
        <v>15</v>
      </c>
      <c r="C67" s="1">
        <v>8</v>
      </c>
      <c r="D67" s="1">
        <v>1</v>
      </c>
    </row>
    <row r="68" spans="1:4" x14ac:dyDescent="0.15">
      <c r="A68" s="2">
        <v>34487</v>
      </c>
      <c r="B68" s="1">
        <v>11.9</v>
      </c>
      <c r="C68" s="1">
        <v>8</v>
      </c>
      <c r="D68" s="1">
        <v>1</v>
      </c>
    </row>
    <row r="69" spans="1:4" x14ac:dyDescent="0.15">
      <c r="A69" s="2">
        <v>34488</v>
      </c>
      <c r="B69" s="1">
        <v>12.6</v>
      </c>
      <c r="C69" s="1">
        <v>8</v>
      </c>
      <c r="D69" s="1">
        <v>1</v>
      </c>
    </row>
    <row r="70" spans="1:4" x14ac:dyDescent="0.15">
      <c r="A70" s="2">
        <v>34489</v>
      </c>
      <c r="B70" s="1">
        <v>12.2</v>
      </c>
      <c r="C70" s="1">
        <v>8</v>
      </c>
      <c r="D70" s="1">
        <v>1</v>
      </c>
    </row>
    <row r="71" spans="1:4" x14ac:dyDescent="0.15">
      <c r="A71" s="2">
        <v>34490</v>
      </c>
      <c r="B71" s="1">
        <v>14.5</v>
      </c>
      <c r="C71" s="1">
        <v>8</v>
      </c>
      <c r="D71" s="1">
        <v>1</v>
      </c>
    </row>
    <row r="72" spans="1:4" x14ac:dyDescent="0.15">
      <c r="A72" s="2">
        <v>34491</v>
      </c>
      <c r="B72" s="1">
        <v>12.9</v>
      </c>
      <c r="C72" s="1">
        <v>8</v>
      </c>
      <c r="D72" s="1">
        <v>1</v>
      </c>
    </row>
    <row r="73" spans="1:4" x14ac:dyDescent="0.15">
      <c r="A73" s="2">
        <v>34492</v>
      </c>
      <c r="B73" s="1">
        <v>13.2</v>
      </c>
      <c r="C73" s="1">
        <v>8</v>
      </c>
      <c r="D73" s="1">
        <v>1</v>
      </c>
    </row>
    <row r="74" spans="1:4" x14ac:dyDescent="0.15">
      <c r="A74" s="2">
        <v>34493</v>
      </c>
      <c r="B74" s="1">
        <v>13.4</v>
      </c>
      <c r="C74" s="1">
        <v>8</v>
      </c>
      <c r="D74" s="1">
        <v>1</v>
      </c>
    </row>
    <row r="75" spans="1:4" x14ac:dyDescent="0.15">
      <c r="A75" s="2">
        <v>34494</v>
      </c>
      <c r="B75" s="1">
        <v>13.9</v>
      </c>
      <c r="C75" s="1">
        <v>8</v>
      </c>
      <c r="D75" s="1">
        <v>1</v>
      </c>
    </row>
    <row r="76" spans="1:4" x14ac:dyDescent="0.15">
      <c r="A76" s="2">
        <v>34495</v>
      </c>
      <c r="B76" s="1">
        <v>15.8</v>
      </c>
      <c r="C76" s="1">
        <v>8</v>
      </c>
      <c r="D76" s="1">
        <v>1</v>
      </c>
    </row>
    <row r="77" spans="1:4" x14ac:dyDescent="0.15">
      <c r="A77" s="2">
        <v>34496</v>
      </c>
      <c r="B77" s="1">
        <v>16.8</v>
      </c>
      <c r="C77" s="1">
        <v>8</v>
      </c>
      <c r="D77" s="1">
        <v>1</v>
      </c>
    </row>
    <row r="78" spans="1:4" x14ac:dyDescent="0.15">
      <c r="A78" s="2">
        <v>34497</v>
      </c>
      <c r="B78" s="1">
        <v>15</v>
      </c>
      <c r="C78" s="1">
        <v>8</v>
      </c>
      <c r="D78" s="1">
        <v>1</v>
      </c>
    </row>
    <row r="79" spans="1:4" x14ac:dyDescent="0.15">
      <c r="A79" s="2">
        <v>34498</v>
      </c>
      <c r="B79" s="1">
        <v>15.7</v>
      </c>
      <c r="C79" s="1">
        <v>8</v>
      </c>
      <c r="D79" s="1">
        <v>1</v>
      </c>
    </row>
    <row r="80" spans="1:4" x14ac:dyDescent="0.15">
      <c r="A80" s="2">
        <v>34499</v>
      </c>
      <c r="B80" s="1">
        <v>16.399999999999999</v>
      </c>
      <c r="C80" s="1">
        <v>8</v>
      </c>
      <c r="D80" s="1">
        <v>1</v>
      </c>
    </row>
    <row r="81" spans="1:4" x14ac:dyDescent="0.15">
      <c r="A81" s="2">
        <v>34500</v>
      </c>
      <c r="B81" s="1">
        <v>18.7</v>
      </c>
      <c r="C81" s="1">
        <v>8</v>
      </c>
      <c r="D81" s="1">
        <v>1</v>
      </c>
    </row>
    <row r="82" spans="1:4" x14ac:dyDescent="0.15">
      <c r="A82" s="2">
        <v>34501</v>
      </c>
      <c r="B82" s="1">
        <v>18</v>
      </c>
      <c r="C82" s="1">
        <v>8</v>
      </c>
      <c r="D82" s="1">
        <v>1</v>
      </c>
    </row>
    <row r="83" spans="1:4" x14ac:dyDescent="0.15">
      <c r="A83" s="2">
        <v>34502</v>
      </c>
      <c r="B83" s="1">
        <v>16.399999999999999</v>
      </c>
      <c r="C83" s="1">
        <v>8</v>
      </c>
      <c r="D83" s="1">
        <v>1</v>
      </c>
    </row>
    <row r="84" spans="1:4" x14ac:dyDescent="0.15">
      <c r="A84" s="2">
        <v>34503</v>
      </c>
      <c r="B84" s="1">
        <v>14.5</v>
      </c>
      <c r="C84" s="1">
        <v>8</v>
      </c>
      <c r="D84" s="1">
        <v>1</v>
      </c>
    </row>
    <row r="85" spans="1:4" x14ac:dyDescent="0.15">
      <c r="A85" s="2">
        <v>34504</v>
      </c>
      <c r="B85" s="1">
        <v>14.8</v>
      </c>
      <c r="C85" s="1">
        <v>8</v>
      </c>
      <c r="D85" s="1">
        <v>1</v>
      </c>
    </row>
    <row r="86" spans="1:4" x14ac:dyDescent="0.15">
      <c r="A86" s="2">
        <v>34505</v>
      </c>
      <c r="B86" s="1">
        <v>11.8</v>
      </c>
      <c r="C86" s="1">
        <v>8</v>
      </c>
      <c r="D86" s="1">
        <v>1</v>
      </c>
    </row>
    <row r="87" spans="1:4" x14ac:dyDescent="0.15">
      <c r="A87" s="2">
        <v>34506</v>
      </c>
      <c r="B87" s="1">
        <v>13.8</v>
      </c>
      <c r="C87" s="1">
        <v>8</v>
      </c>
      <c r="D87" s="1">
        <v>1</v>
      </c>
    </row>
    <row r="88" spans="1:4" x14ac:dyDescent="0.15">
      <c r="A88" s="2">
        <v>34507</v>
      </c>
      <c r="B88" s="1">
        <v>17.7</v>
      </c>
      <c r="C88" s="1">
        <v>8</v>
      </c>
      <c r="D88" s="1">
        <v>1</v>
      </c>
    </row>
    <row r="89" spans="1:4" x14ac:dyDescent="0.15">
      <c r="A89" s="2">
        <v>34508</v>
      </c>
      <c r="B89" s="1">
        <v>17.3</v>
      </c>
      <c r="C89" s="1">
        <v>8</v>
      </c>
      <c r="D89" s="1">
        <v>1</v>
      </c>
    </row>
    <row r="90" spans="1:4" x14ac:dyDescent="0.15">
      <c r="A90" s="2">
        <v>34509</v>
      </c>
      <c r="B90" s="1">
        <v>15.3</v>
      </c>
      <c r="C90" s="1">
        <v>8</v>
      </c>
      <c r="D90" s="1">
        <v>1</v>
      </c>
    </row>
    <row r="91" spans="1:4" x14ac:dyDescent="0.15">
      <c r="A91" s="2">
        <v>34510</v>
      </c>
      <c r="B91" s="1">
        <v>18.100000000000001</v>
      </c>
      <c r="C91" s="1">
        <v>8</v>
      </c>
      <c r="D91" s="1">
        <v>1</v>
      </c>
    </row>
    <row r="92" spans="1:4" x14ac:dyDescent="0.15">
      <c r="A92" s="2">
        <v>34511</v>
      </c>
      <c r="B92" s="1">
        <v>16.899999999999999</v>
      </c>
      <c r="C92" s="1">
        <v>8</v>
      </c>
      <c r="D92" s="1">
        <v>1</v>
      </c>
    </row>
    <row r="93" spans="1:4" x14ac:dyDescent="0.15">
      <c r="A93" s="2">
        <v>34512</v>
      </c>
      <c r="B93" s="1">
        <v>17.600000000000001</v>
      </c>
      <c r="C93" s="1">
        <v>8</v>
      </c>
      <c r="D93" s="1">
        <v>1</v>
      </c>
    </row>
    <row r="94" spans="1:4" x14ac:dyDescent="0.15">
      <c r="A94" s="2">
        <v>34513</v>
      </c>
      <c r="B94" s="1">
        <v>15.8</v>
      </c>
      <c r="C94" s="1">
        <v>8</v>
      </c>
      <c r="D94" s="1">
        <v>1</v>
      </c>
    </row>
    <row r="95" spans="1:4" x14ac:dyDescent="0.15">
      <c r="A95" s="2">
        <v>34514</v>
      </c>
      <c r="B95" s="1">
        <v>14.5</v>
      </c>
      <c r="C95" s="1">
        <v>8</v>
      </c>
      <c r="D95" s="1">
        <v>1</v>
      </c>
    </row>
    <row r="96" spans="1:4" x14ac:dyDescent="0.15">
      <c r="A96" s="2">
        <v>34515</v>
      </c>
      <c r="B96" s="1">
        <v>15.1</v>
      </c>
      <c r="C96" s="1">
        <v>8</v>
      </c>
      <c r="D96" s="1">
        <v>1</v>
      </c>
    </row>
    <row r="97" spans="1:4" x14ac:dyDescent="0.15">
      <c r="A97" s="2">
        <v>34516</v>
      </c>
      <c r="B97" s="1">
        <v>16.2</v>
      </c>
      <c r="C97" s="1">
        <v>8</v>
      </c>
      <c r="D97" s="1">
        <v>1</v>
      </c>
    </row>
    <row r="98" spans="1:4" x14ac:dyDescent="0.15">
      <c r="A98" s="2">
        <v>34517</v>
      </c>
      <c r="B98" s="1">
        <v>19</v>
      </c>
      <c r="C98" s="1">
        <v>8</v>
      </c>
      <c r="D98" s="1">
        <v>1</v>
      </c>
    </row>
    <row r="99" spans="1:4" x14ac:dyDescent="0.15">
      <c r="A99" s="2">
        <v>34518</v>
      </c>
      <c r="B99" s="1">
        <v>22.3</v>
      </c>
      <c r="C99" s="1">
        <v>8</v>
      </c>
      <c r="D99" s="1">
        <v>1</v>
      </c>
    </row>
    <row r="100" spans="1:4" x14ac:dyDescent="0.15">
      <c r="A100" s="2">
        <v>34519</v>
      </c>
      <c r="B100" s="1">
        <v>21.2</v>
      </c>
      <c r="C100" s="1">
        <v>8</v>
      </c>
      <c r="D100" s="1">
        <v>1</v>
      </c>
    </row>
    <row r="101" spans="1:4" x14ac:dyDescent="0.15">
      <c r="A101" s="2">
        <v>34520</v>
      </c>
      <c r="B101" s="1">
        <v>16.899999999999999</v>
      </c>
      <c r="C101" s="1">
        <v>8</v>
      </c>
      <c r="D101" s="1">
        <v>1</v>
      </c>
    </row>
    <row r="102" spans="1:4" x14ac:dyDescent="0.15">
      <c r="A102" s="2">
        <v>34521</v>
      </c>
      <c r="B102" s="1">
        <v>17.100000000000001</v>
      </c>
      <c r="C102" s="1">
        <v>8</v>
      </c>
      <c r="D102" s="1">
        <v>1</v>
      </c>
    </row>
    <row r="103" spans="1:4" x14ac:dyDescent="0.15">
      <c r="A103" s="2">
        <v>34522</v>
      </c>
      <c r="B103" s="1">
        <v>15.9</v>
      </c>
      <c r="C103" s="1">
        <v>8</v>
      </c>
      <c r="D103" s="1">
        <v>1</v>
      </c>
    </row>
    <row r="104" spans="1:4" x14ac:dyDescent="0.15">
      <c r="A104" s="2">
        <v>34523</v>
      </c>
      <c r="B104" s="1">
        <v>15.3</v>
      </c>
      <c r="C104" s="1">
        <v>8</v>
      </c>
      <c r="D104" s="1">
        <v>1</v>
      </c>
    </row>
    <row r="105" spans="1:4" x14ac:dyDescent="0.15">
      <c r="A105" s="2">
        <v>34524</v>
      </c>
      <c r="B105" s="1">
        <v>15.4</v>
      </c>
      <c r="C105" s="1">
        <v>8</v>
      </c>
      <c r="D105" s="1">
        <v>1</v>
      </c>
    </row>
    <row r="106" spans="1:4" x14ac:dyDescent="0.15">
      <c r="A106" s="2">
        <v>34525</v>
      </c>
      <c r="B106" s="1">
        <v>14.7</v>
      </c>
      <c r="C106" s="1">
        <v>8</v>
      </c>
      <c r="D106" s="1">
        <v>1</v>
      </c>
    </row>
    <row r="107" spans="1:4" x14ac:dyDescent="0.15">
      <c r="A107" s="2">
        <v>34526</v>
      </c>
      <c r="B107" s="1">
        <v>17</v>
      </c>
      <c r="C107" s="1">
        <v>8</v>
      </c>
      <c r="D107" s="1">
        <v>1</v>
      </c>
    </row>
    <row r="108" spans="1:4" x14ac:dyDescent="0.15">
      <c r="A108" s="2">
        <v>34527</v>
      </c>
      <c r="B108" s="1">
        <v>18.600000000000001</v>
      </c>
      <c r="C108" s="1">
        <v>8</v>
      </c>
      <c r="D108" s="1">
        <v>1</v>
      </c>
    </row>
    <row r="109" spans="1:4" x14ac:dyDescent="0.15">
      <c r="A109" s="2">
        <v>34528</v>
      </c>
      <c r="B109" s="1">
        <v>18.2</v>
      </c>
      <c r="C109" s="1">
        <v>8</v>
      </c>
      <c r="D109" s="1">
        <v>1</v>
      </c>
    </row>
    <row r="110" spans="1:4" x14ac:dyDescent="0.15">
      <c r="A110" s="2">
        <v>34529</v>
      </c>
      <c r="B110" s="1">
        <v>22.7</v>
      </c>
      <c r="C110" s="1">
        <v>8</v>
      </c>
      <c r="D110" s="1">
        <v>1</v>
      </c>
    </row>
    <row r="111" spans="1:4" x14ac:dyDescent="0.15">
      <c r="A111" s="2">
        <v>34530</v>
      </c>
      <c r="B111" s="1">
        <v>23.8</v>
      </c>
      <c r="C111" s="1">
        <v>8</v>
      </c>
      <c r="D111" s="1">
        <v>1</v>
      </c>
    </row>
    <row r="112" spans="1:4" x14ac:dyDescent="0.15">
      <c r="A112" s="2">
        <v>34531</v>
      </c>
      <c r="B112" s="1">
        <v>21.3</v>
      </c>
      <c r="C112" s="1">
        <v>8</v>
      </c>
      <c r="D112" s="1">
        <v>1</v>
      </c>
    </row>
    <row r="113" spans="1:4" x14ac:dyDescent="0.15">
      <c r="A113" s="2">
        <v>34532</v>
      </c>
      <c r="B113" s="1">
        <v>20.9</v>
      </c>
      <c r="C113" s="1">
        <v>8</v>
      </c>
      <c r="D113" s="1">
        <v>1</v>
      </c>
    </row>
    <row r="114" spans="1:4" x14ac:dyDescent="0.15">
      <c r="A114" s="2">
        <v>34533</v>
      </c>
      <c r="B114" s="1">
        <v>21.6</v>
      </c>
      <c r="C114" s="1">
        <v>8</v>
      </c>
      <c r="D114" s="1">
        <v>1</v>
      </c>
    </row>
    <row r="115" spans="1:4" x14ac:dyDescent="0.15">
      <c r="A115" s="2">
        <v>34534</v>
      </c>
      <c r="B115" s="1">
        <v>21.8</v>
      </c>
      <c r="C115" s="1">
        <v>8</v>
      </c>
      <c r="D115" s="1">
        <v>1</v>
      </c>
    </row>
    <row r="116" spans="1:4" x14ac:dyDescent="0.15">
      <c r="A116" s="2">
        <v>34535</v>
      </c>
      <c r="B116" s="1">
        <v>20.2</v>
      </c>
      <c r="C116" s="1">
        <v>8</v>
      </c>
      <c r="D116" s="1">
        <v>1</v>
      </c>
    </row>
    <row r="117" spans="1:4" x14ac:dyDescent="0.15">
      <c r="A117" s="2">
        <v>34536</v>
      </c>
      <c r="B117" s="1">
        <v>20.6</v>
      </c>
      <c r="C117" s="1">
        <v>8</v>
      </c>
      <c r="D117" s="1">
        <v>1</v>
      </c>
    </row>
    <row r="118" spans="1:4" x14ac:dyDescent="0.15">
      <c r="A118" s="2">
        <v>34537</v>
      </c>
      <c r="B118" s="1">
        <v>21.4</v>
      </c>
      <c r="C118" s="1">
        <v>8</v>
      </c>
      <c r="D118" s="1">
        <v>1</v>
      </c>
    </row>
    <row r="119" spans="1:4" x14ac:dyDescent="0.15">
      <c r="A119" s="2">
        <v>34538</v>
      </c>
      <c r="B119" s="1">
        <v>21.6</v>
      </c>
      <c r="C119" s="1">
        <v>8</v>
      </c>
      <c r="D119" s="1">
        <v>1</v>
      </c>
    </row>
    <row r="120" spans="1:4" x14ac:dyDescent="0.15">
      <c r="A120" s="2">
        <v>34539</v>
      </c>
      <c r="B120" s="1">
        <v>21.6</v>
      </c>
      <c r="C120" s="1">
        <v>8</v>
      </c>
      <c r="D120" s="1">
        <v>1</v>
      </c>
    </row>
    <row r="121" spans="1:4" x14ac:dyDescent="0.15">
      <c r="A121" s="2">
        <v>34540</v>
      </c>
      <c r="B121" s="1">
        <v>20.5</v>
      </c>
      <c r="C121" s="1">
        <v>8</v>
      </c>
      <c r="D121" s="1">
        <v>1</v>
      </c>
    </row>
    <row r="122" spans="1:4" x14ac:dyDescent="0.15">
      <c r="A122" s="2">
        <v>34541</v>
      </c>
      <c r="B122" s="1">
        <v>21.9</v>
      </c>
      <c r="C122" s="1">
        <v>8</v>
      </c>
      <c r="D122" s="1">
        <v>1</v>
      </c>
    </row>
    <row r="123" spans="1:4" x14ac:dyDescent="0.15">
      <c r="A123" s="2">
        <v>34542</v>
      </c>
      <c r="B123" s="1">
        <v>23.8</v>
      </c>
      <c r="C123" s="1">
        <v>8</v>
      </c>
      <c r="D123" s="1">
        <v>1</v>
      </c>
    </row>
    <row r="124" spans="1:4" x14ac:dyDescent="0.15">
      <c r="A124" s="2">
        <v>34543</v>
      </c>
      <c r="B124" s="1">
        <v>22.5</v>
      </c>
      <c r="C124" s="1">
        <v>8</v>
      </c>
      <c r="D124" s="1">
        <v>1</v>
      </c>
    </row>
    <row r="125" spans="1:4" x14ac:dyDescent="0.15">
      <c r="A125" s="2">
        <v>34544</v>
      </c>
      <c r="B125" s="1">
        <v>20.7</v>
      </c>
      <c r="C125" s="1">
        <v>8</v>
      </c>
      <c r="D125" s="1">
        <v>1</v>
      </c>
    </row>
    <row r="126" spans="1:4" x14ac:dyDescent="0.15">
      <c r="A126" s="2">
        <v>34545</v>
      </c>
      <c r="B126" s="1">
        <v>20.399999999999999</v>
      </c>
      <c r="C126" s="1">
        <v>8</v>
      </c>
      <c r="D126" s="1">
        <v>1</v>
      </c>
    </row>
    <row r="127" spans="1:4" x14ac:dyDescent="0.15">
      <c r="A127" s="2">
        <v>34546</v>
      </c>
      <c r="B127" s="1">
        <v>23</v>
      </c>
      <c r="C127" s="1">
        <v>8</v>
      </c>
      <c r="D127" s="1">
        <v>1</v>
      </c>
    </row>
    <row r="128" spans="1:4" x14ac:dyDescent="0.15">
      <c r="A128" s="2">
        <v>34547</v>
      </c>
      <c r="B128" s="1">
        <v>25.9</v>
      </c>
      <c r="C128" s="1">
        <v>8</v>
      </c>
      <c r="D128" s="1">
        <v>1</v>
      </c>
    </row>
    <row r="129" spans="1:4" x14ac:dyDescent="0.15">
      <c r="A129" s="2">
        <v>34548</v>
      </c>
      <c r="B129" s="1">
        <v>24.5</v>
      </c>
      <c r="C129" s="1">
        <v>8</v>
      </c>
      <c r="D129" s="1">
        <v>1</v>
      </c>
    </row>
    <row r="130" spans="1:4" x14ac:dyDescent="0.15">
      <c r="A130" s="2">
        <v>34549</v>
      </c>
      <c r="B130" s="1">
        <v>26.1</v>
      </c>
      <c r="C130" s="1">
        <v>8</v>
      </c>
      <c r="D130" s="1">
        <v>1</v>
      </c>
    </row>
    <row r="131" spans="1:4" x14ac:dyDescent="0.15">
      <c r="A131" s="2">
        <v>34550</v>
      </c>
      <c r="B131" s="1">
        <v>26.4</v>
      </c>
      <c r="C131" s="1">
        <v>8</v>
      </c>
      <c r="D131" s="1">
        <v>1</v>
      </c>
    </row>
    <row r="132" spans="1:4" x14ac:dyDescent="0.15">
      <c r="A132" s="2">
        <v>34551</v>
      </c>
      <c r="B132" s="1">
        <v>23.6</v>
      </c>
      <c r="C132" s="1">
        <v>8</v>
      </c>
      <c r="D132" s="1">
        <v>1</v>
      </c>
    </row>
    <row r="133" spans="1:4" x14ac:dyDescent="0.15">
      <c r="A133" s="2">
        <v>34552</v>
      </c>
      <c r="B133" s="1">
        <v>23.7</v>
      </c>
      <c r="C133" s="1">
        <v>8</v>
      </c>
      <c r="D133" s="1">
        <v>1</v>
      </c>
    </row>
    <row r="134" spans="1:4" x14ac:dyDescent="0.15">
      <c r="A134" s="2">
        <v>34553</v>
      </c>
      <c r="B134" s="1">
        <v>27.4</v>
      </c>
      <c r="C134" s="1">
        <v>8</v>
      </c>
      <c r="D134" s="1">
        <v>1</v>
      </c>
    </row>
    <row r="135" spans="1:4" x14ac:dyDescent="0.15">
      <c r="A135" s="2">
        <v>34554</v>
      </c>
      <c r="B135" s="1">
        <v>26.7</v>
      </c>
      <c r="C135" s="1">
        <v>8</v>
      </c>
      <c r="D135" s="1">
        <v>1</v>
      </c>
    </row>
    <row r="136" spans="1:4" x14ac:dyDescent="0.15">
      <c r="A136" s="2">
        <v>34555</v>
      </c>
      <c r="B136" s="1">
        <v>26.8</v>
      </c>
      <c r="C136" s="1">
        <v>8</v>
      </c>
      <c r="D136" s="1">
        <v>1</v>
      </c>
    </row>
    <row r="137" spans="1:4" x14ac:dyDescent="0.15">
      <c r="A137" s="2">
        <v>34556</v>
      </c>
      <c r="B137" s="1">
        <v>24.8</v>
      </c>
      <c r="C137" s="1">
        <v>8</v>
      </c>
      <c r="D137" s="1">
        <v>1</v>
      </c>
    </row>
    <row r="138" spans="1:4" x14ac:dyDescent="0.15">
      <c r="A138" s="2">
        <v>34557</v>
      </c>
      <c r="B138" s="1">
        <v>24.3</v>
      </c>
      <c r="C138" s="1">
        <v>8</v>
      </c>
      <c r="D138" s="1">
        <v>1</v>
      </c>
    </row>
    <row r="139" spans="1:4" x14ac:dyDescent="0.15">
      <c r="A139" s="2">
        <v>34558</v>
      </c>
      <c r="B139" s="1">
        <v>26.4</v>
      </c>
      <c r="C139" s="1">
        <v>8</v>
      </c>
      <c r="D139" s="1">
        <v>1</v>
      </c>
    </row>
    <row r="140" spans="1:4" x14ac:dyDescent="0.15">
      <c r="A140" s="2">
        <v>34559</v>
      </c>
      <c r="B140" s="1">
        <v>25.8</v>
      </c>
      <c r="C140" s="1">
        <v>8</v>
      </c>
      <c r="D140" s="1">
        <v>1</v>
      </c>
    </row>
    <row r="141" spans="1:4" x14ac:dyDescent="0.15">
      <c r="A141" s="2">
        <v>34560</v>
      </c>
      <c r="B141" s="1">
        <v>24.6</v>
      </c>
      <c r="C141" s="1">
        <v>8</v>
      </c>
      <c r="D141" s="1">
        <v>1</v>
      </c>
    </row>
    <row r="142" spans="1:4" x14ac:dyDescent="0.15">
      <c r="A142" s="2">
        <v>34561</v>
      </c>
      <c r="B142" s="1">
        <v>25.7</v>
      </c>
      <c r="C142" s="1">
        <v>8</v>
      </c>
      <c r="D142" s="1">
        <v>1</v>
      </c>
    </row>
    <row r="143" spans="1:4" x14ac:dyDescent="0.15">
      <c r="A143" s="2">
        <v>34562</v>
      </c>
      <c r="B143" s="1">
        <v>20.6</v>
      </c>
      <c r="C143" s="1">
        <v>8</v>
      </c>
      <c r="D143" s="1">
        <v>1</v>
      </c>
    </row>
    <row r="144" spans="1:4" x14ac:dyDescent="0.15">
      <c r="A144" s="2">
        <v>34563</v>
      </c>
      <c r="B144" s="1">
        <v>19.399999999999999</v>
      </c>
      <c r="C144" s="1">
        <v>8</v>
      </c>
      <c r="D144" s="1">
        <v>1</v>
      </c>
    </row>
    <row r="145" spans="1:4" x14ac:dyDescent="0.15">
      <c r="A145" s="2">
        <v>34564</v>
      </c>
      <c r="B145" s="1">
        <v>21.2</v>
      </c>
      <c r="C145" s="1">
        <v>8</v>
      </c>
      <c r="D145" s="1">
        <v>1</v>
      </c>
    </row>
    <row r="146" spans="1:4" x14ac:dyDescent="0.15">
      <c r="A146" s="2">
        <v>34565</v>
      </c>
      <c r="B146" s="1">
        <v>23.6</v>
      </c>
      <c r="C146" s="1">
        <v>8</v>
      </c>
      <c r="D146" s="1">
        <v>1</v>
      </c>
    </row>
    <row r="147" spans="1:4" x14ac:dyDescent="0.15">
      <c r="A147" s="2">
        <v>34566</v>
      </c>
      <c r="B147" s="1">
        <v>22.2</v>
      </c>
      <c r="C147" s="1">
        <v>8</v>
      </c>
      <c r="D147" s="1">
        <v>1</v>
      </c>
    </row>
    <row r="148" spans="1:4" x14ac:dyDescent="0.15">
      <c r="A148" s="2">
        <v>34567</v>
      </c>
      <c r="B148" s="1">
        <v>21.8</v>
      </c>
      <c r="C148" s="1">
        <v>8</v>
      </c>
      <c r="D148" s="1">
        <v>1</v>
      </c>
    </row>
    <row r="149" spans="1:4" x14ac:dyDescent="0.15">
      <c r="A149" s="2">
        <v>34568</v>
      </c>
      <c r="B149" s="1">
        <v>20.399999999999999</v>
      </c>
      <c r="C149" s="1">
        <v>8</v>
      </c>
      <c r="D149" s="1">
        <v>1</v>
      </c>
    </row>
    <row r="150" spans="1:4" x14ac:dyDescent="0.15">
      <c r="A150" s="2">
        <v>34569</v>
      </c>
      <c r="B150" s="1">
        <v>20.399999999999999</v>
      </c>
      <c r="C150" s="1">
        <v>8</v>
      </c>
      <c r="D150" s="1">
        <v>1</v>
      </c>
    </row>
    <row r="151" spans="1:4" x14ac:dyDescent="0.15">
      <c r="A151" s="2">
        <v>34570</v>
      </c>
      <c r="B151" s="1">
        <v>20.9</v>
      </c>
      <c r="C151" s="1">
        <v>8</v>
      </c>
      <c r="D151" s="1">
        <v>1</v>
      </c>
    </row>
    <row r="152" spans="1:4" x14ac:dyDescent="0.15">
      <c r="A152" s="2">
        <v>34571</v>
      </c>
      <c r="B152" s="1">
        <v>22.2</v>
      </c>
      <c r="C152" s="1">
        <v>8</v>
      </c>
      <c r="D152" s="1">
        <v>1</v>
      </c>
    </row>
    <row r="153" spans="1:4" x14ac:dyDescent="0.15">
      <c r="A153" s="2">
        <v>34572</v>
      </c>
      <c r="B153" s="1">
        <v>22.2</v>
      </c>
      <c r="C153" s="1">
        <v>8</v>
      </c>
      <c r="D153" s="1">
        <v>1</v>
      </c>
    </row>
    <row r="154" spans="1:4" x14ac:dyDescent="0.15">
      <c r="A154" s="2">
        <v>34573</v>
      </c>
      <c r="B154" s="1">
        <v>22.9</v>
      </c>
      <c r="C154" s="1">
        <v>8</v>
      </c>
      <c r="D154" s="1">
        <v>1</v>
      </c>
    </row>
    <row r="155" spans="1:4" x14ac:dyDescent="0.15">
      <c r="A155" s="2">
        <v>34574</v>
      </c>
      <c r="B155" s="1">
        <v>23.4</v>
      </c>
      <c r="C155" s="1">
        <v>8</v>
      </c>
      <c r="D155" s="1">
        <v>1</v>
      </c>
    </row>
    <row r="156" spans="1:4" x14ac:dyDescent="0.15">
      <c r="A156" s="2">
        <v>34575</v>
      </c>
      <c r="B156" s="1">
        <v>21.9</v>
      </c>
      <c r="C156" s="1">
        <v>8</v>
      </c>
      <c r="D156" s="1">
        <v>1</v>
      </c>
    </row>
    <row r="157" spans="1:4" x14ac:dyDescent="0.15">
      <c r="A157" s="2">
        <v>34576</v>
      </c>
      <c r="B157" s="1">
        <v>22.2</v>
      </c>
      <c r="C157" s="1">
        <v>8</v>
      </c>
      <c r="D157" s="1">
        <v>1</v>
      </c>
    </row>
    <row r="158" spans="1:4" x14ac:dyDescent="0.15">
      <c r="A158" s="2">
        <v>34577</v>
      </c>
      <c r="B158" s="1">
        <v>22.9</v>
      </c>
      <c r="C158" s="1">
        <v>8</v>
      </c>
      <c r="D158" s="1">
        <v>1</v>
      </c>
    </row>
    <row r="159" spans="1:4" x14ac:dyDescent="0.15">
      <c r="A159" s="2">
        <v>34578</v>
      </c>
      <c r="B159" s="1">
        <v>23.7</v>
      </c>
      <c r="C159" s="1">
        <v>8</v>
      </c>
      <c r="D159" s="1">
        <v>1</v>
      </c>
    </row>
    <row r="160" spans="1:4" x14ac:dyDescent="0.15">
      <c r="A160" s="2">
        <v>34579</v>
      </c>
      <c r="B160" s="1">
        <v>23.1</v>
      </c>
      <c r="C160" s="1">
        <v>8</v>
      </c>
      <c r="D160" s="1">
        <v>1</v>
      </c>
    </row>
    <row r="161" spans="1:4" x14ac:dyDescent="0.15">
      <c r="A161" s="2">
        <v>34580</v>
      </c>
      <c r="B161" s="1">
        <v>22.2</v>
      </c>
      <c r="C161" s="1">
        <v>8</v>
      </c>
      <c r="D161" s="1">
        <v>1</v>
      </c>
    </row>
    <row r="162" spans="1:4" x14ac:dyDescent="0.15">
      <c r="A162" s="2">
        <v>34581</v>
      </c>
      <c r="B162" s="1">
        <v>21.1</v>
      </c>
      <c r="C162" s="1">
        <v>8</v>
      </c>
      <c r="D162" s="1">
        <v>1</v>
      </c>
    </row>
    <row r="163" spans="1:4" x14ac:dyDescent="0.15">
      <c r="A163" s="2">
        <v>34582</v>
      </c>
      <c r="B163" s="1">
        <v>22.3</v>
      </c>
      <c r="C163" s="1">
        <v>8</v>
      </c>
      <c r="D163" s="1">
        <v>1</v>
      </c>
    </row>
    <row r="164" spans="1:4" x14ac:dyDescent="0.15">
      <c r="A164" s="2">
        <v>34583</v>
      </c>
      <c r="B164" s="1">
        <v>21.9</v>
      </c>
      <c r="C164" s="1">
        <v>8</v>
      </c>
      <c r="D164" s="1">
        <v>1</v>
      </c>
    </row>
    <row r="165" spans="1:4" x14ac:dyDescent="0.15">
      <c r="A165" s="2">
        <v>34584</v>
      </c>
      <c r="B165" s="1">
        <v>21.9</v>
      </c>
      <c r="C165" s="1">
        <v>8</v>
      </c>
      <c r="D165" s="1">
        <v>1</v>
      </c>
    </row>
    <row r="166" spans="1:4" x14ac:dyDescent="0.15">
      <c r="A166" s="2">
        <v>34585</v>
      </c>
      <c r="B166" s="1">
        <v>19.899999999999999</v>
      </c>
      <c r="C166" s="1">
        <v>8</v>
      </c>
      <c r="D166" s="1">
        <v>1</v>
      </c>
    </row>
    <row r="167" spans="1:4" x14ac:dyDescent="0.15">
      <c r="A167" s="2">
        <v>34586</v>
      </c>
      <c r="B167" s="1">
        <v>19</v>
      </c>
      <c r="C167" s="1">
        <v>8</v>
      </c>
      <c r="D167" s="1">
        <v>1</v>
      </c>
    </row>
    <row r="168" spans="1:4" x14ac:dyDescent="0.15">
      <c r="A168" s="2">
        <v>34587</v>
      </c>
      <c r="B168" s="1">
        <v>19.100000000000001</v>
      </c>
      <c r="C168" s="1">
        <v>8</v>
      </c>
      <c r="D168" s="1">
        <v>1</v>
      </c>
    </row>
    <row r="169" spans="1:4" x14ac:dyDescent="0.15">
      <c r="A169" s="2">
        <v>34588</v>
      </c>
      <c r="B169" s="1">
        <v>18.7</v>
      </c>
      <c r="C169" s="1">
        <v>8</v>
      </c>
      <c r="D169" s="1">
        <v>1</v>
      </c>
    </row>
    <row r="170" spans="1:4" x14ac:dyDescent="0.15">
      <c r="A170" s="2">
        <v>34589</v>
      </c>
      <c r="B170" s="1">
        <v>17.7</v>
      </c>
      <c r="C170" s="1">
        <v>8</v>
      </c>
      <c r="D170" s="1">
        <v>1</v>
      </c>
    </row>
    <row r="171" spans="1:4" x14ac:dyDescent="0.15">
      <c r="A171" s="2">
        <v>34590</v>
      </c>
      <c r="B171" s="1">
        <v>17.3</v>
      </c>
      <c r="C171" s="1">
        <v>8</v>
      </c>
      <c r="D171" s="1">
        <v>1</v>
      </c>
    </row>
    <row r="172" spans="1:4" x14ac:dyDescent="0.15">
      <c r="A172" s="2">
        <v>34591</v>
      </c>
      <c r="B172" s="1">
        <v>17.2</v>
      </c>
      <c r="C172" s="1">
        <v>8</v>
      </c>
      <c r="D172" s="1">
        <v>1</v>
      </c>
    </row>
    <row r="173" spans="1:4" x14ac:dyDescent="0.15">
      <c r="A173" s="2">
        <v>34592</v>
      </c>
      <c r="B173" s="1">
        <v>18.5</v>
      </c>
      <c r="C173" s="1">
        <v>8</v>
      </c>
      <c r="D173" s="1">
        <v>1</v>
      </c>
    </row>
    <row r="174" spans="1:4" x14ac:dyDescent="0.15">
      <c r="A174" s="2">
        <v>34593</v>
      </c>
      <c r="B174" s="1">
        <v>21</v>
      </c>
      <c r="C174" s="1">
        <v>8</v>
      </c>
      <c r="D174" s="1">
        <v>1</v>
      </c>
    </row>
    <row r="175" spans="1:4" x14ac:dyDescent="0.15">
      <c r="A175" s="2">
        <v>34594</v>
      </c>
      <c r="B175" s="1">
        <v>21.5</v>
      </c>
      <c r="C175" s="1">
        <v>8</v>
      </c>
      <c r="D175" s="1">
        <v>1</v>
      </c>
    </row>
    <row r="176" spans="1:4" x14ac:dyDescent="0.15">
      <c r="A176" s="2">
        <v>34595</v>
      </c>
      <c r="B176" s="1">
        <v>22</v>
      </c>
      <c r="C176" s="1">
        <v>8</v>
      </c>
      <c r="D176" s="1">
        <v>1</v>
      </c>
    </row>
    <row r="177" spans="1:4" x14ac:dyDescent="0.15">
      <c r="A177" s="2">
        <v>34596</v>
      </c>
      <c r="B177" s="1">
        <v>21.2</v>
      </c>
      <c r="C177" s="1">
        <v>8</v>
      </c>
      <c r="D177" s="1">
        <v>1</v>
      </c>
    </row>
    <row r="178" spans="1:4" x14ac:dyDescent="0.15">
      <c r="A178" s="2">
        <v>34597</v>
      </c>
      <c r="B178" s="1">
        <v>17.399999999999999</v>
      </c>
      <c r="C178" s="1">
        <v>8</v>
      </c>
      <c r="D178" s="1">
        <v>1</v>
      </c>
    </row>
    <row r="179" spans="1:4" x14ac:dyDescent="0.15">
      <c r="A179" s="2">
        <v>34598</v>
      </c>
      <c r="B179" s="1">
        <v>17.899999999999999</v>
      </c>
      <c r="C179" s="1">
        <v>8</v>
      </c>
      <c r="D179" s="1">
        <v>1</v>
      </c>
    </row>
    <row r="180" spans="1:4" x14ac:dyDescent="0.15">
      <c r="A180" s="2">
        <v>34599</v>
      </c>
      <c r="B180" s="1">
        <v>17.600000000000001</v>
      </c>
      <c r="C180" s="1">
        <v>8</v>
      </c>
      <c r="D180" s="1">
        <v>1</v>
      </c>
    </row>
    <row r="181" spans="1:4" x14ac:dyDescent="0.15">
      <c r="A181" s="2">
        <v>34600</v>
      </c>
      <c r="B181" s="1">
        <v>15.5</v>
      </c>
      <c r="C181" s="1">
        <v>8</v>
      </c>
      <c r="D181" s="1">
        <v>1</v>
      </c>
    </row>
    <row r="182" spans="1:4" x14ac:dyDescent="0.15">
      <c r="A182" s="2">
        <v>34601</v>
      </c>
      <c r="B182" s="1">
        <v>17.8</v>
      </c>
      <c r="C182" s="1">
        <v>8</v>
      </c>
      <c r="D182" s="1">
        <v>1</v>
      </c>
    </row>
    <row r="183" spans="1:4" x14ac:dyDescent="0.15">
      <c r="A183" s="2">
        <v>34602</v>
      </c>
      <c r="B183" s="1">
        <v>17</v>
      </c>
      <c r="C183" s="1">
        <v>8</v>
      </c>
      <c r="D183" s="1">
        <v>1</v>
      </c>
    </row>
    <row r="184" spans="1:4" x14ac:dyDescent="0.15">
      <c r="A184" s="2">
        <v>34603</v>
      </c>
      <c r="B184" s="1">
        <v>17.600000000000001</v>
      </c>
      <c r="C184" s="1">
        <v>8</v>
      </c>
      <c r="D184" s="1">
        <v>1</v>
      </c>
    </row>
    <row r="185" spans="1:4" x14ac:dyDescent="0.15">
      <c r="A185" s="2">
        <v>34604</v>
      </c>
      <c r="B185" s="1">
        <v>16.600000000000001</v>
      </c>
      <c r="C185" s="1">
        <v>8</v>
      </c>
      <c r="D185" s="1">
        <v>1</v>
      </c>
    </row>
    <row r="186" spans="1:4" x14ac:dyDescent="0.15">
      <c r="A186" s="2">
        <v>34605</v>
      </c>
      <c r="B186" s="1">
        <v>15.9</v>
      </c>
      <c r="C186" s="1">
        <v>8</v>
      </c>
      <c r="D186" s="1">
        <v>1</v>
      </c>
    </row>
    <row r="187" spans="1:4" x14ac:dyDescent="0.15">
      <c r="A187" s="2">
        <v>34606</v>
      </c>
      <c r="B187" s="1">
        <v>17.2</v>
      </c>
      <c r="C187" s="1">
        <v>8</v>
      </c>
      <c r="D187" s="1">
        <v>1</v>
      </c>
    </row>
    <row r="188" spans="1:4" x14ac:dyDescent="0.15">
      <c r="A188" s="2">
        <v>34607</v>
      </c>
      <c r="B188" s="1">
        <v>17.600000000000001</v>
      </c>
      <c r="C188" s="1">
        <v>8</v>
      </c>
      <c r="D188" s="1">
        <v>1</v>
      </c>
    </row>
    <row r="189" spans="1:4" x14ac:dyDescent="0.15">
      <c r="A189" s="2">
        <v>34608</v>
      </c>
      <c r="B189" s="1">
        <v>17.8</v>
      </c>
      <c r="C189" s="1">
        <v>8</v>
      </c>
      <c r="D189" s="1">
        <v>1</v>
      </c>
    </row>
    <row r="190" spans="1:4" x14ac:dyDescent="0.15">
      <c r="A190" s="2">
        <v>34609</v>
      </c>
      <c r="B190" s="1">
        <v>15.2</v>
      </c>
      <c r="C190" s="1">
        <v>8</v>
      </c>
      <c r="D190" s="1">
        <v>1</v>
      </c>
    </row>
    <row r="191" spans="1:4" x14ac:dyDescent="0.15">
      <c r="A191" s="2">
        <v>34610</v>
      </c>
      <c r="B191" s="1">
        <v>14.6</v>
      </c>
      <c r="C191" s="1">
        <v>8</v>
      </c>
      <c r="D191" s="1">
        <v>1</v>
      </c>
    </row>
    <row r="192" spans="1:4" x14ac:dyDescent="0.15">
      <c r="A192" s="2">
        <v>34611</v>
      </c>
      <c r="B192" s="1">
        <v>16</v>
      </c>
      <c r="C192" s="1">
        <v>8</v>
      </c>
      <c r="D192" s="1">
        <v>1</v>
      </c>
    </row>
    <row r="193" spans="1:4" x14ac:dyDescent="0.15">
      <c r="A193" s="2">
        <v>34612</v>
      </c>
      <c r="B193" s="1">
        <v>16</v>
      </c>
      <c r="C193" s="1">
        <v>8</v>
      </c>
      <c r="D193" s="1">
        <v>1</v>
      </c>
    </row>
    <row r="194" spans="1:4" x14ac:dyDescent="0.15">
      <c r="A194" s="2">
        <v>34613</v>
      </c>
      <c r="B194" s="1">
        <v>12.9</v>
      </c>
      <c r="C194" s="1">
        <v>8</v>
      </c>
      <c r="D194" s="1">
        <v>1</v>
      </c>
    </row>
    <row r="195" spans="1:4" x14ac:dyDescent="0.15">
      <c r="A195" s="2">
        <v>34614</v>
      </c>
      <c r="B195" s="1">
        <v>13.9</v>
      </c>
      <c r="C195" s="1">
        <v>8</v>
      </c>
      <c r="D195" s="1">
        <v>1</v>
      </c>
    </row>
    <row r="196" spans="1:4" x14ac:dyDescent="0.15">
      <c r="A196" s="2">
        <v>34615</v>
      </c>
      <c r="B196" s="1">
        <v>12.8</v>
      </c>
      <c r="C196" s="1">
        <v>8</v>
      </c>
      <c r="D196" s="1">
        <v>1</v>
      </c>
    </row>
    <row r="197" spans="1:4" x14ac:dyDescent="0.15">
      <c r="A197" s="2">
        <v>34616</v>
      </c>
      <c r="B197" s="1">
        <v>14</v>
      </c>
      <c r="C197" s="1">
        <v>8</v>
      </c>
      <c r="D197" s="1">
        <v>1</v>
      </c>
    </row>
    <row r="198" spans="1:4" x14ac:dyDescent="0.15">
      <c r="A198" s="2">
        <v>34617</v>
      </c>
      <c r="B198" s="1">
        <v>11.9</v>
      </c>
      <c r="C198" s="1">
        <v>8</v>
      </c>
      <c r="D198" s="1">
        <v>1</v>
      </c>
    </row>
    <row r="199" spans="1:4" x14ac:dyDescent="0.15">
      <c r="A199" s="2">
        <v>34618</v>
      </c>
      <c r="B199" s="1">
        <v>10.8</v>
      </c>
      <c r="C199" s="1">
        <v>8</v>
      </c>
      <c r="D199" s="1">
        <v>1</v>
      </c>
    </row>
    <row r="200" spans="1:4" x14ac:dyDescent="0.15">
      <c r="A200" s="2">
        <v>34619</v>
      </c>
      <c r="B200" s="1">
        <v>13.5</v>
      </c>
      <c r="C200" s="1">
        <v>8</v>
      </c>
      <c r="D200" s="1">
        <v>1</v>
      </c>
    </row>
    <row r="201" spans="1:4" x14ac:dyDescent="0.15">
      <c r="A201" s="2">
        <v>34620</v>
      </c>
      <c r="B201" s="1">
        <v>16.399999999999999</v>
      </c>
      <c r="C201" s="1">
        <v>8</v>
      </c>
      <c r="D201" s="1">
        <v>1</v>
      </c>
    </row>
    <row r="202" spans="1:4" x14ac:dyDescent="0.15">
      <c r="A202" s="2">
        <v>34621</v>
      </c>
      <c r="B202" s="1">
        <v>13.2</v>
      </c>
      <c r="C202" s="1">
        <v>8</v>
      </c>
      <c r="D202" s="1">
        <v>1</v>
      </c>
    </row>
    <row r="203" spans="1:4" x14ac:dyDescent="0.15">
      <c r="A203" s="2">
        <v>34622</v>
      </c>
      <c r="B203" s="1">
        <v>11.3</v>
      </c>
      <c r="C203" s="1">
        <v>8</v>
      </c>
      <c r="D203" s="1">
        <v>1</v>
      </c>
    </row>
    <row r="204" spans="1:4" x14ac:dyDescent="0.15">
      <c r="A204" s="2">
        <v>34623</v>
      </c>
      <c r="B204" s="1">
        <v>11.7</v>
      </c>
      <c r="C204" s="1">
        <v>8</v>
      </c>
      <c r="D204" s="1">
        <v>1</v>
      </c>
    </row>
    <row r="205" spans="1:4" x14ac:dyDescent="0.15">
      <c r="A205" s="2">
        <v>34624</v>
      </c>
      <c r="B205" s="1">
        <v>8.1</v>
      </c>
      <c r="C205" s="1">
        <v>8</v>
      </c>
      <c r="D205" s="1">
        <v>1</v>
      </c>
    </row>
    <row r="206" spans="1:4" x14ac:dyDescent="0.15">
      <c r="A206" s="2">
        <v>34625</v>
      </c>
      <c r="B206" s="1">
        <v>7.7</v>
      </c>
      <c r="C206" s="1">
        <v>8</v>
      </c>
      <c r="D206" s="1">
        <v>1</v>
      </c>
    </row>
    <row r="207" spans="1:4" x14ac:dyDescent="0.15">
      <c r="A207" s="2">
        <v>34626</v>
      </c>
      <c r="B207" s="1">
        <v>10.1</v>
      </c>
      <c r="C207" s="1">
        <v>8</v>
      </c>
      <c r="D207" s="1">
        <v>1</v>
      </c>
    </row>
    <row r="208" spans="1:4" x14ac:dyDescent="0.15">
      <c r="A208" s="2">
        <v>34627</v>
      </c>
      <c r="B208" s="1">
        <v>8</v>
      </c>
      <c r="C208" s="1">
        <v>8</v>
      </c>
      <c r="D208" s="1">
        <v>1</v>
      </c>
    </row>
    <row r="209" spans="1:4" x14ac:dyDescent="0.15">
      <c r="A209" s="2">
        <v>34628</v>
      </c>
      <c r="B209" s="1">
        <v>6.2</v>
      </c>
      <c r="C209" s="1">
        <v>8</v>
      </c>
      <c r="D209" s="1">
        <v>1</v>
      </c>
    </row>
    <row r="210" spans="1:4" x14ac:dyDescent="0.15">
      <c r="A210" s="2">
        <v>34629</v>
      </c>
      <c r="B210" s="1">
        <v>8.9</v>
      </c>
      <c r="C210" s="1">
        <v>8</v>
      </c>
      <c r="D210" s="1">
        <v>1</v>
      </c>
    </row>
    <row r="211" spans="1:4" x14ac:dyDescent="0.15">
      <c r="A211" s="2">
        <v>34630</v>
      </c>
      <c r="B211" s="1">
        <v>6.9</v>
      </c>
      <c r="C211" s="1">
        <v>8</v>
      </c>
      <c r="D211" s="1">
        <v>1</v>
      </c>
    </row>
    <row r="212" spans="1:4" x14ac:dyDescent="0.15">
      <c r="A212" s="2">
        <v>34631</v>
      </c>
      <c r="B212" s="1">
        <v>6.4</v>
      </c>
      <c r="C212" s="1">
        <v>8</v>
      </c>
      <c r="D212" s="1">
        <v>1</v>
      </c>
    </row>
    <row r="213" spans="1:4" x14ac:dyDescent="0.15">
      <c r="A213" s="2">
        <v>34632</v>
      </c>
      <c r="B213" s="1">
        <v>5.9</v>
      </c>
      <c r="C213" s="1">
        <v>8</v>
      </c>
      <c r="D213" s="1">
        <v>1</v>
      </c>
    </row>
    <row r="214" spans="1:4" x14ac:dyDescent="0.15">
      <c r="A214" s="2">
        <v>34633</v>
      </c>
      <c r="B214" s="1">
        <v>8.6</v>
      </c>
      <c r="C214" s="1">
        <v>8</v>
      </c>
      <c r="D214" s="1">
        <v>1</v>
      </c>
    </row>
    <row r="215" spans="1:4" x14ac:dyDescent="0.15">
      <c r="A215" s="2">
        <v>34634</v>
      </c>
      <c r="B215" s="1">
        <v>10.3</v>
      </c>
      <c r="C215" s="1">
        <v>8</v>
      </c>
      <c r="D215" s="1">
        <v>1</v>
      </c>
    </row>
    <row r="216" spans="1:4" x14ac:dyDescent="0.15">
      <c r="A216" s="2">
        <v>34635</v>
      </c>
      <c r="B216" s="1">
        <v>8.4</v>
      </c>
      <c r="C216" s="1">
        <v>8</v>
      </c>
      <c r="D216" s="1">
        <v>1</v>
      </c>
    </row>
    <row r="217" spans="1:4" x14ac:dyDescent="0.15">
      <c r="A217" s="2">
        <v>34636</v>
      </c>
      <c r="B217" s="1">
        <v>12.2</v>
      </c>
      <c r="C217" s="1">
        <v>8</v>
      </c>
      <c r="D217" s="1">
        <v>1</v>
      </c>
    </row>
    <row r="218" spans="1:4" x14ac:dyDescent="0.15">
      <c r="A218" s="2">
        <v>34637</v>
      </c>
      <c r="B218" s="1">
        <v>8.8000000000000007</v>
      </c>
      <c r="C218" s="1">
        <v>8</v>
      </c>
      <c r="D218" s="1">
        <v>1</v>
      </c>
    </row>
    <row r="219" spans="1:4" x14ac:dyDescent="0.15">
      <c r="A219" s="2">
        <v>34638</v>
      </c>
      <c r="B219" s="1">
        <v>6.8</v>
      </c>
      <c r="C219" s="1">
        <v>8</v>
      </c>
      <c r="D219" s="1">
        <v>1</v>
      </c>
    </row>
    <row r="220" spans="1:4" x14ac:dyDescent="0.15">
      <c r="A220" s="2">
        <v>34639</v>
      </c>
      <c r="B220" s="1">
        <v>6.9</v>
      </c>
      <c r="C220" s="1">
        <v>8</v>
      </c>
      <c r="D220" s="1">
        <v>1</v>
      </c>
    </row>
    <row r="221" spans="1:4" x14ac:dyDescent="0.15">
      <c r="A221" s="2">
        <v>34790</v>
      </c>
      <c r="B221" s="1">
        <v>1.2</v>
      </c>
      <c r="C221" s="1">
        <v>8</v>
      </c>
      <c r="D221" s="1">
        <v>1</v>
      </c>
    </row>
    <row r="222" spans="1:4" x14ac:dyDescent="0.15">
      <c r="A222" s="2">
        <v>34791</v>
      </c>
      <c r="B222" s="1">
        <v>2.6</v>
      </c>
      <c r="C222" s="1">
        <v>8</v>
      </c>
      <c r="D222" s="1">
        <v>1</v>
      </c>
    </row>
    <row r="223" spans="1:4" x14ac:dyDescent="0.15">
      <c r="A223" s="2">
        <v>34792</v>
      </c>
      <c r="B223" s="1">
        <v>3.3</v>
      </c>
      <c r="C223" s="1">
        <v>8</v>
      </c>
      <c r="D223" s="1">
        <v>1</v>
      </c>
    </row>
    <row r="224" spans="1:4" x14ac:dyDescent="0.15">
      <c r="A224" s="2">
        <v>34793</v>
      </c>
      <c r="B224" s="1">
        <v>5.4</v>
      </c>
      <c r="C224" s="1">
        <v>8</v>
      </c>
      <c r="D224" s="1">
        <v>1</v>
      </c>
    </row>
    <row r="225" spans="1:4" x14ac:dyDescent="0.15">
      <c r="A225" s="2">
        <v>34794</v>
      </c>
      <c r="B225" s="1">
        <v>1.8</v>
      </c>
      <c r="C225" s="1">
        <v>8</v>
      </c>
      <c r="D225" s="1">
        <v>1</v>
      </c>
    </row>
    <row r="226" spans="1:4" x14ac:dyDescent="0.15">
      <c r="A226" s="2">
        <v>34795</v>
      </c>
      <c r="B226" s="1">
        <v>3.3</v>
      </c>
      <c r="C226" s="1">
        <v>8</v>
      </c>
      <c r="D226" s="1">
        <v>1</v>
      </c>
    </row>
    <row r="227" spans="1:4" x14ac:dyDescent="0.15">
      <c r="A227" s="2">
        <v>34796</v>
      </c>
      <c r="B227" s="1">
        <v>5.8</v>
      </c>
      <c r="C227" s="1">
        <v>8</v>
      </c>
      <c r="D227" s="1">
        <v>1</v>
      </c>
    </row>
    <row r="228" spans="1:4" x14ac:dyDescent="0.15">
      <c r="A228" s="2">
        <v>34797</v>
      </c>
      <c r="B228" s="1">
        <v>5</v>
      </c>
      <c r="C228" s="1">
        <v>8</v>
      </c>
      <c r="D228" s="1">
        <v>1</v>
      </c>
    </row>
    <row r="229" spans="1:4" x14ac:dyDescent="0.15">
      <c r="A229" s="2">
        <v>34798</v>
      </c>
      <c r="B229" s="1">
        <v>5.8</v>
      </c>
      <c r="C229" s="1">
        <v>8</v>
      </c>
      <c r="D229" s="1">
        <v>1</v>
      </c>
    </row>
    <row r="230" spans="1:4" x14ac:dyDescent="0.15">
      <c r="A230" s="2">
        <v>34799</v>
      </c>
      <c r="B230" s="1">
        <v>3.3</v>
      </c>
      <c r="C230" s="1">
        <v>8</v>
      </c>
      <c r="D230" s="1">
        <v>1</v>
      </c>
    </row>
    <row r="231" spans="1:4" x14ac:dyDescent="0.15">
      <c r="A231" s="2">
        <v>34800</v>
      </c>
      <c r="B231" s="1">
        <v>3.4</v>
      </c>
      <c r="C231" s="1">
        <v>8</v>
      </c>
      <c r="D231" s="1">
        <v>1</v>
      </c>
    </row>
    <row r="232" spans="1:4" x14ac:dyDescent="0.15">
      <c r="A232" s="2">
        <v>34801</v>
      </c>
      <c r="B232" s="1">
        <v>0.8</v>
      </c>
      <c r="C232" s="1">
        <v>8</v>
      </c>
      <c r="D232" s="1">
        <v>1</v>
      </c>
    </row>
    <row r="233" spans="1:4" x14ac:dyDescent="0.15">
      <c r="A233" s="2">
        <v>34802</v>
      </c>
      <c r="B233" s="1">
        <v>4.3</v>
      </c>
      <c r="C233" s="1">
        <v>8</v>
      </c>
      <c r="D233" s="1">
        <v>1</v>
      </c>
    </row>
    <row r="234" spans="1:4" x14ac:dyDescent="0.15">
      <c r="A234" s="2">
        <v>34803</v>
      </c>
      <c r="B234" s="1">
        <v>4.5999999999999996</v>
      </c>
      <c r="C234" s="1">
        <v>8</v>
      </c>
      <c r="D234" s="1">
        <v>1</v>
      </c>
    </row>
    <row r="235" spans="1:4" x14ac:dyDescent="0.15">
      <c r="A235" s="2">
        <v>34804</v>
      </c>
      <c r="B235" s="1">
        <v>5.3</v>
      </c>
      <c r="C235" s="1">
        <v>8</v>
      </c>
      <c r="D235" s="1">
        <v>1</v>
      </c>
    </row>
    <row r="236" spans="1:4" x14ac:dyDescent="0.15">
      <c r="A236" s="2">
        <v>34805</v>
      </c>
      <c r="B236" s="1">
        <v>3</v>
      </c>
      <c r="C236" s="1">
        <v>8</v>
      </c>
      <c r="D236" s="1">
        <v>1</v>
      </c>
    </row>
    <row r="237" spans="1:4" x14ac:dyDescent="0.15">
      <c r="A237" s="2">
        <v>34806</v>
      </c>
      <c r="B237" s="1">
        <v>5.2</v>
      </c>
      <c r="C237" s="1">
        <v>8</v>
      </c>
      <c r="D237" s="1">
        <v>1</v>
      </c>
    </row>
    <row r="238" spans="1:4" x14ac:dyDescent="0.15">
      <c r="A238" s="2">
        <v>34807</v>
      </c>
      <c r="B238" s="1">
        <v>3.8</v>
      </c>
      <c r="C238" s="1">
        <v>8</v>
      </c>
      <c r="D238" s="1">
        <v>1</v>
      </c>
    </row>
    <row r="239" spans="1:4" x14ac:dyDescent="0.15">
      <c r="A239" s="2">
        <v>34808</v>
      </c>
      <c r="B239" s="1">
        <v>5.7</v>
      </c>
      <c r="C239" s="1">
        <v>8</v>
      </c>
      <c r="D239" s="1">
        <v>1</v>
      </c>
    </row>
    <row r="240" spans="1:4" x14ac:dyDescent="0.15">
      <c r="A240" s="2">
        <v>34809</v>
      </c>
      <c r="B240" s="1">
        <v>7.3</v>
      </c>
      <c r="C240" s="1">
        <v>8</v>
      </c>
      <c r="D240" s="1">
        <v>1</v>
      </c>
    </row>
    <row r="241" spans="1:4" x14ac:dyDescent="0.15">
      <c r="A241" s="2">
        <v>34810</v>
      </c>
      <c r="B241" s="1">
        <v>11</v>
      </c>
      <c r="C241" s="1">
        <v>8</v>
      </c>
      <c r="D241" s="1">
        <v>1</v>
      </c>
    </row>
    <row r="242" spans="1:4" x14ac:dyDescent="0.15">
      <c r="A242" s="2">
        <v>34811</v>
      </c>
      <c r="B242" s="1">
        <v>10.5</v>
      </c>
      <c r="C242" s="1">
        <v>8</v>
      </c>
      <c r="D242" s="1">
        <v>1</v>
      </c>
    </row>
    <row r="243" spans="1:4" x14ac:dyDescent="0.15">
      <c r="A243" s="2">
        <v>34812</v>
      </c>
      <c r="B243" s="1">
        <v>9.6</v>
      </c>
      <c r="C243" s="1">
        <v>8</v>
      </c>
      <c r="D243" s="1">
        <v>1</v>
      </c>
    </row>
    <row r="244" spans="1:4" x14ac:dyDescent="0.15">
      <c r="A244" s="2">
        <v>34813</v>
      </c>
      <c r="B244" s="1">
        <v>10.4</v>
      </c>
      <c r="C244" s="1">
        <v>8</v>
      </c>
      <c r="D244" s="1">
        <v>1</v>
      </c>
    </row>
    <row r="245" spans="1:4" x14ac:dyDescent="0.15">
      <c r="A245" s="2">
        <v>34814</v>
      </c>
      <c r="B245" s="1">
        <v>7</v>
      </c>
      <c r="C245" s="1">
        <v>8</v>
      </c>
      <c r="D245" s="1">
        <v>1</v>
      </c>
    </row>
    <row r="246" spans="1:4" x14ac:dyDescent="0.15">
      <c r="A246" s="2">
        <v>34815</v>
      </c>
      <c r="B246" s="1">
        <v>6.4</v>
      </c>
      <c r="C246" s="1">
        <v>8</v>
      </c>
      <c r="D246" s="1">
        <v>1</v>
      </c>
    </row>
    <row r="247" spans="1:4" x14ac:dyDescent="0.15">
      <c r="A247" s="2">
        <v>34816</v>
      </c>
      <c r="B247" s="1">
        <v>9.4</v>
      </c>
      <c r="C247" s="1">
        <v>8</v>
      </c>
      <c r="D247" s="1">
        <v>1</v>
      </c>
    </row>
    <row r="248" spans="1:4" x14ac:dyDescent="0.15">
      <c r="A248" s="2">
        <v>34817</v>
      </c>
      <c r="B248" s="1">
        <v>6.8</v>
      </c>
      <c r="C248" s="1">
        <v>8</v>
      </c>
      <c r="D248" s="1">
        <v>1</v>
      </c>
    </row>
    <row r="249" spans="1:4" x14ac:dyDescent="0.15">
      <c r="A249" s="2">
        <v>34818</v>
      </c>
      <c r="B249" s="1">
        <v>6.6</v>
      </c>
      <c r="C249" s="1">
        <v>8</v>
      </c>
      <c r="D249" s="1">
        <v>1</v>
      </c>
    </row>
    <row r="250" spans="1:4" x14ac:dyDescent="0.15">
      <c r="A250" s="2">
        <v>34819</v>
      </c>
      <c r="B250" s="1">
        <v>7.7</v>
      </c>
      <c r="C250" s="1">
        <v>8</v>
      </c>
      <c r="D250" s="1">
        <v>1</v>
      </c>
    </row>
    <row r="251" spans="1:4" x14ac:dyDescent="0.15">
      <c r="A251" s="2">
        <v>34820</v>
      </c>
      <c r="B251" s="1">
        <v>7.1</v>
      </c>
      <c r="C251" s="1">
        <v>8</v>
      </c>
      <c r="D251" s="1">
        <v>1</v>
      </c>
    </row>
    <row r="252" spans="1:4" x14ac:dyDescent="0.15">
      <c r="A252" s="2">
        <v>34821</v>
      </c>
      <c r="B252" s="1">
        <v>6.7</v>
      </c>
      <c r="C252" s="1">
        <v>8</v>
      </c>
      <c r="D252" s="1">
        <v>1</v>
      </c>
    </row>
    <row r="253" spans="1:4" x14ac:dyDescent="0.15">
      <c r="A253" s="2">
        <v>34822</v>
      </c>
      <c r="B253" s="1">
        <v>8.4</v>
      </c>
      <c r="C253" s="1">
        <v>8</v>
      </c>
      <c r="D253" s="1">
        <v>1</v>
      </c>
    </row>
    <row r="254" spans="1:4" x14ac:dyDescent="0.15">
      <c r="A254" s="2">
        <v>34823</v>
      </c>
      <c r="B254" s="1">
        <v>10.1</v>
      </c>
      <c r="C254" s="1">
        <v>8</v>
      </c>
      <c r="D254" s="1">
        <v>1</v>
      </c>
    </row>
    <row r="255" spans="1:4" x14ac:dyDescent="0.15">
      <c r="A255" s="2">
        <v>34824</v>
      </c>
      <c r="B255" s="1">
        <v>10.8</v>
      </c>
      <c r="C255" s="1">
        <v>8</v>
      </c>
      <c r="D255" s="1">
        <v>1</v>
      </c>
    </row>
    <row r="256" spans="1:4" x14ac:dyDescent="0.15">
      <c r="A256" s="2">
        <v>34825</v>
      </c>
      <c r="B256" s="1">
        <v>10.3</v>
      </c>
      <c r="C256" s="1">
        <v>8</v>
      </c>
      <c r="D256" s="1">
        <v>1</v>
      </c>
    </row>
    <row r="257" spans="1:4" x14ac:dyDescent="0.15">
      <c r="A257" s="2">
        <v>34826</v>
      </c>
      <c r="B257" s="1">
        <v>11.1</v>
      </c>
      <c r="C257" s="1">
        <v>8</v>
      </c>
      <c r="D257" s="1">
        <v>1</v>
      </c>
    </row>
    <row r="258" spans="1:4" x14ac:dyDescent="0.15">
      <c r="A258" s="2">
        <v>34827</v>
      </c>
      <c r="B258" s="1">
        <v>9.3000000000000007</v>
      </c>
      <c r="C258" s="1">
        <v>8</v>
      </c>
      <c r="D258" s="1">
        <v>1</v>
      </c>
    </row>
    <row r="259" spans="1:4" x14ac:dyDescent="0.15">
      <c r="A259" s="2">
        <v>34828</v>
      </c>
      <c r="B259" s="1">
        <v>8.6</v>
      </c>
      <c r="C259" s="1">
        <v>8</v>
      </c>
      <c r="D259" s="1">
        <v>1</v>
      </c>
    </row>
    <row r="260" spans="1:4" x14ac:dyDescent="0.15">
      <c r="A260" s="2">
        <v>34829</v>
      </c>
      <c r="B260" s="1">
        <v>8.8000000000000007</v>
      </c>
      <c r="C260" s="1">
        <v>8</v>
      </c>
      <c r="D260" s="1">
        <v>1</v>
      </c>
    </row>
    <row r="261" spans="1:4" x14ac:dyDescent="0.15">
      <c r="A261" s="2">
        <v>34830</v>
      </c>
      <c r="B261" s="1">
        <v>9.1</v>
      </c>
      <c r="C261" s="1">
        <v>8</v>
      </c>
      <c r="D261" s="1">
        <v>1</v>
      </c>
    </row>
    <row r="262" spans="1:4" x14ac:dyDescent="0.15">
      <c r="A262" s="2">
        <v>34831</v>
      </c>
      <c r="B262" s="1">
        <v>9.1</v>
      </c>
      <c r="C262" s="1">
        <v>8</v>
      </c>
      <c r="D262" s="1">
        <v>1</v>
      </c>
    </row>
    <row r="263" spans="1:4" x14ac:dyDescent="0.15">
      <c r="A263" s="2">
        <v>34832</v>
      </c>
      <c r="B263" s="1">
        <v>8.6</v>
      </c>
      <c r="C263" s="1">
        <v>8</v>
      </c>
      <c r="D263" s="1">
        <v>1</v>
      </c>
    </row>
    <row r="264" spans="1:4" x14ac:dyDescent="0.15">
      <c r="A264" s="2">
        <v>34833</v>
      </c>
      <c r="B264" s="1">
        <v>9.6</v>
      </c>
      <c r="C264" s="1">
        <v>8</v>
      </c>
      <c r="D264" s="1">
        <v>1</v>
      </c>
    </row>
    <row r="265" spans="1:4" x14ac:dyDescent="0.15">
      <c r="A265" s="2">
        <v>34834</v>
      </c>
      <c r="B265" s="1">
        <v>14.1</v>
      </c>
      <c r="C265" s="1">
        <v>8</v>
      </c>
      <c r="D265" s="1">
        <v>1</v>
      </c>
    </row>
    <row r="266" spans="1:4" x14ac:dyDescent="0.15">
      <c r="A266" s="2">
        <v>34835</v>
      </c>
      <c r="B266" s="1">
        <v>11.8</v>
      </c>
      <c r="C266" s="1">
        <v>8</v>
      </c>
      <c r="D266" s="1">
        <v>1</v>
      </c>
    </row>
    <row r="267" spans="1:4" x14ac:dyDescent="0.15">
      <c r="A267" s="2">
        <v>34836</v>
      </c>
      <c r="B267" s="1">
        <v>12.5</v>
      </c>
      <c r="C267" s="1">
        <v>8</v>
      </c>
      <c r="D267" s="1">
        <v>1</v>
      </c>
    </row>
    <row r="268" spans="1:4" x14ac:dyDescent="0.15">
      <c r="A268" s="2">
        <v>34837</v>
      </c>
      <c r="B268" s="1">
        <v>13</v>
      </c>
      <c r="C268" s="1">
        <v>8</v>
      </c>
      <c r="D268" s="1">
        <v>1</v>
      </c>
    </row>
    <row r="269" spans="1:4" x14ac:dyDescent="0.15">
      <c r="A269" s="2">
        <v>34838</v>
      </c>
      <c r="B269" s="1">
        <v>16.3</v>
      </c>
      <c r="C269" s="1">
        <v>8</v>
      </c>
      <c r="D269" s="1">
        <v>1</v>
      </c>
    </row>
    <row r="270" spans="1:4" x14ac:dyDescent="0.15">
      <c r="A270" s="2">
        <v>34839</v>
      </c>
      <c r="B270" s="1">
        <v>15.2</v>
      </c>
      <c r="C270" s="1">
        <v>8</v>
      </c>
      <c r="D270" s="1">
        <v>1</v>
      </c>
    </row>
    <row r="271" spans="1:4" x14ac:dyDescent="0.15">
      <c r="A271" s="2">
        <v>34840</v>
      </c>
      <c r="B271" s="1">
        <v>12.2</v>
      </c>
      <c r="C271" s="1">
        <v>8</v>
      </c>
      <c r="D271" s="1">
        <v>1</v>
      </c>
    </row>
    <row r="272" spans="1:4" x14ac:dyDescent="0.15">
      <c r="A272" s="2">
        <v>34841</v>
      </c>
      <c r="B272" s="1">
        <v>10.9</v>
      </c>
      <c r="C272" s="1">
        <v>8</v>
      </c>
      <c r="D272" s="1">
        <v>1</v>
      </c>
    </row>
    <row r="273" spans="1:4" x14ac:dyDescent="0.15">
      <c r="A273" s="2">
        <v>34842</v>
      </c>
      <c r="B273" s="1">
        <v>11.5</v>
      </c>
      <c r="C273" s="1">
        <v>8</v>
      </c>
      <c r="D273" s="1">
        <v>1</v>
      </c>
    </row>
    <row r="274" spans="1:4" x14ac:dyDescent="0.15">
      <c r="A274" s="2">
        <v>34843</v>
      </c>
      <c r="B274" s="1">
        <v>11.3</v>
      </c>
      <c r="C274" s="1">
        <v>8</v>
      </c>
      <c r="D274" s="1">
        <v>1</v>
      </c>
    </row>
    <row r="275" spans="1:4" x14ac:dyDescent="0.15">
      <c r="A275" s="2">
        <v>34844</v>
      </c>
      <c r="B275" s="1">
        <v>13</v>
      </c>
      <c r="C275" s="1">
        <v>8</v>
      </c>
      <c r="D275" s="1">
        <v>1</v>
      </c>
    </row>
    <row r="276" spans="1:4" x14ac:dyDescent="0.15">
      <c r="A276" s="2">
        <v>34845</v>
      </c>
      <c r="B276" s="1">
        <v>14</v>
      </c>
      <c r="C276" s="1">
        <v>8</v>
      </c>
      <c r="D276" s="1">
        <v>1</v>
      </c>
    </row>
    <row r="277" spans="1:4" x14ac:dyDescent="0.15">
      <c r="A277" s="2">
        <v>34846</v>
      </c>
      <c r="B277" s="1">
        <v>12.5</v>
      </c>
      <c r="C277" s="1">
        <v>8</v>
      </c>
      <c r="D277" s="1">
        <v>1</v>
      </c>
    </row>
    <row r="278" spans="1:4" x14ac:dyDescent="0.15">
      <c r="A278" s="2">
        <v>34847</v>
      </c>
      <c r="B278" s="1">
        <v>13</v>
      </c>
      <c r="C278" s="1">
        <v>8</v>
      </c>
      <c r="D278" s="1">
        <v>1</v>
      </c>
    </row>
    <row r="279" spans="1:4" x14ac:dyDescent="0.15">
      <c r="A279" s="2">
        <v>34848</v>
      </c>
      <c r="B279" s="1">
        <v>10.8</v>
      </c>
      <c r="C279" s="1">
        <v>8</v>
      </c>
      <c r="D279" s="1">
        <v>1</v>
      </c>
    </row>
    <row r="280" spans="1:4" x14ac:dyDescent="0.15">
      <c r="A280" s="2">
        <v>34849</v>
      </c>
      <c r="B280" s="1">
        <v>12.1</v>
      </c>
      <c r="C280" s="1">
        <v>8</v>
      </c>
      <c r="D280" s="1">
        <v>1</v>
      </c>
    </row>
    <row r="281" spans="1:4" x14ac:dyDescent="0.15">
      <c r="A281" s="2">
        <v>34850</v>
      </c>
      <c r="B281" s="1">
        <v>10.6</v>
      </c>
      <c r="C281" s="1">
        <v>8</v>
      </c>
      <c r="D281" s="1">
        <v>1</v>
      </c>
    </row>
    <row r="282" spans="1:4" x14ac:dyDescent="0.15">
      <c r="A282" s="2">
        <v>34851</v>
      </c>
      <c r="B282" s="1">
        <v>12.7</v>
      </c>
      <c r="C282" s="1">
        <v>8</v>
      </c>
      <c r="D282" s="1">
        <v>1</v>
      </c>
    </row>
    <row r="283" spans="1:4" x14ac:dyDescent="0.15">
      <c r="A283" s="2">
        <v>34852</v>
      </c>
      <c r="B283" s="1">
        <v>12.2</v>
      </c>
      <c r="C283" s="1">
        <v>8</v>
      </c>
      <c r="D283" s="1">
        <v>1</v>
      </c>
    </row>
    <row r="284" spans="1:4" x14ac:dyDescent="0.15">
      <c r="A284" s="2">
        <v>34853</v>
      </c>
      <c r="B284" s="1">
        <v>11.4</v>
      </c>
      <c r="C284" s="1">
        <v>8</v>
      </c>
      <c r="D284" s="1">
        <v>1</v>
      </c>
    </row>
    <row r="285" spans="1:4" x14ac:dyDescent="0.15">
      <c r="A285" s="2">
        <v>34854</v>
      </c>
      <c r="B285" s="1">
        <v>11.4</v>
      </c>
      <c r="C285" s="1">
        <v>8</v>
      </c>
      <c r="D285" s="1">
        <v>1</v>
      </c>
    </row>
    <row r="286" spans="1:4" x14ac:dyDescent="0.15">
      <c r="A286" s="2">
        <v>34855</v>
      </c>
      <c r="B286" s="1">
        <v>13</v>
      </c>
      <c r="C286" s="1">
        <v>8</v>
      </c>
      <c r="D286" s="1">
        <v>1</v>
      </c>
    </row>
    <row r="287" spans="1:4" x14ac:dyDescent="0.15">
      <c r="A287" s="2">
        <v>34856</v>
      </c>
      <c r="B287" s="1">
        <v>13.9</v>
      </c>
      <c r="C287" s="1">
        <v>8</v>
      </c>
      <c r="D287" s="1">
        <v>1</v>
      </c>
    </row>
    <row r="288" spans="1:4" x14ac:dyDescent="0.15">
      <c r="A288" s="2">
        <v>34857</v>
      </c>
      <c r="B288" s="1">
        <v>12.5</v>
      </c>
      <c r="C288" s="1">
        <v>8</v>
      </c>
      <c r="D288" s="1">
        <v>1</v>
      </c>
    </row>
    <row r="289" spans="1:4" x14ac:dyDescent="0.15">
      <c r="A289" s="2">
        <v>34858</v>
      </c>
      <c r="B289" s="1">
        <v>11.8</v>
      </c>
      <c r="C289" s="1">
        <v>8</v>
      </c>
      <c r="D289" s="1">
        <v>1</v>
      </c>
    </row>
    <row r="290" spans="1:4" x14ac:dyDescent="0.15">
      <c r="A290" s="2">
        <v>34859</v>
      </c>
      <c r="B290" s="1">
        <v>12.9</v>
      </c>
      <c r="C290" s="1">
        <v>8</v>
      </c>
      <c r="D290" s="1">
        <v>1</v>
      </c>
    </row>
    <row r="291" spans="1:4" x14ac:dyDescent="0.15">
      <c r="A291" s="2">
        <v>34860</v>
      </c>
      <c r="B291" s="1">
        <v>14.8</v>
      </c>
      <c r="C291" s="1">
        <v>8</v>
      </c>
      <c r="D291" s="1">
        <v>1</v>
      </c>
    </row>
    <row r="292" spans="1:4" x14ac:dyDescent="0.15">
      <c r="A292" s="2">
        <v>34861</v>
      </c>
      <c r="B292" s="1">
        <v>13.3</v>
      </c>
      <c r="C292" s="1">
        <v>8</v>
      </c>
      <c r="D292" s="1">
        <v>1</v>
      </c>
    </row>
    <row r="293" spans="1:4" x14ac:dyDescent="0.15">
      <c r="A293" s="2">
        <v>34862</v>
      </c>
      <c r="B293" s="1">
        <v>11.9</v>
      </c>
      <c r="C293" s="1">
        <v>8</v>
      </c>
      <c r="D293" s="1">
        <v>1</v>
      </c>
    </row>
    <row r="294" spans="1:4" x14ac:dyDescent="0.15">
      <c r="A294" s="2">
        <v>34863</v>
      </c>
      <c r="B294" s="1">
        <v>13.4</v>
      </c>
      <c r="C294" s="1">
        <v>8</v>
      </c>
      <c r="D294" s="1">
        <v>1</v>
      </c>
    </row>
    <row r="295" spans="1:4" x14ac:dyDescent="0.15">
      <c r="A295" s="2">
        <v>34864</v>
      </c>
      <c r="B295" s="1">
        <v>10.9</v>
      </c>
      <c r="C295" s="1">
        <v>8</v>
      </c>
      <c r="D295" s="1">
        <v>1</v>
      </c>
    </row>
    <row r="296" spans="1:4" x14ac:dyDescent="0.15">
      <c r="A296" s="2">
        <v>34865</v>
      </c>
      <c r="B296" s="1">
        <v>11.9</v>
      </c>
      <c r="C296" s="1">
        <v>8</v>
      </c>
      <c r="D296" s="1">
        <v>1</v>
      </c>
    </row>
    <row r="297" spans="1:4" x14ac:dyDescent="0.15">
      <c r="A297" s="2">
        <v>34866</v>
      </c>
      <c r="B297" s="1">
        <v>16</v>
      </c>
      <c r="C297" s="1">
        <v>8</v>
      </c>
      <c r="D297" s="1">
        <v>1</v>
      </c>
    </row>
    <row r="298" spans="1:4" x14ac:dyDescent="0.15">
      <c r="A298" s="2">
        <v>34867</v>
      </c>
      <c r="B298" s="1">
        <v>18.2</v>
      </c>
      <c r="C298" s="1">
        <v>8</v>
      </c>
      <c r="D298" s="1">
        <v>1</v>
      </c>
    </row>
    <row r="299" spans="1:4" x14ac:dyDescent="0.15">
      <c r="A299" s="2">
        <v>34868</v>
      </c>
      <c r="B299" s="1">
        <v>16</v>
      </c>
      <c r="C299" s="1">
        <v>8</v>
      </c>
      <c r="D299" s="1">
        <v>1</v>
      </c>
    </row>
    <row r="300" spans="1:4" x14ac:dyDescent="0.15">
      <c r="A300" s="2">
        <v>34869</v>
      </c>
      <c r="B300" s="1">
        <v>13.5</v>
      </c>
      <c r="C300" s="1">
        <v>8</v>
      </c>
      <c r="D300" s="1">
        <v>1</v>
      </c>
    </row>
    <row r="301" spans="1:4" x14ac:dyDescent="0.15">
      <c r="A301" s="2">
        <v>34870</v>
      </c>
      <c r="B301" s="1">
        <v>12.4</v>
      </c>
      <c r="C301" s="1">
        <v>8</v>
      </c>
      <c r="D301" s="1">
        <v>1</v>
      </c>
    </row>
    <row r="302" spans="1:4" x14ac:dyDescent="0.15">
      <c r="A302" s="2">
        <v>34871</v>
      </c>
      <c r="B302" s="1">
        <v>14.1</v>
      </c>
      <c r="C302" s="1">
        <v>8</v>
      </c>
      <c r="D302" s="1">
        <v>1</v>
      </c>
    </row>
    <row r="303" spans="1:4" x14ac:dyDescent="0.15">
      <c r="A303" s="2">
        <v>34872</v>
      </c>
      <c r="B303" s="1">
        <v>13.9</v>
      </c>
      <c r="C303" s="1">
        <v>8</v>
      </c>
      <c r="D303" s="1">
        <v>1</v>
      </c>
    </row>
    <row r="304" spans="1:4" x14ac:dyDescent="0.15">
      <c r="A304" s="2">
        <v>34873</v>
      </c>
      <c r="B304" s="1">
        <v>12.8</v>
      </c>
      <c r="C304" s="1">
        <v>8</v>
      </c>
      <c r="D304" s="1">
        <v>1</v>
      </c>
    </row>
    <row r="305" spans="1:4" x14ac:dyDescent="0.15">
      <c r="A305" s="2">
        <v>34874</v>
      </c>
      <c r="B305" s="1">
        <v>12.4</v>
      </c>
      <c r="C305" s="1">
        <v>8</v>
      </c>
      <c r="D305" s="1">
        <v>1</v>
      </c>
    </row>
    <row r="306" spans="1:4" x14ac:dyDescent="0.15">
      <c r="A306" s="2">
        <v>34875</v>
      </c>
      <c r="B306" s="1">
        <v>14</v>
      </c>
      <c r="C306" s="1">
        <v>8</v>
      </c>
      <c r="D306" s="1">
        <v>1</v>
      </c>
    </row>
    <row r="307" spans="1:4" x14ac:dyDescent="0.15">
      <c r="A307" s="2">
        <v>34876</v>
      </c>
      <c r="B307" s="1">
        <v>13.3</v>
      </c>
      <c r="C307" s="1">
        <v>8</v>
      </c>
      <c r="D307" s="1">
        <v>1</v>
      </c>
    </row>
    <row r="308" spans="1:4" x14ac:dyDescent="0.15">
      <c r="A308" s="2">
        <v>34877</v>
      </c>
      <c r="B308" s="1">
        <v>16.899999999999999</v>
      </c>
      <c r="C308" s="1">
        <v>8</v>
      </c>
      <c r="D308" s="1">
        <v>1</v>
      </c>
    </row>
    <row r="309" spans="1:4" x14ac:dyDescent="0.15">
      <c r="A309" s="2">
        <v>34878</v>
      </c>
      <c r="B309" s="1">
        <v>15.5</v>
      </c>
      <c r="C309" s="1">
        <v>8</v>
      </c>
      <c r="D309" s="1">
        <v>1</v>
      </c>
    </row>
    <row r="310" spans="1:4" x14ac:dyDescent="0.15">
      <c r="A310" s="2">
        <v>34879</v>
      </c>
      <c r="B310" s="1">
        <v>14.9</v>
      </c>
      <c r="C310" s="1">
        <v>8</v>
      </c>
      <c r="D310" s="1">
        <v>1</v>
      </c>
    </row>
    <row r="311" spans="1:4" x14ac:dyDescent="0.15">
      <c r="A311" s="2">
        <v>34880</v>
      </c>
      <c r="B311" s="1">
        <v>14.8</v>
      </c>
      <c r="C311" s="1">
        <v>8</v>
      </c>
      <c r="D311" s="1">
        <v>1</v>
      </c>
    </row>
    <row r="312" spans="1:4" x14ac:dyDescent="0.15">
      <c r="A312" s="2">
        <v>34881</v>
      </c>
      <c r="B312" s="1">
        <v>15.9</v>
      </c>
      <c r="C312" s="1">
        <v>8</v>
      </c>
      <c r="D312" s="1">
        <v>1</v>
      </c>
    </row>
    <row r="313" spans="1:4" x14ac:dyDescent="0.15">
      <c r="A313" s="2">
        <v>34882</v>
      </c>
      <c r="B313" s="1">
        <v>18.600000000000001</v>
      </c>
      <c r="C313" s="1">
        <v>8</v>
      </c>
      <c r="D313" s="1">
        <v>1</v>
      </c>
    </row>
    <row r="314" spans="1:4" x14ac:dyDescent="0.15">
      <c r="A314" s="2">
        <v>34883</v>
      </c>
      <c r="B314" s="1">
        <v>16.8</v>
      </c>
      <c r="C314" s="1">
        <v>8</v>
      </c>
      <c r="D314" s="1">
        <v>1</v>
      </c>
    </row>
    <row r="315" spans="1:4" x14ac:dyDescent="0.15">
      <c r="A315" s="2">
        <v>34884</v>
      </c>
      <c r="B315" s="1">
        <v>18.100000000000001</v>
      </c>
      <c r="C315" s="1">
        <v>8</v>
      </c>
      <c r="D315" s="1">
        <v>1</v>
      </c>
    </row>
    <row r="316" spans="1:4" x14ac:dyDescent="0.15">
      <c r="A316" s="2">
        <v>34885</v>
      </c>
      <c r="B316" s="1">
        <v>17.100000000000001</v>
      </c>
      <c r="C316" s="1">
        <v>8</v>
      </c>
      <c r="D316" s="1">
        <v>1</v>
      </c>
    </row>
    <row r="317" spans="1:4" x14ac:dyDescent="0.15">
      <c r="A317" s="2">
        <v>34886</v>
      </c>
      <c r="B317" s="1">
        <v>17.3</v>
      </c>
      <c r="C317" s="1">
        <v>8</v>
      </c>
      <c r="D317" s="1">
        <v>1</v>
      </c>
    </row>
    <row r="318" spans="1:4" x14ac:dyDescent="0.15">
      <c r="A318" s="2">
        <v>34887</v>
      </c>
      <c r="B318" s="1">
        <v>16.5</v>
      </c>
      <c r="C318" s="1">
        <v>8</v>
      </c>
      <c r="D318" s="1">
        <v>1</v>
      </c>
    </row>
    <row r="319" spans="1:4" x14ac:dyDescent="0.15">
      <c r="A319" s="2">
        <v>34888</v>
      </c>
      <c r="B319" s="1">
        <v>19.600000000000001</v>
      </c>
      <c r="C319" s="1">
        <v>8</v>
      </c>
      <c r="D319" s="1">
        <v>1</v>
      </c>
    </row>
    <row r="320" spans="1:4" x14ac:dyDescent="0.15">
      <c r="A320" s="2">
        <v>34889</v>
      </c>
      <c r="B320" s="1">
        <v>17.2</v>
      </c>
      <c r="C320" s="1">
        <v>8</v>
      </c>
      <c r="D320" s="1">
        <v>1</v>
      </c>
    </row>
    <row r="321" spans="1:4" x14ac:dyDescent="0.15">
      <c r="A321" s="2">
        <v>34890</v>
      </c>
      <c r="B321" s="1">
        <v>16.2</v>
      </c>
      <c r="C321" s="1">
        <v>8</v>
      </c>
      <c r="D321" s="1">
        <v>1</v>
      </c>
    </row>
    <row r="322" spans="1:4" x14ac:dyDescent="0.15">
      <c r="A322" s="2">
        <v>34891</v>
      </c>
      <c r="B322" s="1">
        <v>16.899999999999999</v>
      </c>
      <c r="C322" s="1">
        <v>8</v>
      </c>
      <c r="D322" s="1">
        <v>1</v>
      </c>
    </row>
    <row r="323" spans="1:4" x14ac:dyDescent="0.15">
      <c r="A323" s="2">
        <v>34892</v>
      </c>
      <c r="B323" s="1">
        <v>20.9</v>
      </c>
      <c r="C323" s="1">
        <v>8</v>
      </c>
      <c r="D323" s="1">
        <v>1</v>
      </c>
    </row>
    <row r="324" spans="1:4" x14ac:dyDescent="0.15">
      <c r="A324" s="2">
        <v>34893</v>
      </c>
      <c r="B324" s="1">
        <v>18.600000000000001</v>
      </c>
      <c r="C324" s="1">
        <v>8</v>
      </c>
      <c r="D324" s="1">
        <v>1</v>
      </c>
    </row>
    <row r="325" spans="1:4" x14ac:dyDescent="0.15">
      <c r="A325" s="2">
        <v>34894</v>
      </c>
      <c r="B325" s="1">
        <v>21.3</v>
      </c>
      <c r="C325" s="1">
        <v>8</v>
      </c>
      <c r="D325" s="1">
        <v>1</v>
      </c>
    </row>
    <row r="326" spans="1:4" x14ac:dyDescent="0.15">
      <c r="A326" s="2">
        <v>34895</v>
      </c>
      <c r="B326" s="1">
        <v>19.3</v>
      </c>
      <c r="C326" s="1">
        <v>8</v>
      </c>
      <c r="D326" s="1">
        <v>1</v>
      </c>
    </row>
    <row r="327" spans="1:4" x14ac:dyDescent="0.15">
      <c r="A327" s="2">
        <v>34896</v>
      </c>
      <c r="B327" s="1">
        <v>17.5</v>
      </c>
      <c r="C327" s="1">
        <v>8</v>
      </c>
      <c r="D327" s="1">
        <v>1</v>
      </c>
    </row>
    <row r="328" spans="1:4" x14ac:dyDescent="0.15">
      <c r="A328" s="2">
        <v>34897</v>
      </c>
      <c r="B328" s="1">
        <v>19.2</v>
      </c>
      <c r="C328" s="1">
        <v>8</v>
      </c>
      <c r="D328" s="1">
        <v>1</v>
      </c>
    </row>
    <row r="329" spans="1:4" x14ac:dyDescent="0.15">
      <c r="A329" s="2">
        <v>34898</v>
      </c>
      <c r="B329" s="1">
        <v>21</v>
      </c>
      <c r="C329" s="1">
        <v>8</v>
      </c>
      <c r="D329" s="1">
        <v>1</v>
      </c>
    </row>
    <row r="330" spans="1:4" x14ac:dyDescent="0.15">
      <c r="A330" s="2">
        <v>34899</v>
      </c>
      <c r="B330" s="1">
        <v>19.899999999999999</v>
      </c>
      <c r="C330" s="1">
        <v>8</v>
      </c>
      <c r="D330" s="1">
        <v>1</v>
      </c>
    </row>
    <row r="331" spans="1:4" x14ac:dyDescent="0.15">
      <c r="A331" s="2">
        <v>34900</v>
      </c>
      <c r="B331" s="1">
        <v>18.5</v>
      </c>
      <c r="C331" s="1">
        <v>8</v>
      </c>
      <c r="D331" s="1">
        <v>1</v>
      </c>
    </row>
    <row r="332" spans="1:4" x14ac:dyDescent="0.15">
      <c r="A332" s="2">
        <v>34901</v>
      </c>
      <c r="B332" s="1">
        <v>19.899999999999999</v>
      </c>
      <c r="C332" s="1">
        <v>8</v>
      </c>
      <c r="D332" s="1">
        <v>1</v>
      </c>
    </row>
    <row r="333" spans="1:4" x14ac:dyDescent="0.15">
      <c r="A333" s="2">
        <v>34902</v>
      </c>
      <c r="B333" s="1">
        <v>20.3</v>
      </c>
      <c r="C333" s="1">
        <v>8</v>
      </c>
      <c r="D333" s="1">
        <v>1</v>
      </c>
    </row>
    <row r="334" spans="1:4" x14ac:dyDescent="0.15">
      <c r="A334" s="2">
        <v>34903</v>
      </c>
      <c r="B334" s="1">
        <v>23.1</v>
      </c>
      <c r="C334" s="1">
        <v>8</v>
      </c>
      <c r="D334" s="1">
        <v>1</v>
      </c>
    </row>
    <row r="335" spans="1:4" x14ac:dyDescent="0.15">
      <c r="A335" s="2">
        <v>34904</v>
      </c>
      <c r="B335" s="1">
        <v>21.6</v>
      </c>
      <c r="C335" s="1">
        <v>8</v>
      </c>
      <c r="D335" s="1">
        <v>1</v>
      </c>
    </row>
    <row r="336" spans="1:4" x14ac:dyDescent="0.15">
      <c r="A336" s="2">
        <v>34905</v>
      </c>
      <c r="B336" s="1">
        <v>22.5</v>
      </c>
      <c r="C336" s="1">
        <v>8</v>
      </c>
      <c r="D336" s="1">
        <v>1</v>
      </c>
    </row>
    <row r="337" spans="1:4" x14ac:dyDescent="0.15">
      <c r="A337" s="2">
        <v>34906</v>
      </c>
      <c r="B337" s="1">
        <v>23.1</v>
      </c>
      <c r="C337" s="1">
        <v>8</v>
      </c>
      <c r="D337" s="1">
        <v>1</v>
      </c>
    </row>
    <row r="338" spans="1:4" x14ac:dyDescent="0.15">
      <c r="A338" s="2">
        <v>34907</v>
      </c>
      <c r="B338" s="1">
        <v>24.3</v>
      </c>
      <c r="C338" s="1">
        <v>8</v>
      </c>
      <c r="D338" s="1">
        <v>1</v>
      </c>
    </row>
    <row r="339" spans="1:4" x14ac:dyDescent="0.15">
      <c r="A339" s="2">
        <v>34908</v>
      </c>
      <c r="B339" s="1">
        <v>24.7</v>
      </c>
      <c r="C339" s="1">
        <v>8</v>
      </c>
      <c r="D339" s="1">
        <v>1</v>
      </c>
    </row>
    <row r="340" spans="1:4" x14ac:dyDescent="0.15">
      <c r="A340" s="2">
        <v>34909</v>
      </c>
      <c r="B340" s="1">
        <v>25</v>
      </c>
      <c r="C340" s="1">
        <v>8</v>
      </c>
      <c r="D340" s="1">
        <v>1</v>
      </c>
    </row>
    <row r="341" spans="1:4" x14ac:dyDescent="0.15">
      <c r="A341" s="2">
        <v>34910</v>
      </c>
      <c r="B341" s="1">
        <v>23.1</v>
      </c>
      <c r="C341" s="1">
        <v>8</v>
      </c>
      <c r="D341" s="1">
        <v>1</v>
      </c>
    </row>
    <row r="342" spans="1:4" x14ac:dyDescent="0.15">
      <c r="A342" s="2">
        <v>34911</v>
      </c>
      <c r="B342" s="1">
        <v>23</v>
      </c>
      <c r="C342" s="1">
        <v>8</v>
      </c>
      <c r="D342" s="1">
        <v>1</v>
      </c>
    </row>
    <row r="343" spans="1:4" x14ac:dyDescent="0.15">
      <c r="A343" s="2">
        <v>34912</v>
      </c>
      <c r="B343" s="1">
        <v>22.2</v>
      </c>
      <c r="C343" s="1">
        <v>8</v>
      </c>
      <c r="D343" s="1">
        <v>1</v>
      </c>
    </row>
    <row r="344" spans="1:4" x14ac:dyDescent="0.15">
      <c r="A344" s="2">
        <v>34913</v>
      </c>
      <c r="B344" s="1">
        <v>22</v>
      </c>
      <c r="C344" s="1">
        <v>8</v>
      </c>
      <c r="D344" s="1">
        <v>1</v>
      </c>
    </row>
    <row r="345" spans="1:4" x14ac:dyDescent="0.15">
      <c r="A345" s="2">
        <v>34914</v>
      </c>
      <c r="B345" s="1">
        <v>21.3</v>
      </c>
      <c r="C345" s="1">
        <v>8</v>
      </c>
      <c r="D345" s="1">
        <v>1</v>
      </c>
    </row>
    <row r="346" spans="1:4" x14ac:dyDescent="0.15">
      <c r="A346" s="2">
        <v>34915</v>
      </c>
      <c r="B346" s="1">
        <v>20.7</v>
      </c>
      <c r="C346" s="1">
        <v>8</v>
      </c>
      <c r="D346" s="1">
        <v>1</v>
      </c>
    </row>
    <row r="347" spans="1:4" x14ac:dyDescent="0.15">
      <c r="A347" s="2">
        <v>34916</v>
      </c>
      <c r="B347" s="1">
        <v>19.100000000000001</v>
      </c>
      <c r="C347" s="1">
        <v>8</v>
      </c>
      <c r="D347" s="1">
        <v>1</v>
      </c>
    </row>
    <row r="348" spans="1:4" x14ac:dyDescent="0.15">
      <c r="A348" s="2">
        <v>34917</v>
      </c>
      <c r="B348" s="1">
        <v>18.5</v>
      </c>
      <c r="C348" s="1">
        <v>8</v>
      </c>
      <c r="D348" s="1">
        <v>1</v>
      </c>
    </row>
    <row r="349" spans="1:4" x14ac:dyDescent="0.15">
      <c r="A349" s="2">
        <v>34918</v>
      </c>
      <c r="B349" s="1">
        <v>18.399999999999999</v>
      </c>
      <c r="C349" s="1">
        <v>8</v>
      </c>
      <c r="D349" s="1">
        <v>1</v>
      </c>
    </row>
    <row r="350" spans="1:4" x14ac:dyDescent="0.15">
      <c r="A350" s="2">
        <v>34919</v>
      </c>
      <c r="B350" s="1">
        <v>21.4</v>
      </c>
      <c r="C350" s="1">
        <v>8</v>
      </c>
      <c r="D350" s="1">
        <v>1</v>
      </c>
    </row>
    <row r="351" spans="1:4" x14ac:dyDescent="0.15">
      <c r="A351" s="2">
        <v>34920</v>
      </c>
      <c r="B351" s="1">
        <v>21.8</v>
      </c>
      <c r="C351" s="1">
        <v>8</v>
      </c>
      <c r="D351" s="1">
        <v>1</v>
      </c>
    </row>
    <row r="352" spans="1:4" x14ac:dyDescent="0.15">
      <c r="A352" s="2">
        <v>34921</v>
      </c>
      <c r="B352" s="1">
        <v>20.399999999999999</v>
      </c>
      <c r="C352" s="1">
        <v>8</v>
      </c>
      <c r="D352" s="1">
        <v>1</v>
      </c>
    </row>
    <row r="353" spans="1:4" x14ac:dyDescent="0.15">
      <c r="A353" s="2">
        <v>34922</v>
      </c>
      <c r="B353" s="1">
        <v>20</v>
      </c>
      <c r="C353" s="1">
        <v>8</v>
      </c>
      <c r="D353" s="1">
        <v>1</v>
      </c>
    </row>
    <row r="354" spans="1:4" x14ac:dyDescent="0.15">
      <c r="A354" s="2">
        <v>34923</v>
      </c>
      <c r="B354" s="1">
        <v>20.2</v>
      </c>
      <c r="C354" s="1">
        <v>8</v>
      </c>
      <c r="D354" s="1">
        <v>1</v>
      </c>
    </row>
    <row r="355" spans="1:4" x14ac:dyDescent="0.15">
      <c r="A355" s="2">
        <v>34924</v>
      </c>
      <c r="B355" s="1">
        <v>21.1</v>
      </c>
      <c r="C355" s="1">
        <v>8</v>
      </c>
      <c r="D355" s="1">
        <v>1</v>
      </c>
    </row>
    <row r="356" spans="1:4" x14ac:dyDescent="0.15">
      <c r="A356" s="2">
        <v>34925</v>
      </c>
      <c r="B356" s="1">
        <v>20.7</v>
      </c>
      <c r="C356" s="1">
        <v>8</v>
      </c>
      <c r="D356" s="1">
        <v>1</v>
      </c>
    </row>
    <row r="357" spans="1:4" x14ac:dyDescent="0.15">
      <c r="A357" s="2">
        <v>34926</v>
      </c>
      <c r="B357" s="1">
        <v>22.5</v>
      </c>
      <c r="C357" s="1">
        <v>8</v>
      </c>
      <c r="D357" s="1">
        <v>1</v>
      </c>
    </row>
    <row r="358" spans="1:4" x14ac:dyDescent="0.15">
      <c r="A358" s="2">
        <v>34927</v>
      </c>
      <c r="B358" s="1">
        <v>21.2</v>
      </c>
      <c r="C358" s="1">
        <v>8</v>
      </c>
      <c r="D358" s="1">
        <v>1</v>
      </c>
    </row>
    <row r="359" spans="1:4" x14ac:dyDescent="0.15">
      <c r="A359" s="2">
        <v>34928</v>
      </c>
      <c r="B359" s="1">
        <v>21.6</v>
      </c>
      <c r="C359" s="1">
        <v>8</v>
      </c>
      <c r="D359" s="1">
        <v>1</v>
      </c>
    </row>
    <row r="360" spans="1:4" x14ac:dyDescent="0.15">
      <c r="A360" s="2">
        <v>34929</v>
      </c>
      <c r="B360" s="1">
        <v>19.600000000000001</v>
      </c>
      <c r="C360" s="1">
        <v>8</v>
      </c>
      <c r="D360" s="1">
        <v>1</v>
      </c>
    </row>
    <row r="361" spans="1:4" x14ac:dyDescent="0.15">
      <c r="A361" s="2">
        <v>34930</v>
      </c>
      <c r="B361" s="1">
        <v>21.8</v>
      </c>
      <c r="C361" s="1">
        <v>8</v>
      </c>
      <c r="D361" s="1">
        <v>1</v>
      </c>
    </row>
    <row r="362" spans="1:4" x14ac:dyDescent="0.15">
      <c r="A362" s="2">
        <v>34931</v>
      </c>
      <c r="B362" s="1">
        <v>20.6</v>
      </c>
      <c r="C362" s="1">
        <v>8</v>
      </c>
      <c r="D362" s="1">
        <v>1</v>
      </c>
    </row>
    <row r="363" spans="1:4" x14ac:dyDescent="0.15">
      <c r="A363" s="2">
        <v>34932</v>
      </c>
      <c r="B363" s="1">
        <v>22.3</v>
      </c>
      <c r="C363" s="1">
        <v>8</v>
      </c>
      <c r="D363" s="1">
        <v>1</v>
      </c>
    </row>
    <row r="364" spans="1:4" x14ac:dyDescent="0.15">
      <c r="A364" s="2">
        <v>34933</v>
      </c>
      <c r="B364" s="1">
        <v>20.100000000000001</v>
      </c>
      <c r="C364" s="1">
        <v>8</v>
      </c>
      <c r="D364" s="1">
        <v>1</v>
      </c>
    </row>
    <row r="365" spans="1:4" x14ac:dyDescent="0.15">
      <c r="A365" s="2">
        <v>34934</v>
      </c>
      <c r="B365" s="1">
        <v>20.3</v>
      </c>
      <c r="C365" s="1">
        <v>8</v>
      </c>
      <c r="D365" s="1">
        <v>1</v>
      </c>
    </row>
    <row r="366" spans="1:4" x14ac:dyDescent="0.15">
      <c r="A366" s="2">
        <v>34935</v>
      </c>
      <c r="B366" s="1">
        <v>20.7</v>
      </c>
      <c r="C366" s="1">
        <v>8</v>
      </c>
      <c r="D366" s="1">
        <v>1</v>
      </c>
    </row>
    <row r="367" spans="1:4" x14ac:dyDescent="0.15">
      <c r="A367" s="2">
        <v>34936</v>
      </c>
      <c r="B367" s="1">
        <v>24.6</v>
      </c>
      <c r="C367" s="1">
        <v>8</v>
      </c>
      <c r="D367" s="1">
        <v>1</v>
      </c>
    </row>
    <row r="368" spans="1:4" x14ac:dyDescent="0.15">
      <c r="A368" s="2">
        <v>34937</v>
      </c>
      <c r="B368" s="1">
        <v>22.9</v>
      </c>
      <c r="C368" s="1">
        <v>8</v>
      </c>
      <c r="D368" s="1">
        <v>1</v>
      </c>
    </row>
    <row r="369" spans="1:4" x14ac:dyDescent="0.15">
      <c r="A369" s="2">
        <v>34938</v>
      </c>
      <c r="B369" s="1">
        <v>21.2</v>
      </c>
      <c r="C369" s="1">
        <v>8</v>
      </c>
      <c r="D369" s="1">
        <v>1</v>
      </c>
    </row>
    <row r="370" spans="1:4" x14ac:dyDescent="0.15">
      <c r="A370" s="2">
        <v>34939</v>
      </c>
      <c r="B370" s="1">
        <v>20.399999999999999</v>
      </c>
      <c r="C370" s="1">
        <v>8</v>
      </c>
      <c r="D370" s="1">
        <v>1</v>
      </c>
    </row>
    <row r="371" spans="1:4" x14ac:dyDescent="0.15">
      <c r="A371" s="2">
        <v>34940</v>
      </c>
      <c r="B371" s="1">
        <v>20.7</v>
      </c>
      <c r="C371" s="1">
        <v>8</v>
      </c>
      <c r="D371" s="1">
        <v>1</v>
      </c>
    </row>
    <row r="372" spans="1:4" x14ac:dyDescent="0.15">
      <c r="A372" s="2">
        <v>34941</v>
      </c>
      <c r="B372" s="1">
        <v>20</v>
      </c>
      <c r="C372" s="1">
        <v>8</v>
      </c>
      <c r="D372" s="1">
        <v>1</v>
      </c>
    </row>
    <row r="373" spans="1:4" x14ac:dyDescent="0.15">
      <c r="A373" s="2">
        <v>34942</v>
      </c>
      <c r="B373" s="1">
        <v>19.5</v>
      </c>
      <c r="C373" s="1">
        <v>8</v>
      </c>
      <c r="D373" s="1">
        <v>1</v>
      </c>
    </row>
    <row r="374" spans="1:4" x14ac:dyDescent="0.15">
      <c r="A374" s="2">
        <v>34943</v>
      </c>
      <c r="B374" s="1">
        <v>20.8</v>
      </c>
      <c r="C374" s="1">
        <v>8</v>
      </c>
      <c r="D374" s="1">
        <v>1</v>
      </c>
    </row>
    <row r="375" spans="1:4" x14ac:dyDescent="0.15">
      <c r="A375" s="2">
        <v>34944</v>
      </c>
      <c r="B375" s="1">
        <v>19.7</v>
      </c>
      <c r="C375" s="1">
        <v>8</v>
      </c>
      <c r="D375" s="1">
        <v>1</v>
      </c>
    </row>
    <row r="376" spans="1:4" x14ac:dyDescent="0.15">
      <c r="A376" s="2">
        <v>34945</v>
      </c>
      <c r="B376" s="1">
        <v>21.4</v>
      </c>
      <c r="C376" s="1">
        <v>8</v>
      </c>
      <c r="D376" s="1">
        <v>1</v>
      </c>
    </row>
    <row r="377" spans="1:4" x14ac:dyDescent="0.15">
      <c r="A377" s="2">
        <v>34946</v>
      </c>
      <c r="B377" s="1">
        <v>19.3</v>
      </c>
      <c r="C377" s="1">
        <v>8</v>
      </c>
      <c r="D377" s="1">
        <v>1</v>
      </c>
    </row>
    <row r="378" spans="1:4" x14ac:dyDescent="0.15">
      <c r="A378" s="2">
        <v>34947</v>
      </c>
      <c r="B378" s="1">
        <v>17.2</v>
      </c>
      <c r="C378" s="1">
        <v>8</v>
      </c>
      <c r="D378" s="1">
        <v>1</v>
      </c>
    </row>
    <row r="379" spans="1:4" x14ac:dyDescent="0.15">
      <c r="A379" s="2">
        <v>34948</v>
      </c>
      <c r="B379" s="1">
        <v>16.899999999999999</v>
      </c>
      <c r="C379" s="1">
        <v>8</v>
      </c>
      <c r="D379" s="1">
        <v>1</v>
      </c>
    </row>
    <row r="380" spans="1:4" x14ac:dyDescent="0.15">
      <c r="A380" s="2">
        <v>34949</v>
      </c>
      <c r="B380" s="1">
        <v>17.5</v>
      </c>
      <c r="C380" s="1">
        <v>8</v>
      </c>
      <c r="D380" s="1">
        <v>1</v>
      </c>
    </row>
    <row r="381" spans="1:4" x14ac:dyDescent="0.15">
      <c r="A381" s="2">
        <v>34950</v>
      </c>
      <c r="B381" s="1">
        <v>17.8</v>
      </c>
      <c r="C381" s="1">
        <v>8</v>
      </c>
      <c r="D381" s="1">
        <v>1</v>
      </c>
    </row>
    <row r="382" spans="1:4" x14ac:dyDescent="0.15">
      <c r="A382" s="2">
        <v>34951</v>
      </c>
      <c r="B382" s="1">
        <v>18.7</v>
      </c>
      <c r="C382" s="1">
        <v>8</v>
      </c>
      <c r="D382" s="1">
        <v>1</v>
      </c>
    </row>
    <row r="383" spans="1:4" x14ac:dyDescent="0.15">
      <c r="A383" s="2">
        <v>34952</v>
      </c>
      <c r="B383" s="1">
        <v>18.100000000000001</v>
      </c>
      <c r="C383" s="1">
        <v>8</v>
      </c>
      <c r="D383" s="1">
        <v>1</v>
      </c>
    </row>
    <row r="384" spans="1:4" x14ac:dyDescent="0.15">
      <c r="A384" s="2">
        <v>34953</v>
      </c>
      <c r="B384" s="1">
        <v>18.3</v>
      </c>
      <c r="C384" s="1">
        <v>8</v>
      </c>
      <c r="D384" s="1">
        <v>1</v>
      </c>
    </row>
    <row r="385" spans="1:4" x14ac:dyDescent="0.15">
      <c r="A385" s="2">
        <v>34954</v>
      </c>
      <c r="B385" s="1">
        <v>16.7</v>
      </c>
      <c r="C385" s="1">
        <v>8</v>
      </c>
      <c r="D385" s="1">
        <v>1</v>
      </c>
    </row>
    <row r="386" spans="1:4" x14ac:dyDescent="0.15">
      <c r="A386" s="2">
        <v>34955</v>
      </c>
      <c r="B386" s="1">
        <v>16.399999999999999</v>
      </c>
      <c r="C386" s="1">
        <v>8</v>
      </c>
      <c r="D386" s="1">
        <v>1</v>
      </c>
    </row>
    <row r="387" spans="1:4" x14ac:dyDescent="0.15">
      <c r="A387" s="2">
        <v>34956</v>
      </c>
      <c r="B387" s="1">
        <v>16.5</v>
      </c>
      <c r="C387" s="1">
        <v>8</v>
      </c>
      <c r="D387" s="1">
        <v>1</v>
      </c>
    </row>
    <row r="388" spans="1:4" x14ac:dyDescent="0.15">
      <c r="A388" s="2">
        <v>34957</v>
      </c>
      <c r="B388" s="1">
        <v>12.3</v>
      </c>
      <c r="C388" s="1">
        <v>8</v>
      </c>
      <c r="D388" s="1">
        <v>1</v>
      </c>
    </row>
    <row r="389" spans="1:4" x14ac:dyDescent="0.15">
      <c r="A389" s="2">
        <v>34958</v>
      </c>
      <c r="B389" s="1">
        <v>13.5</v>
      </c>
      <c r="C389" s="1">
        <v>8</v>
      </c>
      <c r="D389" s="1">
        <v>1</v>
      </c>
    </row>
    <row r="390" spans="1:4" x14ac:dyDescent="0.15">
      <c r="A390" s="2">
        <v>34959</v>
      </c>
      <c r="B390" s="1">
        <v>13.4</v>
      </c>
      <c r="C390" s="1">
        <v>8</v>
      </c>
      <c r="D390" s="1">
        <v>1</v>
      </c>
    </row>
    <row r="391" spans="1:4" x14ac:dyDescent="0.15">
      <c r="A391" s="2">
        <v>34960</v>
      </c>
      <c r="B391" s="1">
        <v>14.2</v>
      </c>
      <c r="C391" s="1">
        <v>8</v>
      </c>
      <c r="D391" s="1">
        <v>1</v>
      </c>
    </row>
    <row r="392" spans="1:4" x14ac:dyDescent="0.15">
      <c r="A392" s="2">
        <v>34961</v>
      </c>
      <c r="B392" s="1">
        <v>13.2</v>
      </c>
      <c r="C392" s="1">
        <v>8</v>
      </c>
      <c r="D392" s="1">
        <v>1</v>
      </c>
    </row>
    <row r="393" spans="1:4" x14ac:dyDescent="0.15">
      <c r="A393" s="2">
        <v>34962</v>
      </c>
      <c r="B393" s="1">
        <v>13.8</v>
      </c>
      <c r="C393" s="1">
        <v>8</v>
      </c>
      <c r="D393" s="1">
        <v>1</v>
      </c>
    </row>
    <row r="394" spans="1:4" x14ac:dyDescent="0.15">
      <c r="A394" s="2">
        <v>34963</v>
      </c>
      <c r="B394" s="1">
        <v>15.1</v>
      </c>
      <c r="C394" s="1">
        <v>8</v>
      </c>
      <c r="D394" s="1">
        <v>1</v>
      </c>
    </row>
    <row r="395" spans="1:4" x14ac:dyDescent="0.15">
      <c r="A395" s="2">
        <v>34964</v>
      </c>
      <c r="B395" s="1">
        <v>14.7</v>
      </c>
      <c r="C395" s="1">
        <v>8</v>
      </c>
      <c r="D395" s="1">
        <v>1</v>
      </c>
    </row>
    <row r="396" spans="1:4" x14ac:dyDescent="0.15">
      <c r="A396" s="2">
        <v>34965</v>
      </c>
      <c r="B396" s="1">
        <v>14.5</v>
      </c>
      <c r="C396" s="1">
        <v>8</v>
      </c>
      <c r="D396" s="1">
        <v>1</v>
      </c>
    </row>
    <row r="397" spans="1:4" x14ac:dyDescent="0.15">
      <c r="A397" s="2">
        <v>34966</v>
      </c>
      <c r="B397" s="1">
        <v>16.399999999999999</v>
      </c>
      <c r="C397" s="1">
        <v>8</v>
      </c>
      <c r="D397" s="1">
        <v>1</v>
      </c>
    </row>
    <row r="398" spans="1:4" x14ac:dyDescent="0.15">
      <c r="A398" s="2">
        <v>34967</v>
      </c>
      <c r="B398" s="1">
        <v>18</v>
      </c>
      <c r="C398" s="1">
        <v>8</v>
      </c>
      <c r="D398" s="1">
        <v>1</v>
      </c>
    </row>
    <row r="399" spans="1:4" x14ac:dyDescent="0.15">
      <c r="A399" s="2">
        <v>34968</v>
      </c>
      <c r="B399" s="1">
        <v>15.1</v>
      </c>
      <c r="C399" s="1">
        <v>8</v>
      </c>
      <c r="D399" s="1">
        <v>1</v>
      </c>
    </row>
    <row r="400" spans="1:4" x14ac:dyDescent="0.15">
      <c r="A400" s="2">
        <v>34969</v>
      </c>
      <c r="B400" s="1">
        <v>18.100000000000001</v>
      </c>
      <c r="C400" s="1">
        <v>8</v>
      </c>
      <c r="D400" s="1">
        <v>1</v>
      </c>
    </row>
    <row r="401" spans="1:4" x14ac:dyDescent="0.15">
      <c r="A401" s="2">
        <v>34970</v>
      </c>
      <c r="B401" s="1">
        <v>15</v>
      </c>
      <c r="C401" s="1">
        <v>8</v>
      </c>
      <c r="D401" s="1">
        <v>1</v>
      </c>
    </row>
    <row r="402" spans="1:4" x14ac:dyDescent="0.15">
      <c r="A402" s="2">
        <v>34971</v>
      </c>
      <c r="B402" s="1">
        <v>14.2</v>
      </c>
      <c r="C402" s="1">
        <v>8</v>
      </c>
      <c r="D402" s="1">
        <v>1</v>
      </c>
    </row>
    <row r="403" spans="1:4" x14ac:dyDescent="0.15">
      <c r="A403" s="2">
        <v>34972</v>
      </c>
      <c r="B403" s="1">
        <v>15.5</v>
      </c>
      <c r="C403" s="1">
        <v>8</v>
      </c>
      <c r="D403" s="1">
        <v>1</v>
      </c>
    </row>
    <row r="404" spans="1:4" x14ac:dyDescent="0.15">
      <c r="A404" s="2">
        <v>34973</v>
      </c>
      <c r="B404" s="1">
        <v>13.6</v>
      </c>
      <c r="C404" s="1">
        <v>8</v>
      </c>
      <c r="D404" s="1">
        <v>1</v>
      </c>
    </row>
    <row r="405" spans="1:4" x14ac:dyDescent="0.15">
      <c r="A405" s="2">
        <v>34974</v>
      </c>
      <c r="B405" s="1">
        <v>13.3</v>
      </c>
      <c r="C405" s="1">
        <v>8</v>
      </c>
      <c r="D405" s="1">
        <v>1</v>
      </c>
    </row>
    <row r="406" spans="1:4" x14ac:dyDescent="0.15">
      <c r="A406" s="2">
        <v>34975</v>
      </c>
      <c r="B406" s="1">
        <v>14.1</v>
      </c>
      <c r="C406" s="1">
        <v>8</v>
      </c>
      <c r="D406" s="1">
        <v>1</v>
      </c>
    </row>
    <row r="407" spans="1:4" x14ac:dyDescent="0.15">
      <c r="A407" s="2">
        <v>34976</v>
      </c>
      <c r="B407" s="1">
        <v>14.4</v>
      </c>
      <c r="C407" s="1">
        <v>8</v>
      </c>
      <c r="D407" s="1">
        <v>1</v>
      </c>
    </row>
    <row r="408" spans="1:4" x14ac:dyDescent="0.15">
      <c r="A408" s="2">
        <v>34977</v>
      </c>
      <c r="B408" s="1">
        <v>13.7</v>
      </c>
      <c r="C408" s="1">
        <v>8</v>
      </c>
      <c r="D408" s="1">
        <v>1</v>
      </c>
    </row>
    <row r="409" spans="1:4" x14ac:dyDescent="0.15">
      <c r="A409" s="2">
        <v>34978</v>
      </c>
      <c r="B409" s="1">
        <v>10.3</v>
      </c>
      <c r="C409" s="1">
        <v>8</v>
      </c>
      <c r="D409" s="1">
        <v>1</v>
      </c>
    </row>
    <row r="410" spans="1:4" x14ac:dyDescent="0.15">
      <c r="A410" s="2">
        <v>34979</v>
      </c>
      <c r="B410" s="1">
        <v>10.199999999999999</v>
      </c>
      <c r="C410" s="1">
        <v>8</v>
      </c>
      <c r="D410" s="1">
        <v>1</v>
      </c>
    </row>
    <row r="411" spans="1:4" x14ac:dyDescent="0.15">
      <c r="A411" s="2">
        <v>34980</v>
      </c>
      <c r="B411" s="1">
        <v>10.199999999999999</v>
      </c>
      <c r="C411" s="1">
        <v>8</v>
      </c>
      <c r="D411" s="1">
        <v>1</v>
      </c>
    </row>
    <row r="412" spans="1:4" x14ac:dyDescent="0.15">
      <c r="A412" s="2">
        <v>34981</v>
      </c>
      <c r="B412" s="1">
        <v>10.7</v>
      </c>
      <c r="C412" s="1">
        <v>8</v>
      </c>
      <c r="D412" s="1">
        <v>1</v>
      </c>
    </row>
    <row r="413" spans="1:4" x14ac:dyDescent="0.15">
      <c r="A413" s="2">
        <v>34982</v>
      </c>
      <c r="B413" s="1">
        <v>9.4</v>
      </c>
      <c r="C413" s="1">
        <v>8</v>
      </c>
      <c r="D413" s="1">
        <v>1</v>
      </c>
    </row>
    <row r="414" spans="1:4" x14ac:dyDescent="0.15">
      <c r="A414" s="2">
        <v>34983</v>
      </c>
      <c r="B414" s="1">
        <v>10.1</v>
      </c>
      <c r="C414" s="1">
        <v>8</v>
      </c>
      <c r="D414" s="1">
        <v>1</v>
      </c>
    </row>
    <row r="415" spans="1:4" x14ac:dyDescent="0.15">
      <c r="A415" s="2">
        <v>34984</v>
      </c>
      <c r="B415" s="1">
        <v>11.4</v>
      </c>
      <c r="C415" s="1">
        <v>8</v>
      </c>
      <c r="D415" s="1">
        <v>1</v>
      </c>
    </row>
    <row r="416" spans="1:4" x14ac:dyDescent="0.15">
      <c r="A416" s="2">
        <v>34985</v>
      </c>
      <c r="B416" s="1">
        <v>13.6</v>
      </c>
      <c r="C416" s="1">
        <v>8</v>
      </c>
      <c r="D416" s="1">
        <v>1</v>
      </c>
    </row>
    <row r="417" spans="1:4" x14ac:dyDescent="0.15">
      <c r="A417" s="2">
        <v>34986</v>
      </c>
      <c r="B417" s="1">
        <v>14.2</v>
      </c>
      <c r="C417" s="1">
        <v>8</v>
      </c>
      <c r="D417" s="1">
        <v>1</v>
      </c>
    </row>
    <row r="418" spans="1:4" x14ac:dyDescent="0.15">
      <c r="A418" s="2">
        <v>34987</v>
      </c>
      <c r="B418" s="1">
        <v>14.7</v>
      </c>
      <c r="C418" s="1">
        <v>8</v>
      </c>
      <c r="D418" s="1">
        <v>1</v>
      </c>
    </row>
    <row r="419" spans="1:4" x14ac:dyDescent="0.15">
      <c r="A419" s="2">
        <v>34988</v>
      </c>
      <c r="B419" s="1">
        <v>16.5</v>
      </c>
      <c r="C419" s="1">
        <v>8</v>
      </c>
      <c r="D419" s="1">
        <v>1</v>
      </c>
    </row>
    <row r="420" spans="1:4" x14ac:dyDescent="0.15">
      <c r="A420" s="2">
        <v>34989</v>
      </c>
      <c r="B420" s="1">
        <v>15.2</v>
      </c>
      <c r="C420" s="1">
        <v>8</v>
      </c>
      <c r="D420" s="1">
        <v>1</v>
      </c>
    </row>
    <row r="421" spans="1:4" x14ac:dyDescent="0.15">
      <c r="A421" s="2">
        <v>34990</v>
      </c>
      <c r="B421" s="1">
        <v>14.8</v>
      </c>
      <c r="C421" s="1">
        <v>8</v>
      </c>
      <c r="D421" s="1">
        <v>1</v>
      </c>
    </row>
    <row r="422" spans="1:4" x14ac:dyDescent="0.15">
      <c r="A422" s="2">
        <v>34991</v>
      </c>
      <c r="B422" s="1">
        <v>12</v>
      </c>
      <c r="C422" s="1">
        <v>8</v>
      </c>
      <c r="D422" s="1">
        <v>1</v>
      </c>
    </row>
    <row r="423" spans="1:4" x14ac:dyDescent="0.15">
      <c r="A423" s="2">
        <v>34992</v>
      </c>
      <c r="B423" s="1">
        <v>13</v>
      </c>
      <c r="C423" s="1">
        <v>8</v>
      </c>
      <c r="D423" s="1">
        <v>1</v>
      </c>
    </row>
    <row r="424" spans="1:4" x14ac:dyDescent="0.15">
      <c r="A424" s="2">
        <v>34993</v>
      </c>
      <c r="B424" s="1">
        <v>11.6</v>
      </c>
      <c r="C424" s="1">
        <v>8</v>
      </c>
      <c r="D424" s="1">
        <v>1</v>
      </c>
    </row>
    <row r="425" spans="1:4" x14ac:dyDescent="0.15">
      <c r="A425" s="2">
        <v>34994</v>
      </c>
      <c r="B425" s="1">
        <v>10.9</v>
      </c>
      <c r="C425" s="1">
        <v>8</v>
      </c>
      <c r="D425" s="1">
        <v>1</v>
      </c>
    </row>
    <row r="426" spans="1:4" x14ac:dyDescent="0.15">
      <c r="A426" s="2">
        <v>34995</v>
      </c>
      <c r="B426" s="1">
        <v>11.5</v>
      </c>
      <c r="C426" s="1">
        <v>8</v>
      </c>
      <c r="D426" s="1">
        <v>1</v>
      </c>
    </row>
    <row r="427" spans="1:4" x14ac:dyDescent="0.15">
      <c r="A427" s="2">
        <v>34996</v>
      </c>
      <c r="B427" s="1">
        <v>11.9</v>
      </c>
      <c r="C427" s="1">
        <v>8</v>
      </c>
      <c r="D427" s="1">
        <v>1</v>
      </c>
    </row>
    <row r="428" spans="1:4" x14ac:dyDescent="0.15">
      <c r="A428" s="2">
        <v>34997</v>
      </c>
      <c r="B428" s="1">
        <v>13.1</v>
      </c>
      <c r="C428" s="1">
        <v>8</v>
      </c>
      <c r="D428" s="1">
        <v>1</v>
      </c>
    </row>
    <row r="429" spans="1:4" x14ac:dyDescent="0.15">
      <c r="A429" s="2">
        <v>34998</v>
      </c>
      <c r="B429" s="1">
        <v>12.1</v>
      </c>
      <c r="C429" s="1">
        <v>8</v>
      </c>
      <c r="D429" s="1">
        <v>1</v>
      </c>
    </row>
    <row r="430" spans="1:4" x14ac:dyDescent="0.15">
      <c r="A430" s="2">
        <v>34999</v>
      </c>
      <c r="B430" s="1">
        <v>7.7</v>
      </c>
      <c r="C430" s="1">
        <v>8</v>
      </c>
      <c r="D430" s="1">
        <v>1</v>
      </c>
    </row>
    <row r="431" spans="1:4" x14ac:dyDescent="0.15">
      <c r="A431" s="2">
        <v>35000</v>
      </c>
      <c r="B431" s="1">
        <v>7.6</v>
      </c>
      <c r="C431" s="1">
        <v>8</v>
      </c>
      <c r="D431" s="1">
        <v>1</v>
      </c>
    </row>
    <row r="432" spans="1:4" x14ac:dyDescent="0.15">
      <c r="A432" s="2">
        <v>35001</v>
      </c>
      <c r="B432" s="1">
        <v>8.1</v>
      </c>
      <c r="C432" s="1">
        <v>8</v>
      </c>
      <c r="D432" s="1">
        <v>1</v>
      </c>
    </row>
    <row r="433" spans="1:4" x14ac:dyDescent="0.15">
      <c r="A433" s="2">
        <v>35002</v>
      </c>
      <c r="B433" s="1">
        <v>12.1</v>
      </c>
      <c r="C433" s="1">
        <v>8</v>
      </c>
      <c r="D433" s="1">
        <v>1</v>
      </c>
    </row>
    <row r="434" spans="1:4" x14ac:dyDescent="0.15">
      <c r="A434" s="2">
        <v>35003</v>
      </c>
      <c r="B434" s="1">
        <v>12.8</v>
      </c>
      <c r="C434" s="1">
        <v>8</v>
      </c>
      <c r="D434" s="1">
        <v>1</v>
      </c>
    </row>
    <row r="435" spans="1:4" x14ac:dyDescent="0.15">
      <c r="A435" s="2">
        <v>35004</v>
      </c>
      <c r="B435" s="1">
        <v>7.7</v>
      </c>
      <c r="C435" s="1">
        <v>8</v>
      </c>
      <c r="D435" s="1">
        <v>1</v>
      </c>
    </row>
    <row r="436" spans="1:4" x14ac:dyDescent="0.15">
      <c r="A436" s="2">
        <v>35156</v>
      </c>
      <c r="B436" s="1">
        <v>1</v>
      </c>
      <c r="C436" s="1">
        <v>8</v>
      </c>
      <c r="D436" s="1">
        <v>1</v>
      </c>
    </row>
    <row r="437" spans="1:4" x14ac:dyDescent="0.15">
      <c r="A437" s="2">
        <v>35157</v>
      </c>
      <c r="B437" s="1">
        <v>0</v>
      </c>
      <c r="C437" s="1">
        <v>8</v>
      </c>
      <c r="D437" s="1">
        <v>1</v>
      </c>
    </row>
    <row r="438" spans="1:4" x14ac:dyDescent="0.15">
      <c r="A438" s="2">
        <v>35158</v>
      </c>
      <c r="B438" s="1">
        <v>1.3</v>
      </c>
      <c r="C438" s="1">
        <v>8</v>
      </c>
      <c r="D438" s="1">
        <v>1</v>
      </c>
    </row>
    <row r="439" spans="1:4" x14ac:dyDescent="0.15">
      <c r="A439" s="2">
        <v>35159</v>
      </c>
      <c r="B439" s="1">
        <v>4.2</v>
      </c>
      <c r="C439" s="1">
        <v>8</v>
      </c>
      <c r="D439" s="1">
        <v>1</v>
      </c>
    </row>
    <row r="440" spans="1:4" x14ac:dyDescent="0.15">
      <c r="A440" s="2">
        <v>35160</v>
      </c>
      <c r="B440" s="1">
        <v>3.6</v>
      </c>
      <c r="C440" s="1">
        <v>8</v>
      </c>
      <c r="D440" s="1">
        <v>1</v>
      </c>
    </row>
    <row r="441" spans="1:4" x14ac:dyDescent="0.15">
      <c r="A441" s="2">
        <v>35161</v>
      </c>
      <c r="B441" s="1">
        <v>5.2</v>
      </c>
      <c r="C441" s="1">
        <v>8</v>
      </c>
      <c r="D441" s="1">
        <v>1</v>
      </c>
    </row>
    <row r="442" spans="1:4" x14ac:dyDescent="0.15">
      <c r="A442" s="2">
        <v>35162</v>
      </c>
      <c r="B442" s="1">
        <v>5.0999999999999996</v>
      </c>
      <c r="C442" s="1">
        <v>8</v>
      </c>
      <c r="D442" s="1">
        <v>1</v>
      </c>
    </row>
    <row r="443" spans="1:4" x14ac:dyDescent="0.15">
      <c r="A443" s="2">
        <v>35163</v>
      </c>
      <c r="B443" s="1">
        <v>0.7</v>
      </c>
      <c r="C443" s="1">
        <v>8</v>
      </c>
      <c r="D443" s="1">
        <v>1</v>
      </c>
    </row>
    <row r="444" spans="1:4" x14ac:dyDescent="0.15">
      <c r="A444" s="2">
        <v>35164</v>
      </c>
      <c r="B444" s="1">
        <v>2.1</v>
      </c>
      <c r="C444" s="1">
        <v>8</v>
      </c>
      <c r="D444" s="1">
        <v>1</v>
      </c>
    </row>
    <row r="445" spans="1:4" x14ac:dyDescent="0.15">
      <c r="A445" s="2">
        <v>35165</v>
      </c>
      <c r="B445" s="1">
        <v>1.9</v>
      </c>
      <c r="C445" s="1">
        <v>8</v>
      </c>
      <c r="D445" s="1">
        <v>1</v>
      </c>
    </row>
    <row r="446" spans="1:4" x14ac:dyDescent="0.15">
      <c r="A446" s="2">
        <v>35166</v>
      </c>
      <c r="B446" s="1">
        <v>2.7</v>
      </c>
      <c r="C446" s="1">
        <v>8</v>
      </c>
      <c r="D446" s="1">
        <v>1</v>
      </c>
    </row>
    <row r="447" spans="1:4" x14ac:dyDescent="0.15">
      <c r="A447" s="2">
        <v>35167</v>
      </c>
      <c r="B447" s="1">
        <v>0.6</v>
      </c>
      <c r="C447" s="1">
        <v>8</v>
      </c>
      <c r="D447" s="1">
        <v>1</v>
      </c>
    </row>
    <row r="448" spans="1:4" x14ac:dyDescent="0.15">
      <c r="A448" s="2">
        <v>35168</v>
      </c>
      <c r="B448" s="1">
        <v>2.6</v>
      </c>
      <c r="C448" s="1">
        <v>8</v>
      </c>
      <c r="D448" s="1">
        <v>1</v>
      </c>
    </row>
    <row r="449" spans="1:4" x14ac:dyDescent="0.15">
      <c r="A449" s="2">
        <v>35169</v>
      </c>
      <c r="B449" s="1">
        <v>5.9</v>
      </c>
      <c r="C449" s="1">
        <v>8</v>
      </c>
      <c r="D449" s="1">
        <v>1</v>
      </c>
    </row>
    <row r="450" spans="1:4" x14ac:dyDescent="0.15">
      <c r="A450" s="2">
        <v>35170</v>
      </c>
      <c r="B450" s="1">
        <v>8.1</v>
      </c>
      <c r="C450" s="1">
        <v>8</v>
      </c>
      <c r="D450" s="1">
        <v>1</v>
      </c>
    </row>
    <row r="451" spans="1:4" x14ac:dyDescent="0.15">
      <c r="A451" s="2">
        <v>35171</v>
      </c>
      <c r="B451" s="1">
        <v>3.2</v>
      </c>
      <c r="C451" s="1">
        <v>8</v>
      </c>
      <c r="D451" s="1">
        <v>1</v>
      </c>
    </row>
    <row r="452" spans="1:4" x14ac:dyDescent="0.15">
      <c r="A452" s="2">
        <v>35172</v>
      </c>
      <c r="B452" s="1">
        <v>5.6</v>
      </c>
      <c r="C452" s="1">
        <v>8</v>
      </c>
      <c r="D452" s="1">
        <v>1</v>
      </c>
    </row>
    <row r="453" spans="1:4" x14ac:dyDescent="0.15">
      <c r="A453" s="2">
        <v>35173</v>
      </c>
      <c r="B453" s="1">
        <v>2.2999999999999998</v>
      </c>
      <c r="C453" s="1">
        <v>8</v>
      </c>
      <c r="D453" s="1">
        <v>1</v>
      </c>
    </row>
    <row r="454" spans="1:4" x14ac:dyDescent="0.15">
      <c r="A454" s="2">
        <v>35174</v>
      </c>
      <c r="B454" s="1">
        <v>2.7</v>
      </c>
      <c r="C454" s="1">
        <v>8</v>
      </c>
      <c r="D454" s="1">
        <v>1</v>
      </c>
    </row>
    <row r="455" spans="1:4" x14ac:dyDescent="0.15">
      <c r="A455" s="2">
        <v>35175</v>
      </c>
      <c r="B455" s="1">
        <v>2.2999999999999998</v>
      </c>
      <c r="C455" s="1">
        <v>8</v>
      </c>
      <c r="D455" s="1">
        <v>1</v>
      </c>
    </row>
    <row r="456" spans="1:4" x14ac:dyDescent="0.15">
      <c r="A456" s="2">
        <v>35176</v>
      </c>
      <c r="B456" s="1">
        <v>3.2</v>
      </c>
      <c r="C456" s="1">
        <v>8</v>
      </c>
      <c r="D456" s="1">
        <v>1</v>
      </c>
    </row>
    <row r="457" spans="1:4" x14ac:dyDescent="0.15">
      <c r="A457" s="2">
        <v>35177</v>
      </c>
      <c r="B457" s="1">
        <v>4.3</v>
      </c>
      <c r="C457" s="1">
        <v>8</v>
      </c>
      <c r="D457" s="1">
        <v>1</v>
      </c>
    </row>
    <row r="458" spans="1:4" x14ac:dyDescent="0.15">
      <c r="A458" s="2">
        <v>35178</v>
      </c>
      <c r="B458" s="1">
        <v>8.8000000000000007</v>
      </c>
      <c r="C458" s="1">
        <v>8</v>
      </c>
      <c r="D458" s="1">
        <v>1</v>
      </c>
    </row>
    <row r="459" spans="1:4" x14ac:dyDescent="0.15">
      <c r="A459" s="2">
        <v>35179</v>
      </c>
      <c r="B459" s="1">
        <v>11.4</v>
      </c>
      <c r="C459" s="1">
        <v>8</v>
      </c>
      <c r="D459" s="1">
        <v>1</v>
      </c>
    </row>
    <row r="460" spans="1:4" x14ac:dyDescent="0.15">
      <c r="A460" s="2">
        <v>35180</v>
      </c>
      <c r="B460" s="1">
        <v>11.9</v>
      </c>
      <c r="C460" s="1">
        <v>8</v>
      </c>
      <c r="D460" s="1">
        <v>1</v>
      </c>
    </row>
    <row r="461" spans="1:4" x14ac:dyDescent="0.15">
      <c r="A461" s="2">
        <v>35181</v>
      </c>
      <c r="B461" s="1">
        <v>8.5</v>
      </c>
      <c r="C461" s="1">
        <v>8</v>
      </c>
      <c r="D461" s="1">
        <v>1</v>
      </c>
    </row>
    <row r="462" spans="1:4" x14ac:dyDescent="0.15">
      <c r="A462" s="2">
        <v>35182</v>
      </c>
      <c r="B462" s="1">
        <v>8.1</v>
      </c>
      <c r="C462" s="1">
        <v>8</v>
      </c>
      <c r="D462" s="1">
        <v>1</v>
      </c>
    </row>
    <row r="463" spans="1:4" x14ac:dyDescent="0.15">
      <c r="A463" s="2">
        <v>35183</v>
      </c>
      <c r="B463" s="1">
        <v>10</v>
      </c>
      <c r="C463" s="1">
        <v>8</v>
      </c>
      <c r="D463" s="1">
        <v>1</v>
      </c>
    </row>
    <row r="464" spans="1:4" x14ac:dyDescent="0.15">
      <c r="A464" s="2">
        <v>35184</v>
      </c>
      <c r="B464" s="1">
        <v>11</v>
      </c>
      <c r="C464" s="1">
        <v>8</v>
      </c>
      <c r="D464" s="1">
        <v>1</v>
      </c>
    </row>
    <row r="465" spans="1:4" x14ac:dyDescent="0.15">
      <c r="A465" s="2">
        <v>35185</v>
      </c>
      <c r="B465" s="1">
        <v>6.4</v>
      </c>
      <c r="C465" s="1">
        <v>8</v>
      </c>
      <c r="D465" s="1">
        <v>1</v>
      </c>
    </row>
    <row r="466" spans="1:4" x14ac:dyDescent="0.15">
      <c r="A466" s="2">
        <v>35186</v>
      </c>
      <c r="B466" s="1">
        <v>6.5</v>
      </c>
      <c r="C466" s="1">
        <v>8</v>
      </c>
      <c r="D466" s="1">
        <v>1</v>
      </c>
    </row>
    <row r="467" spans="1:4" x14ac:dyDescent="0.15">
      <c r="A467" s="2">
        <v>35187</v>
      </c>
      <c r="B467" s="1">
        <v>6.1</v>
      </c>
      <c r="C467" s="1">
        <v>8</v>
      </c>
      <c r="D467" s="1">
        <v>1</v>
      </c>
    </row>
    <row r="468" spans="1:4" x14ac:dyDescent="0.15">
      <c r="A468" s="2">
        <v>35188</v>
      </c>
      <c r="B468" s="1">
        <v>8.8000000000000007</v>
      </c>
      <c r="C468" s="1">
        <v>8</v>
      </c>
      <c r="D468" s="1">
        <v>1</v>
      </c>
    </row>
    <row r="469" spans="1:4" x14ac:dyDescent="0.15">
      <c r="A469" s="2">
        <v>35189</v>
      </c>
      <c r="B469" s="1">
        <v>9.3000000000000007</v>
      </c>
      <c r="C469" s="1">
        <v>8</v>
      </c>
      <c r="D469" s="1">
        <v>1</v>
      </c>
    </row>
    <row r="470" spans="1:4" x14ac:dyDescent="0.15">
      <c r="A470" s="2">
        <v>35190</v>
      </c>
      <c r="B470" s="1">
        <v>6.4</v>
      </c>
      <c r="C470" s="1">
        <v>8</v>
      </c>
      <c r="D470" s="1">
        <v>1</v>
      </c>
    </row>
    <row r="471" spans="1:4" x14ac:dyDescent="0.15">
      <c r="A471" s="2">
        <v>35191</v>
      </c>
      <c r="B471" s="1">
        <v>7.7</v>
      </c>
      <c r="C471" s="1">
        <v>8</v>
      </c>
      <c r="D471" s="1">
        <v>1</v>
      </c>
    </row>
    <row r="472" spans="1:4" x14ac:dyDescent="0.15">
      <c r="A472" s="2">
        <v>35192</v>
      </c>
      <c r="B472" s="1">
        <v>8.3000000000000007</v>
      </c>
      <c r="C472" s="1">
        <v>8</v>
      </c>
      <c r="D472" s="1">
        <v>1</v>
      </c>
    </row>
    <row r="473" spans="1:4" x14ac:dyDescent="0.15">
      <c r="A473" s="2">
        <v>35193</v>
      </c>
      <c r="B473" s="1">
        <v>7.3</v>
      </c>
      <c r="C473" s="1">
        <v>8</v>
      </c>
      <c r="D473" s="1">
        <v>1</v>
      </c>
    </row>
    <row r="474" spans="1:4" x14ac:dyDescent="0.15">
      <c r="A474" s="2">
        <v>35194</v>
      </c>
      <c r="B474" s="1">
        <v>6</v>
      </c>
      <c r="C474" s="1">
        <v>8</v>
      </c>
      <c r="D474" s="1">
        <v>1</v>
      </c>
    </row>
    <row r="475" spans="1:4" x14ac:dyDescent="0.15">
      <c r="A475" s="2">
        <v>35195</v>
      </c>
      <c r="B475" s="1">
        <v>6.3</v>
      </c>
      <c r="C475" s="1">
        <v>8</v>
      </c>
      <c r="D475" s="1">
        <v>1</v>
      </c>
    </row>
    <row r="476" spans="1:4" x14ac:dyDescent="0.15">
      <c r="A476" s="2">
        <v>35196</v>
      </c>
      <c r="B476" s="1">
        <v>7.2</v>
      </c>
      <c r="C476" s="1">
        <v>8</v>
      </c>
      <c r="D476" s="1">
        <v>1</v>
      </c>
    </row>
    <row r="477" spans="1:4" x14ac:dyDescent="0.15">
      <c r="A477" s="2">
        <v>35197</v>
      </c>
      <c r="B477" s="1">
        <v>4.9000000000000004</v>
      </c>
      <c r="C477" s="1">
        <v>8</v>
      </c>
      <c r="D477" s="1">
        <v>1</v>
      </c>
    </row>
    <row r="478" spans="1:4" x14ac:dyDescent="0.15">
      <c r="A478" s="2">
        <v>35198</v>
      </c>
      <c r="B478" s="1">
        <v>8.6</v>
      </c>
      <c r="C478" s="1">
        <v>8</v>
      </c>
      <c r="D478" s="1">
        <v>1</v>
      </c>
    </row>
    <row r="479" spans="1:4" x14ac:dyDescent="0.15">
      <c r="A479" s="2">
        <v>35199</v>
      </c>
      <c r="B479" s="1">
        <v>8.1</v>
      </c>
      <c r="C479" s="1">
        <v>8</v>
      </c>
      <c r="D479" s="1">
        <v>1</v>
      </c>
    </row>
    <row r="480" spans="1:4" x14ac:dyDescent="0.15">
      <c r="A480" s="2">
        <v>35200</v>
      </c>
      <c r="B480" s="1">
        <v>9.3000000000000007</v>
      </c>
      <c r="C480" s="1">
        <v>8</v>
      </c>
      <c r="D480" s="1">
        <v>1</v>
      </c>
    </row>
    <row r="481" spans="1:4" x14ac:dyDescent="0.15">
      <c r="A481" s="2">
        <v>35201</v>
      </c>
      <c r="B481" s="1">
        <v>7</v>
      </c>
      <c r="C481" s="1">
        <v>8</v>
      </c>
      <c r="D481" s="1">
        <v>1</v>
      </c>
    </row>
    <row r="482" spans="1:4" x14ac:dyDescent="0.15">
      <c r="A482" s="2">
        <v>35202</v>
      </c>
      <c r="B482" s="1">
        <v>6.4</v>
      </c>
      <c r="C482" s="1">
        <v>8</v>
      </c>
      <c r="D482" s="1">
        <v>1</v>
      </c>
    </row>
    <row r="483" spans="1:4" x14ac:dyDescent="0.15">
      <c r="A483" s="2">
        <v>35203</v>
      </c>
      <c r="B483" s="1">
        <v>6.9</v>
      </c>
      <c r="C483" s="1">
        <v>8</v>
      </c>
      <c r="D483" s="1">
        <v>1</v>
      </c>
    </row>
    <row r="484" spans="1:4" x14ac:dyDescent="0.15">
      <c r="A484" s="2">
        <v>35204</v>
      </c>
      <c r="B484" s="1">
        <v>6.7</v>
      </c>
      <c r="C484" s="1">
        <v>8</v>
      </c>
      <c r="D484" s="1">
        <v>1</v>
      </c>
    </row>
    <row r="485" spans="1:4" x14ac:dyDescent="0.15">
      <c r="A485" s="2">
        <v>35205</v>
      </c>
      <c r="B485" s="1">
        <v>7.2</v>
      </c>
      <c r="C485" s="1">
        <v>8</v>
      </c>
      <c r="D485" s="1">
        <v>1</v>
      </c>
    </row>
    <row r="486" spans="1:4" x14ac:dyDescent="0.15">
      <c r="A486" s="2">
        <v>35206</v>
      </c>
      <c r="B486" s="1">
        <v>7.9</v>
      </c>
      <c r="C486" s="1">
        <v>8</v>
      </c>
      <c r="D486" s="1">
        <v>1</v>
      </c>
    </row>
    <row r="487" spans="1:4" x14ac:dyDescent="0.15">
      <c r="A487" s="2">
        <v>35207</v>
      </c>
      <c r="B487" s="1">
        <v>7.8</v>
      </c>
      <c r="C487" s="1">
        <v>8</v>
      </c>
      <c r="D487" s="1">
        <v>1</v>
      </c>
    </row>
    <row r="488" spans="1:4" x14ac:dyDescent="0.15">
      <c r="A488" s="2">
        <v>35208</v>
      </c>
      <c r="B488" s="1">
        <v>10.199999999999999</v>
      </c>
      <c r="C488" s="1">
        <v>8</v>
      </c>
      <c r="D488" s="1">
        <v>1</v>
      </c>
    </row>
    <row r="489" spans="1:4" x14ac:dyDescent="0.15">
      <c r="A489" s="2">
        <v>35209</v>
      </c>
      <c r="B489" s="1">
        <v>10.7</v>
      </c>
      <c r="C489" s="1">
        <v>8</v>
      </c>
      <c r="D489" s="1">
        <v>1</v>
      </c>
    </row>
    <row r="490" spans="1:4" x14ac:dyDescent="0.15">
      <c r="A490" s="2">
        <v>35210</v>
      </c>
      <c r="B490" s="1">
        <v>12</v>
      </c>
      <c r="C490" s="1">
        <v>8</v>
      </c>
      <c r="D490" s="1">
        <v>1</v>
      </c>
    </row>
    <row r="491" spans="1:4" x14ac:dyDescent="0.15">
      <c r="A491" s="2">
        <v>35211</v>
      </c>
      <c r="B491" s="1">
        <v>10.3</v>
      </c>
      <c r="C491" s="1">
        <v>8</v>
      </c>
      <c r="D491" s="1">
        <v>1</v>
      </c>
    </row>
    <row r="492" spans="1:4" x14ac:dyDescent="0.15">
      <c r="A492" s="2">
        <v>35212</v>
      </c>
      <c r="B492" s="1">
        <v>11.4</v>
      </c>
      <c r="C492" s="1">
        <v>8</v>
      </c>
      <c r="D492" s="1">
        <v>1</v>
      </c>
    </row>
    <row r="493" spans="1:4" x14ac:dyDescent="0.15">
      <c r="A493" s="2">
        <v>35213</v>
      </c>
      <c r="B493" s="1">
        <v>15.3</v>
      </c>
      <c r="C493" s="1">
        <v>8</v>
      </c>
      <c r="D493" s="1">
        <v>1</v>
      </c>
    </row>
    <row r="494" spans="1:4" x14ac:dyDescent="0.15">
      <c r="A494" s="2">
        <v>35214</v>
      </c>
      <c r="B494" s="1">
        <v>16</v>
      </c>
      <c r="C494" s="1">
        <v>8</v>
      </c>
      <c r="D494" s="1">
        <v>1</v>
      </c>
    </row>
    <row r="495" spans="1:4" x14ac:dyDescent="0.15">
      <c r="A495" s="2">
        <v>35215</v>
      </c>
      <c r="B495" s="1">
        <v>18.399999999999999</v>
      </c>
      <c r="C495" s="1">
        <v>8</v>
      </c>
      <c r="D495" s="1">
        <v>1</v>
      </c>
    </row>
    <row r="496" spans="1:4" x14ac:dyDescent="0.15">
      <c r="A496" s="2">
        <v>35216</v>
      </c>
      <c r="B496" s="1">
        <v>14.9</v>
      </c>
      <c r="C496" s="1">
        <v>8</v>
      </c>
      <c r="D496" s="1">
        <v>1</v>
      </c>
    </row>
    <row r="497" spans="1:4" x14ac:dyDescent="0.15">
      <c r="A497" s="2">
        <v>35217</v>
      </c>
      <c r="B497" s="1">
        <v>12</v>
      </c>
      <c r="C497" s="1">
        <v>8</v>
      </c>
      <c r="D497" s="1">
        <v>1</v>
      </c>
    </row>
    <row r="498" spans="1:4" x14ac:dyDescent="0.15">
      <c r="A498" s="2">
        <v>35218</v>
      </c>
      <c r="B498" s="1">
        <v>10.4</v>
      </c>
      <c r="C498" s="1">
        <v>8</v>
      </c>
      <c r="D498" s="1">
        <v>1</v>
      </c>
    </row>
    <row r="499" spans="1:4" x14ac:dyDescent="0.15">
      <c r="A499" s="2">
        <v>35219</v>
      </c>
      <c r="B499" s="1">
        <v>14.3</v>
      </c>
      <c r="C499" s="1">
        <v>8</v>
      </c>
      <c r="D499" s="1">
        <v>1</v>
      </c>
    </row>
    <row r="500" spans="1:4" x14ac:dyDescent="0.15">
      <c r="A500" s="2">
        <v>35220</v>
      </c>
      <c r="B500" s="1">
        <v>15.7</v>
      </c>
      <c r="C500" s="1">
        <v>8</v>
      </c>
      <c r="D500" s="1">
        <v>1</v>
      </c>
    </row>
    <row r="501" spans="1:4" x14ac:dyDescent="0.15">
      <c r="A501" s="2">
        <v>35221</v>
      </c>
      <c r="B501" s="1">
        <v>12.3</v>
      </c>
      <c r="C501" s="1">
        <v>8</v>
      </c>
      <c r="D501" s="1">
        <v>1</v>
      </c>
    </row>
    <row r="502" spans="1:4" x14ac:dyDescent="0.15">
      <c r="A502" s="2">
        <v>35222</v>
      </c>
      <c r="B502" s="1">
        <v>11.4</v>
      </c>
      <c r="C502" s="1">
        <v>8</v>
      </c>
      <c r="D502" s="1">
        <v>1</v>
      </c>
    </row>
    <row r="503" spans="1:4" x14ac:dyDescent="0.15">
      <c r="A503" s="2">
        <v>35223</v>
      </c>
      <c r="B503" s="1">
        <v>9.5</v>
      </c>
      <c r="C503" s="1">
        <v>8</v>
      </c>
      <c r="D503" s="1">
        <v>1</v>
      </c>
    </row>
    <row r="504" spans="1:4" x14ac:dyDescent="0.15">
      <c r="A504" s="2">
        <v>35224</v>
      </c>
      <c r="B504" s="1">
        <v>9.1</v>
      </c>
      <c r="C504" s="1">
        <v>8</v>
      </c>
      <c r="D504" s="1">
        <v>1</v>
      </c>
    </row>
    <row r="505" spans="1:4" x14ac:dyDescent="0.15">
      <c r="A505" s="2">
        <v>35225</v>
      </c>
      <c r="B505" s="1">
        <v>10.3</v>
      </c>
      <c r="C505" s="1">
        <v>8</v>
      </c>
      <c r="D505" s="1">
        <v>1</v>
      </c>
    </row>
    <row r="506" spans="1:4" x14ac:dyDescent="0.15">
      <c r="A506" s="2">
        <v>35226</v>
      </c>
      <c r="B506" s="1">
        <v>10.7</v>
      </c>
      <c r="C506" s="1">
        <v>8</v>
      </c>
      <c r="D506" s="1">
        <v>1</v>
      </c>
    </row>
    <row r="507" spans="1:4" x14ac:dyDescent="0.15">
      <c r="A507" s="2">
        <v>35227</v>
      </c>
      <c r="B507" s="1">
        <v>11.1</v>
      </c>
      <c r="C507" s="1">
        <v>8</v>
      </c>
      <c r="D507" s="1">
        <v>1</v>
      </c>
    </row>
    <row r="508" spans="1:4" x14ac:dyDescent="0.15">
      <c r="A508" s="2">
        <v>35228</v>
      </c>
      <c r="B508" s="1">
        <v>13.4</v>
      </c>
      <c r="C508" s="1">
        <v>8</v>
      </c>
      <c r="D508" s="1">
        <v>1</v>
      </c>
    </row>
    <row r="509" spans="1:4" x14ac:dyDescent="0.15">
      <c r="A509" s="2">
        <v>35229</v>
      </c>
      <c r="B509" s="1">
        <v>16</v>
      </c>
      <c r="C509" s="1">
        <v>8</v>
      </c>
      <c r="D509" s="1">
        <v>1</v>
      </c>
    </row>
    <row r="510" spans="1:4" x14ac:dyDescent="0.15">
      <c r="A510" s="2">
        <v>35230</v>
      </c>
      <c r="B510" s="1">
        <v>13</v>
      </c>
      <c r="C510" s="1">
        <v>8</v>
      </c>
      <c r="D510" s="1">
        <v>1</v>
      </c>
    </row>
    <row r="511" spans="1:4" x14ac:dyDescent="0.15">
      <c r="A511" s="2">
        <v>35231</v>
      </c>
      <c r="B511" s="1">
        <v>12.5</v>
      </c>
      <c r="C511" s="1">
        <v>8</v>
      </c>
      <c r="D511" s="1">
        <v>1</v>
      </c>
    </row>
    <row r="512" spans="1:4" x14ac:dyDescent="0.15">
      <c r="A512" s="2">
        <v>35232</v>
      </c>
      <c r="B512" s="1">
        <v>12.7</v>
      </c>
      <c r="C512" s="1">
        <v>8</v>
      </c>
      <c r="D512" s="1">
        <v>1</v>
      </c>
    </row>
    <row r="513" spans="1:4" x14ac:dyDescent="0.15">
      <c r="A513" s="2">
        <v>35233</v>
      </c>
      <c r="B513" s="1">
        <v>13.1</v>
      </c>
      <c r="C513" s="1">
        <v>8</v>
      </c>
      <c r="D513" s="1">
        <v>1</v>
      </c>
    </row>
    <row r="514" spans="1:4" x14ac:dyDescent="0.15">
      <c r="A514" s="2">
        <v>35234</v>
      </c>
      <c r="B514" s="1">
        <v>12.5</v>
      </c>
      <c r="C514" s="1">
        <v>8</v>
      </c>
      <c r="D514" s="1">
        <v>1</v>
      </c>
    </row>
    <row r="515" spans="1:4" x14ac:dyDescent="0.15">
      <c r="A515" s="2">
        <v>35235</v>
      </c>
      <c r="B515" s="1">
        <v>14.9</v>
      </c>
      <c r="C515" s="1">
        <v>8</v>
      </c>
      <c r="D515" s="1">
        <v>1</v>
      </c>
    </row>
    <row r="516" spans="1:4" x14ac:dyDescent="0.15">
      <c r="A516" s="2">
        <v>35236</v>
      </c>
      <c r="B516" s="1">
        <v>14.5</v>
      </c>
      <c r="C516" s="1">
        <v>8</v>
      </c>
      <c r="D516" s="1">
        <v>1</v>
      </c>
    </row>
    <row r="517" spans="1:4" x14ac:dyDescent="0.15">
      <c r="A517" s="2">
        <v>35237</v>
      </c>
      <c r="B517" s="1">
        <v>16.100000000000001</v>
      </c>
      <c r="C517" s="1">
        <v>8</v>
      </c>
      <c r="D517" s="1">
        <v>1</v>
      </c>
    </row>
    <row r="518" spans="1:4" x14ac:dyDescent="0.15">
      <c r="A518" s="2">
        <v>35238</v>
      </c>
      <c r="B518" s="1">
        <v>13.7</v>
      </c>
      <c r="C518" s="1">
        <v>8</v>
      </c>
      <c r="D518" s="1">
        <v>1</v>
      </c>
    </row>
    <row r="519" spans="1:4" x14ac:dyDescent="0.15">
      <c r="A519" s="2">
        <v>35239</v>
      </c>
      <c r="B519" s="1">
        <v>11.6</v>
      </c>
      <c r="C519" s="1">
        <v>8</v>
      </c>
      <c r="D519" s="1">
        <v>1</v>
      </c>
    </row>
    <row r="520" spans="1:4" x14ac:dyDescent="0.15">
      <c r="A520" s="2">
        <v>35240</v>
      </c>
      <c r="B520" s="1">
        <v>11.1</v>
      </c>
      <c r="C520" s="1">
        <v>8</v>
      </c>
      <c r="D520" s="1">
        <v>1</v>
      </c>
    </row>
    <row r="521" spans="1:4" x14ac:dyDescent="0.15">
      <c r="A521" s="2">
        <v>35241</v>
      </c>
      <c r="B521" s="1">
        <v>12.7</v>
      </c>
      <c r="C521" s="1">
        <v>8</v>
      </c>
      <c r="D521" s="1">
        <v>1</v>
      </c>
    </row>
    <row r="522" spans="1:4" x14ac:dyDescent="0.15">
      <c r="A522" s="2">
        <v>35242</v>
      </c>
      <c r="B522" s="1">
        <v>14.3</v>
      </c>
      <c r="C522" s="1">
        <v>8</v>
      </c>
      <c r="D522" s="1">
        <v>1</v>
      </c>
    </row>
    <row r="523" spans="1:4" x14ac:dyDescent="0.15">
      <c r="A523" s="2">
        <v>35243</v>
      </c>
      <c r="B523" s="1">
        <v>13.6</v>
      </c>
      <c r="C523" s="1">
        <v>8</v>
      </c>
      <c r="D523" s="1">
        <v>1</v>
      </c>
    </row>
    <row r="524" spans="1:4" x14ac:dyDescent="0.15">
      <c r="A524" s="2">
        <v>35244</v>
      </c>
      <c r="B524" s="1">
        <v>13.2</v>
      </c>
      <c r="C524" s="1">
        <v>8</v>
      </c>
      <c r="D524" s="1">
        <v>1</v>
      </c>
    </row>
    <row r="525" spans="1:4" x14ac:dyDescent="0.15">
      <c r="A525" s="2">
        <v>35245</v>
      </c>
      <c r="B525" s="1">
        <v>19.399999999999999</v>
      </c>
      <c r="C525" s="1">
        <v>8</v>
      </c>
      <c r="D525" s="1">
        <v>1</v>
      </c>
    </row>
    <row r="526" spans="1:4" x14ac:dyDescent="0.15">
      <c r="A526" s="2">
        <v>35246</v>
      </c>
      <c r="B526" s="1">
        <v>13.6</v>
      </c>
      <c r="C526" s="1">
        <v>8</v>
      </c>
      <c r="D526" s="1">
        <v>1</v>
      </c>
    </row>
    <row r="527" spans="1:4" x14ac:dyDescent="0.15">
      <c r="A527" s="2">
        <v>35247</v>
      </c>
      <c r="B527" s="1">
        <v>13</v>
      </c>
      <c r="C527" s="1">
        <v>8</v>
      </c>
      <c r="D527" s="1">
        <v>1</v>
      </c>
    </row>
    <row r="528" spans="1:4" x14ac:dyDescent="0.15">
      <c r="A528" s="2">
        <v>35248</v>
      </c>
      <c r="B528" s="1">
        <v>14.2</v>
      </c>
      <c r="C528" s="1">
        <v>8</v>
      </c>
      <c r="D528" s="1">
        <v>1</v>
      </c>
    </row>
    <row r="529" spans="1:4" x14ac:dyDescent="0.15">
      <c r="A529" s="2">
        <v>35249</v>
      </c>
      <c r="B529" s="1">
        <v>14.5</v>
      </c>
      <c r="C529" s="1">
        <v>8</v>
      </c>
      <c r="D529" s="1">
        <v>1</v>
      </c>
    </row>
    <row r="530" spans="1:4" x14ac:dyDescent="0.15">
      <c r="A530" s="2">
        <v>35250</v>
      </c>
      <c r="B530" s="1">
        <v>15.9</v>
      </c>
      <c r="C530" s="1">
        <v>8</v>
      </c>
      <c r="D530" s="1">
        <v>1</v>
      </c>
    </row>
    <row r="531" spans="1:4" x14ac:dyDescent="0.15">
      <c r="A531" s="2">
        <v>35251</v>
      </c>
      <c r="B531" s="1">
        <v>14.5</v>
      </c>
      <c r="C531" s="1">
        <v>8</v>
      </c>
      <c r="D531" s="1">
        <v>1</v>
      </c>
    </row>
    <row r="532" spans="1:4" x14ac:dyDescent="0.15">
      <c r="A532" s="2">
        <v>35252</v>
      </c>
      <c r="B532" s="1">
        <v>17.899999999999999</v>
      </c>
      <c r="C532" s="1">
        <v>8</v>
      </c>
      <c r="D532" s="1">
        <v>1</v>
      </c>
    </row>
    <row r="533" spans="1:4" x14ac:dyDescent="0.15">
      <c r="A533" s="2">
        <v>35253</v>
      </c>
      <c r="B533" s="1">
        <v>13.7</v>
      </c>
      <c r="C533" s="1">
        <v>8</v>
      </c>
      <c r="D533" s="1">
        <v>1</v>
      </c>
    </row>
    <row r="534" spans="1:4" x14ac:dyDescent="0.15">
      <c r="A534" s="2">
        <v>35254</v>
      </c>
      <c r="B534" s="1">
        <v>13.7</v>
      </c>
      <c r="C534" s="1">
        <v>8</v>
      </c>
      <c r="D534" s="1">
        <v>1</v>
      </c>
    </row>
    <row r="535" spans="1:4" x14ac:dyDescent="0.15">
      <c r="A535" s="2">
        <v>35255</v>
      </c>
      <c r="B535" s="1">
        <v>13.9</v>
      </c>
      <c r="C535" s="1">
        <v>8</v>
      </c>
      <c r="D535" s="1">
        <v>1</v>
      </c>
    </row>
    <row r="536" spans="1:4" x14ac:dyDescent="0.15">
      <c r="A536" s="2">
        <v>35256</v>
      </c>
      <c r="B536" s="1">
        <v>16.2</v>
      </c>
      <c r="C536" s="1">
        <v>8</v>
      </c>
      <c r="D536" s="1">
        <v>1</v>
      </c>
    </row>
    <row r="537" spans="1:4" x14ac:dyDescent="0.15">
      <c r="A537" s="2">
        <v>35257</v>
      </c>
      <c r="B537" s="1">
        <v>19.600000000000001</v>
      </c>
      <c r="C537" s="1">
        <v>8</v>
      </c>
      <c r="D537" s="1">
        <v>1</v>
      </c>
    </row>
    <row r="538" spans="1:4" x14ac:dyDescent="0.15">
      <c r="A538" s="2">
        <v>35258</v>
      </c>
      <c r="B538" s="1">
        <v>20.2</v>
      </c>
      <c r="C538" s="1">
        <v>8</v>
      </c>
      <c r="D538" s="1">
        <v>1</v>
      </c>
    </row>
    <row r="539" spans="1:4" x14ac:dyDescent="0.15">
      <c r="A539" s="2">
        <v>35259</v>
      </c>
      <c r="B539" s="1">
        <v>20.3</v>
      </c>
      <c r="C539" s="1">
        <v>8</v>
      </c>
      <c r="D539" s="1">
        <v>1</v>
      </c>
    </row>
    <row r="540" spans="1:4" x14ac:dyDescent="0.15">
      <c r="A540" s="2">
        <v>35260</v>
      </c>
      <c r="B540" s="1">
        <v>21.5</v>
      </c>
      <c r="C540" s="1">
        <v>8</v>
      </c>
      <c r="D540" s="1">
        <v>1</v>
      </c>
    </row>
    <row r="541" spans="1:4" x14ac:dyDescent="0.15">
      <c r="A541" s="2">
        <v>35261</v>
      </c>
      <c r="B541" s="1">
        <v>20</v>
      </c>
      <c r="C541" s="1">
        <v>8</v>
      </c>
      <c r="D541" s="1">
        <v>1</v>
      </c>
    </row>
    <row r="542" spans="1:4" x14ac:dyDescent="0.15">
      <c r="A542" s="2">
        <v>35262</v>
      </c>
      <c r="B542" s="1">
        <v>20.100000000000001</v>
      </c>
      <c r="C542" s="1">
        <v>8</v>
      </c>
      <c r="D542" s="1">
        <v>1</v>
      </c>
    </row>
    <row r="543" spans="1:4" x14ac:dyDescent="0.15">
      <c r="A543" s="2">
        <v>35263</v>
      </c>
      <c r="B543" s="1">
        <v>20.3</v>
      </c>
      <c r="C543" s="1">
        <v>8</v>
      </c>
      <c r="D543" s="1">
        <v>1</v>
      </c>
    </row>
    <row r="544" spans="1:4" x14ac:dyDescent="0.15">
      <c r="A544" s="2">
        <v>35264</v>
      </c>
      <c r="B544" s="1">
        <v>19.399999999999999</v>
      </c>
      <c r="C544" s="1">
        <v>8</v>
      </c>
      <c r="D544" s="1">
        <v>1</v>
      </c>
    </row>
    <row r="545" spans="1:4" x14ac:dyDescent="0.15">
      <c r="A545" s="2">
        <v>35265</v>
      </c>
      <c r="B545" s="1">
        <v>20.2</v>
      </c>
      <c r="C545" s="1">
        <v>8</v>
      </c>
      <c r="D545" s="1">
        <v>1</v>
      </c>
    </row>
    <row r="546" spans="1:4" x14ac:dyDescent="0.15">
      <c r="A546" s="2">
        <v>35266</v>
      </c>
      <c r="B546" s="1">
        <v>18.899999999999999</v>
      </c>
      <c r="C546" s="1">
        <v>8</v>
      </c>
      <c r="D546" s="1">
        <v>1</v>
      </c>
    </row>
    <row r="547" spans="1:4" x14ac:dyDescent="0.15">
      <c r="A547" s="2">
        <v>35267</v>
      </c>
      <c r="B547" s="1">
        <v>17.2</v>
      </c>
      <c r="C547" s="1">
        <v>8</v>
      </c>
      <c r="D547" s="1">
        <v>1</v>
      </c>
    </row>
    <row r="548" spans="1:4" x14ac:dyDescent="0.15">
      <c r="A548" s="2">
        <v>35268</v>
      </c>
      <c r="B548" s="1">
        <v>16</v>
      </c>
      <c r="C548" s="1">
        <v>8</v>
      </c>
      <c r="D548" s="1">
        <v>1</v>
      </c>
    </row>
    <row r="549" spans="1:4" x14ac:dyDescent="0.15">
      <c r="A549" s="2">
        <v>35269</v>
      </c>
      <c r="B549" s="1">
        <v>15.7</v>
      </c>
      <c r="C549" s="1">
        <v>8</v>
      </c>
      <c r="D549" s="1">
        <v>1</v>
      </c>
    </row>
    <row r="550" spans="1:4" x14ac:dyDescent="0.15">
      <c r="A550" s="2">
        <v>35270</v>
      </c>
      <c r="B550" s="1">
        <v>15.7</v>
      </c>
      <c r="C550" s="1">
        <v>8</v>
      </c>
      <c r="D550" s="1">
        <v>1</v>
      </c>
    </row>
    <row r="551" spans="1:4" x14ac:dyDescent="0.15">
      <c r="A551" s="2">
        <v>35271</v>
      </c>
      <c r="B551" s="1">
        <v>17.2</v>
      </c>
      <c r="C551" s="1">
        <v>8</v>
      </c>
      <c r="D551" s="1">
        <v>1</v>
      </c>
    </row>
    <row r="552" spans="1:4" x14ac:dyDescent="0.15">
      <c r="A552" s="2">
        <v>35272</v>
      </c>
      <c r="B552" s="1">
        <v>22.9</v>
      </c>
      <c r="C552" s="1">
        <v>8</v>
      </c>
      <c r="D552" s="1">
        <v>1</v>
      </c>
    </row>
    <row r="553" spans="1:4" x14ac:dyDescent="0.15">
      <c r="A553" s="2">
        <v>35273</v>
      </c>
      <c r="B553" s="1">
        <v>22.2</v>
      </c>
      <c r="C553" s="1">
        <v>8</v>
      </c>
      <c r="D553" s="1">
        <v>1</v>
      </c>
    </row>
    <row r="554" spans="1:4" x14ac:dyDescent="0.15">
      <c r="A554" s="2">
        <v>35274</v>
      </c>
      <c r="B554" s="1">
        <v>23</v>
      </c>
      <c r="C554" s="1">
        <v>8</v>
      </c>
      <c r="D554" s="1">
        <v>1</v>
      </c>
    </row>
    <row r="555" spans="1:4" x14ac:dyDescent="0.15">
      <c r="A555" s="2">
        <v>35275</v>
      </c>
      <c r="B555" s="1">
        <v>22.9</v>
      </c>
      <c r="C555" s="1">
        <v>8</v>
      </c>
      <c r="D555" s="1">
        <v>1</v>
      </c>
    </row>
    <row r="556" spans="1:4" x14ac:dyDescent="0.15">
      <c r="A556" s="2">
        <v>35276</v>
      </c>
      <c r="B556" s="1">
        <v>24.7</v>
      </c>
      <c r="C556" s="1">
        <v>8</v>
      </c>
      <c r="D556" s="1">
        <v>1</v>
      </c>
    </row>
    <row r="557" spans="1:4" x14ac:dyDescent="0.15">
      <c r="A557" s="2">
        <v>35277</v>
      </c>
      <c r="B557" s="1">
        <v>21.7</v>
      </c>
      <c r="C557" s="1">
        <v>8</v>
      </c>
      <c r="D557" s="1">
        <v>1</v>
      </c>
    </row>
    <row r="558" spans="1:4" x14ac:dyDescent="0.15">
      <c r="A558" s="2">
        <v>35278</v>
      </c>
      <c r="B558" s="1">
        <v>19.3</v>
      </c>
      <c r="C558" s="1">
        <v>8</v>
      </c>
      <c r="D558" s="1">
        <v>1</v>
      </c>
    </row>
    <row r="559" spans="1:4" x14ac:dyDescent="0.15">
      <c r="A559" s="2">
        <v>35279</v>
      </c>
      <c r="B559" s="1">
        <v>18.5</v>
      </c>
      <c r="C559" s="1">
        <v>8</v>
      </c>
      <c r="D559" s="1">
        <v>1</v>
      </c>
    </row>
    <row r="560" spans="1:4" x14ac:dyDescent="0.15">
      <c r="A560" s="2">
        <v>35280</v>
      </c>
      <c r="B560" s="1">
        <v>17.7</v>
      </c>
      <c r="C560" s="1">
        <v>8</v>
      </c>
      <c r="D560" s="1">
        <v>1</v>
      </c>
    </row>
    <row r="561" spans="1:4" x14ac:dyDescent="0.15">
      <c r="A561" s="2">
        <v>35281</v>
      </c>
      <c r="B561" s="1">
        <v>20.9</v>
      </c>
      <c r="C561" s="1">
        <v>8</v>
      </c>
      <c r="D561" s="1">
        <v>1</v>
      </c>
    </row>
    <row r="562" spans="1:4" x14ac:dyDescent="0.15">
      <c r="A562" s="2">
        <v>35282</v>
      </c>
      <c r="B562" s="1">
        <v>19.5</v>
      </c>
      <c r="C562" s="1">
        <v>8</v>
      </c>
      <c r="D562" s="1">
        <v>1</v>
      </c>
    </row>
    <row r="563" spans="1:4" x14ac:dyDescent="0.15">
      <c r="A563" s="2">
        <v>35283</v>
      </c>
      <c r="B563" s="1">
        <v>18.100000000000001</v>
      </c>
      <c r="C563" s="1">
        <v>8</v>
      </c>
      <c r="D563" s="1">
        <v>1</v>
      </c>
    </row>
    <row r="564" spans="1:4" x14ac:dyDescent="0.15">
      <c r="A564" s="2">
        <v>35284</v>
      </c>
      <c r="B564" s="1">
        <v>18.600000000000001</v>
      </c>
      <c r="C564" s="1">
        <v>8</v>
      </c>
      <c r="D564" s="1">
        <v>1</v>
      </c>
    </row>
    <row r="565" spans="1:4" x14ac:dyDescent="0.15">
      <c r="A565" s="2">
        <v>35285</v>
      </c>
      <c r="B565" s="1">
        <v>17.600000000000001</v>
      </c>
      <c r="C565" s="1">
        <v>8</v>
      </c>
      <c r="D565" s="1">
        <v>1</v>
      </c>
    </row>
    <row r="566" spans="1:4" x14ac:dyDescent="0.15">
      <c r="A566" s="2">
        <v>35286</v>
      </c>
      <c r="B566" s="1">
        <v>18.5</v>
      </c>
      <c r="C566" s="1">
        <v>8</v>
      </c>
      <c r="D566" s="1">
        <v>1</v>
      </c>
    </row>
    <row r="567" spans="1:4" x14ac:dyDescent="0.15">
      <c r="A567" s="2">
        <v>35287</v>
      </c>
      <c r="B567" s="1">
        <v>19.3</v>
      </c>
      <c r="C567" s="1">
        <v>8</v>
      </c>
      <c r="D567" s="1">
        <v>1</v>
      </c>
    </row>
    <row r="568" spans="1:4" x14ac:dyDescent="0.15">
      <c r="A568" s="2">
        <v>35288</v>
      </c>
      <c r="B568" s="1">
        <v>18.7</v>
      </c>
      <c r="C568" s="1">
        <v>8</v>
      </c>
      <c r="D568" s="1">
        <v>1</v>
      </c>
    </row>
    <row r="569" spans="1:4" x14ac:dyDescent="0.15">
      <c r="A569" s="2">
        <v>35289</v>
      </c>
      <c r="B569" s="1">
        <v>18.899999999999999</v>
      </c>
      <c r="C569" s="1">
        <v>8</v>
      </c>
      <c r="D569" s="1">
        <v>1</v>
      </c>
    </row>
    <row r="570" spans="1:4" x14ac:dyDescent="0.15">
      <c r="A570" s="2">
        <v>35290</v>
      </c>
      <c r="B570" s="1">
        <v>20.3</v>
      </c>
      <c r="C570" s="1">
        <v>8</v>
      </c>
      <c r="D570" s="1">
        <v>1</v>
      </c>
    </row>
    <row r="571" spans="1:4" x14ac:dyDescent="0.15">
      <c r="A571" s="2">
        <v>35291</v>
      </c>
      <c r="B571" s="1">
        <v>20.7</v>
      </c>
      <c r="C571" s="1">
        <v>8</v>
      </c>
      <c r="D571" s="1">
        <v>1</v>
      </c>
    </row>
    <row r="572" spans="1:4" x14ac:dyDescent="0.15">
      <c r="A572" s="2">
        <v>35292</v>
      </c>
      <c r="B572" s="1">
        <v>20.7</v>
      </c>
      <c r="C572" s="1">
        <v>8</v>
      </c>
      <c r="D572" s="1">
        <v>1</v>
      </c>
    </row>
    <row r="573" spans="1:4" x14ac:dyDescent="0.15">
      <c r="A573" s="2">
        <v>35293</v>
      </c>
      <c r="B573" s="1">
        <v>21.6</v>
      </c>
      <c r="C573" s="1">
        <v>8</v>
      </c>
      <c r="D573" s="1">
        <v>1</v>
      </c>
    </row>
    <row r="574" spans="1:4" x14ac:dyDescent="0.15">
      <c r="A574" s="2">
        <v>35294</v>
      </c>
      <c r="B574" s="1">
        <v>21.2</v>
      </c>
      <c r="C574" s="1">
        <v>8</v>
      </c>
      <c r="D574" s="1">
        <v>1</v>
      </c>
    </row>
    <row r="575" spans="1:4" x14ac:dyDescent="0.15">
      <c r="A575" s="2">
        <v>35295</v>
      </c>
      <c r="B575" s="1">
        <v>22.4</v>
      </c>
      <c r="C575" s="1">
        <v>8</v>
      </c>
      <c r="D575" s="1">
        <v>1</v>
      </c>
    </row>
    <row r="576" spans="1:4" x14ac:dyDescent="0.15">
      <c r="A576" s="2">
        <v>35296</v>
      </c>
      <c r="B576" s="1">
        <v>19.8</v>
      </c>
      <c r="C576" s="1">
        <v>8</v>
      </c>
      <c r="D576" s="1">
        <v>1</v>
      </c>
    </row>
    <row r="577" spans="1:4" x14ac:dyDescent="0.15">
      <c r="A577" s="2">
        <v>35297</v>
      </c>
      <c r="B577" s="1">
        <v>19.7</v>
      </c>
      <c r="C577" s="1">
        <v>8</v>
      </c>
      <c r="D577" s="1">
        <v>1</v>
      </c>
    </row>
    <row r="578" spans="1:4" x14ac:dyDescent="0.15">
      <c r="A578" s="2">
        <v>35298</v>
      </c>
      <c r="B578" s="1">
        <v>19.899999999999999</v>
      </c>
      <c r="C578" s="1">
        <v>8</v>
      </c>
      <c r="D578" s="1">
        <v>1</v>
      </c>
    </row>
    <row r="579" spans="1:4" x14ac:dyDescent="0.15">
      <c r="A579" s="2">
        <v>35299</v>
      </c>
      <c r="B579" s="1">
        <v>20.6</v>
      </c>
      <c r="C579" s="1">
        <v>8</v>
      </c>
      <c r="D579" s="1">
        <v>1</v>
      </c>
    </row>
    <row r="580" spans="1:4" x14ac:dyDescent="0.15">
      <c r="A580" s="2">
        <v>35300</v>
      </c>
      <c r="B580" s="1">
        <v>19.399999999999999</v>
      </c>
      <c r="C580" s="1">
        <v>8</v>
      </c>
      <c r="D580" s="1">
        <v>1</v>
      </c>
    </row>
    <row r="581" spans="1:4" x14ac:dyDescent="0.15">
      <c r="A581" s="2">
        <v>35301</v>
      </c>
      <c r="B581" s="1">
        <v>18</v>
      </c>
      <c r="C581" s="1">
        <v>8</v>
      </c>
      <c r="D581" s="1">
        <v>1</v>
      </c>
    </row>
    <row r="582" spans="1:4" x14ac:dyDescent="0.15">
      <c r="A582" s="2">
        <v>35302</v>
      </c>
      <c r="B582" s="1">
        <v>18.399999999999999</v>
      </c>
      <c r="C582" s="1">
        <v>8</v>
      </c>
      <c r="D582" s="1">
        <v>1</v>
      </c>
    </row>
    <row r="583" spans="1:4" x14ac:dyDescent="0.15">
      <c r="A583" s="2">
        <v>35303</v>
      </c>
      <c r="B583" s="1">
        <v>17</v>
      </c>
      <c r="C583" s="1">
        <v>8</v>
      </c>
      <c r="D583" s="1">
        <v>1</v>
      </c>
    </row>
    <row r="584" spans="1:4" x14ac:dyDescent="0.15">
      <c r="A584" s="2">
        <v>35304</v>
      </c>
      <c r="B584" s="1">
        <v>17.899999999999999</v>
      </c>
      <c r="C584" s="1">
        <v>8</v>
      </c>
      <c r="D584" s="1">
        <v>1</v>
      </c>
    </row>
    <row r="585" spans="1:4" x14ac:dyDescent="0.15">
      <c r="A585" s="2">
        <v>35305</v>
      </c>
      <c r="B585" s="1">
        <v>17.600000000000001</v>
      </c>
      <c r="C585" s="1">
        <v>8</v>
      </c>
      <c r="D585" s="1">
        <v>1</v>
      </c>
    </row>
    <row r="586" spans="1:4" x14ac:dyDescent="0.15">
      <c r="A586" s="2">
        <v>35306</v>
      </c>
      <c r="B586" s="1">
        <v>16.600000000000001</v>
      </c>
      <c r="C586" s="1">
        <v>8</v>
      </c>
      <c r="D586" s="1">
        <v>1</v>
      </c>
    </row>
    <row r="587" spans="1:4" x14ac:dyDescent="0.15">
      <c r="A587" s="2">
        <v>35307</v>
      </c>
      <c r="B587" s="1">
        <v>19.3</v>
      </c>
      <c r="C587" s="1">
        <v>8</v>
      </c>
      <c r="D587" s="1">
        <v>1</v>
      </c>
    </row>
    <row r="588" spans="1:4" x14ac:dyDescent="0.15">
      <c r="A588" s="2">
        <v>35308</v>
      </c>
      <c r="B588" s="1">
        <v>19.2</v>
      </c>
      <c r="C588" s="1">
        <v>8</v>
      </c>
      <c r="D588" s="1">
        <v>1</v>
      </c>
    </row>
    <row r="589" spans="1:4" x14ac:dyDescent="0.15">
      <c r="A589" s="2">
        <v>35309</v>
      </c>
      <c r="B589" s="1">
        <v>17.5</v>
      </c>
      <c r="C589" s="1">
        <v>8</v>
      </c>
      <c r="D589" s="1">
        <v>1</v>
      </c>
    </row>
    <row r="590" spans="1:4" x14ac:dyDescent="0.15">
      <c r="A590" s="2">
        <v>35310</v>
      </c>
      <c r="B590" s="1">
        <v>19.600000000000001</v>
      </c>
      <c r="C590" s="1">
        <v>8</v>
      </c>
      <c r="D590" s="1">
        <v>1</v>
      </c>
    </row>
    <row r="591" spans="1:4" x14ac:dyDescent="0.15">
      <c r="A591" s="2">
        <v>35311</v>
      </c>
      <c r="B591" s="1">
        <v>20.100000000000001</v>
      </c>
      <c r="C591" s="1">
        <v>8</v>
      </c>
      <c r="D591" s="1">
        <v>1</v>
      </c>
    </row>
    <row r="592" spans="1:4" x14ac:dyDescent="0.15">
      <c r="A592" s="2">
        <v>35312</v>
      </c>
      <c r="B592" s="1">
        <v>18.3</v>
      </c>
      <c r="C592" s="1">
        <v>8</v>
      </c>
      <c r="D592" s="1">
        <v>1</v>
      </c>
    </row>
    <row r="593" spans="1:4" x14ac:dyDescent="0.15">
      <c r="A593" s="2">
        <v>35313</v>
      </c>
      <c r="B593" s="1">
        <v>18.2</v>
      </c>
      <c r="C593" s="1">
        <v>8</v>
      </c>
      <c r="D593" s="1">
        <v>1</v>
      </c>
    </row>
    <row r="594" spans="1:4" x14ac:dyDescent="0.15">
      <c r="A594" s="2">
        <v>35314</v>
      </c>
      <c r="B594" s="1">
        <v>16.7</v>
      </c>
      <c r="C594" s="1">
        <v>8</v>
      </c>
      <c r="D594" s="1">
        <v>1</v>
      </c>
    </row>
    <row r="595" spans="1:4" x14ac:dyDescent="0.15">
      <c r="A595" s="2">
        <v>35315</v>
      </c>
      <c r="B595" s="1">
        <v>15.5</v>
      </c>
      <c r="C595" s="1">
        <v>8</v>
      </c>
      <c r="D595" s="1">
        <v>1</v>
      </c>
    </row>
    <row r="596" spans="1:4" x14ac:dyDescent="0.15">
      <c r="A596" s="2">
        <v>35316</v>
      </c>
      <c r="B596" s="1">
        <v>17.100000000000001</v>
      </c>
      <c r="C596" s="1">
        <v>8</v>
      </c>
      <c r="D596" s="1">
        <v>1</v>
      </c>
    </row>
    <row r="597" spans="1:4" x14ac:dyDescent="0.15">
      <c r="A597" s="2">
        <v>35317</v>
      </c>
      <c r="B597" s="1">
        <v>17</v>
      </c>
      <c r="C597" s="1">
        <v>8</v>
      </c>
      <c r="D597" s="1">
        <v>1</v>
      </c>
    </row>
    <row r="598" spans="1:4" x14ac:dyDescent="0.15">
      <c r="A598" s="2">
        <v>35318</v>
      </c>
      <c r="B598" s="1">
        <v>16.5</v>
      </c>
      <c r="C598" s="1">
        <v>8</v>
      </c>
      <c r="D598" s="1">
        <v>1</v>
      </c>
    </row>
    <row r="599" spans="1:4" x14ac:dyDescent="0.15">
      <c r="A599" s="2">
        <v>35319</v>
      </c>
      <c r="B599" s="1">
        <v>18.600000000000001</v>
      </c>
      <c r="C599" s="1">
        <v>8</v>
      </c>
      <c r="D599" s="1">
        <v>1</v>
      </c>
    </row>
    <row r="600" spans="1:4" x14ac:dyDescent="0.15">
      <c r="A600" s="2">
        <v>35320</v>
      </c>
      <c r="B600" s="1">
        <v>17.8</v>
      </c>
      <c r="C600" s="1">
        <v>8</v>
      </c>
      <c r="D600" s="1">
        <v>1</v>
      </c>
    </row>
    <row r="601" spans="1:4" x14ac:dyDescent="0.15">
      <c r="A601" s="2">
        <v>35321</v>
      </c>
      <c r="B601" s="1">
        <v>18.600000000000001</v>
      </c>
      <c r="C601" s="1">
        <v>8</v>
      </c>
      <c r="D601" s="1">
        <v>1</v>
      </c>
    </row>
    <row r="602" spans="1:4" x14ac:dyDescent="0.15">
      <c r="A602" s="2">
        <v>35322</v>
      </c>
      <c r="B602" s="1">
        <v>18.7</v>
      </c>
      <c r="C602" s="1">
        <v>8</v>
      </c>
      <c r="D602" s="1">
        <v>1</v>
      </c>
    </row>
    <row r="603" spans="1:4" x14ac:dyDescent="0.15">
      <c r="A603" s="2">
        <v>35323</v>
      </c>
      <c r="B603" s="1">
        <v>19.2</v>
      </c>
      <c r="C603" s="1">
        <v>8</v>
      </c>
      <c r="D603" s="1">
        <v>1</v>
      </c>
    </row>
    <row r="604" spans="1:4" x14ac:dyDescent="0.15">
      <c r="A604" s="2">
        <v>35324</v>
      </c>
      <c r="B604" s="1">
        <v>18.2</v>
      </c>
      <c r="C604" s="1">
        <v>8</v>
      </c>
      <c r="D604" s="1">
        <v>1</v>
      </c>
    </row>
    <row r="605" spans="1:4" x14ac:dyDescent="0.15">
      <c r="A605" s="2">
        <v>35325</v>
      </c>
      <c r="B605" s="1">
        <v>19</v>
      </c>
      <c r="C605" s="1">
        <v>8</v>
      </c>
      <c r="D605" s="1">
        <v>1</v>
      </c>
    </row>
    <row r="606" spans="1:4" x14ac:dyDescent="0.15">
      <c r="A606" s="2">
        <v>35326</v>
      </c>
      <c r="B606" s="1">
        <v>18.899999999999999</v>
      </c>
      <c r="C606" s="1">
        <v>8</v>
      </c>
      <c r="D606" s="1">
        <v>1</v>
      </c>
    </row>
    <row r="607" spans="1:4" x14ac:dyDescent="0.15">
      <c r="A607" s="2">
        <v>35327</v>
      </c>
      <c r="B607" s="1">
        <v>19.600000000000001</v>
      </c>
      <c r="C607" s="1">
        <v>8</v>
      </c>
      <c r="D607" s="1">
        <v>1</v>
      </c>
    </row>
    <row r="608" spans="1:4" x14ac:dyDescent="0.15">
      <c r="A608" s="2">
        <v>35328</v>
      </c>
      <c r="B608" s="1">
        <v>19.399999999999999</v>
      </c>
      <c r="C608" s="1">
        <v>8</v>
      </c>
      <c r="D608" s="1">
        <v>1</v>
      </c>
    </row>
    <row r="609" spans="1:4" x14ac:dyDescent="0.15">
      <c r="A609" s="2">
        <v>35329</v>
      </c>
      <c r="B609" s="1">
        <v>17</v>
      </c>
      <c r="C609" s="1">
        <v>8</v>
      </c>
      <c r="D609" s="1">
        <v>1</v>
      </c>
    </row>
    <row r="610" spans="1:4" x14ac:dyDescent="0.15">
      <c r="A610" s="2">
        <v>35330</v>
      </c>
      <c r="B610" s="1">
        <v>15.3</v>
      </c>
      <c r="C610" s="1">
        <v>8</v>
      </c>
      <c r="D610" s="1">
        <v>1</v>
      </c>
    </row>
    <row r="611" spans="1:4" x14ac:dyDescent="0.15">
      <c r="A611" s="2">
        <v>35331</v>
      </c>
      <c r="B611" s="1">
        <v>17.3</v>
      </c>
      <c r="C611" s="1">
        <v>8</v>
      </c>
      <c r="D611" s="1">
        <v>1</v>
      </c>
    </row>
    <row r="612" spans="1:4" x14ac:dyDescent="0.15">
      <c r="A612" s="2">
        <v>35332</v>
      </c>
      <c r="B612" s="1">
        <v>17.7</v>
      </c>
      <c r="C612" s="1">
        <v>8</v>
      </c>
      <c r="D612" s="1">
        <v>1</v>
      </c>
    </row>
    <row r="613" spans="1:4" x14ac:dyDescent="0.15">
      <c r="A613" s="2">
        <v>35333</v>
      </c>
      <c r="B613" s="1">
        <v>20.3</v>
      </c>
      <c r="C613" s="1">
        <v>8</v>
      </c>
      <c r="D613" s="1">
        <v>1</v>
      </c>
    </row>
    <row r="614" spans="1:4" x14ac:dyDescent="0.15">
      <c r="A614" s="2">
        <v>35334</v>
      </c>
      <c r="B614" s="1">
        <v>15.6</v>
      </c>
      <c r="C614" s="1">
        <v>8</v>
      </c>
      <c r="D614" s="1">
        <v>1</v>
      </c>
    </row>
    <row r="615" spans="1:4" x14ac:dyDescent="0.15">
      <c r="A615" s="2">
        <v>35335</v>
      </c>
      <c r="B615" s="1">
        <v>12.7</v>
      </c>
      <c r="C615" s="1">
        <v>8</v>
      </c>
      <c r="D615" s="1">
        <v>1</v>
      </c>
    </row>
    <row r="616" spans="1:4" x14ac:dyDescent="0.15">
      <c r="A616" s="2">
        <v>35336</v>
      </c>
      <c r="B616" s="1">
        <v>13.3</v>
      </c>
      <c r="C616" s="1">
        <v>8</v>
      </c>
      <c r="D616" s="1">
        <v>1</v>
      </c>
    </row>
    <row r="617" spans="1:4" x14ac:dyDescent="0.15">
      <c r="A617" s="2">
        <v>35337</v>
      </c>
      <c r="B617" s="1">
        <v>14.5</v>
      </c>
      <c r="C617" s="1">
        <v>8</v>
      </c>
      <c r="D617" s="1">
        <v>1</v>
      </c>
    </row>
    <row r="618" spans="1:4" x14ac:dyDescent="0.15">
      <c r="A618" s="2">
        <v>35338</v>
      </c>
      <c r="B618" s="1">
        <v>15</v>
      </c>
      <c r="C618" s="1">
        <v>8</v>
      </c>
      <c r="D618" s="1">
        <v>1</v>
      </c>
    </row>
    <row r="619" spans="1:4" x14ac:dyDescent="0.15">
      <c r="A619" s="2">
        <v>35339</v>
      </c>
      <c r="B619" s="1">
        <v>16.600000000000001</v>
      </c>
      <c r="C619" s="1">
        <v>8</v>
      </c>
      <c r="D619" s="1">
        <v>1</v>
      </c>
    </row>
    <row r="620" spans="1:4" x14ac:dyDescent="0.15">
      <c r="A620" s="2">
        <v>35340</v>
      </c>
      <c r="B620" s="1">
        <v>14.6</v>
      </c>
      <c r="C620" s="1">
        <v>8</v>
      </c>
      <c r="D620" s="1">
        <v>1</v>
      </c>
    </row>
    <row r="621" spans="1:4" x14ac:dyDescent="0.15">
      <c r="A621" s="2">
        <v>35341</v>
      </c>
      <c r="B621" s="1">
        <v>15.1</v>
      </c>
      <c r="C621" s="1">
        <v>8</v>
      </c>
      <c r="D621" s="1">
        <v>1</v>
      </c>
    </row>
    <row r="622" spans="1:4" x14ac:dyDescent="0.15">
      <c r="A622" s="2">
        <v>35342</v>
      </c>
      <c r="B622" s="1">
        <v>14.8</v>
      </c>
      <c r="C622" s="1">
        <v>8</v>
      </c>
      <c r="D622" s="1">
        <v>1</v>
      </c>
    </row>
    <row r="623" spans="1:4" x14ac:dyDescent="0.15">
      <c r="A623" s="2">
        <v>35343</v>
      </c>
      <c r="B623" s="1">
        <v>11.4</v>
      </c>
      <c r="C623" s="1">
        <v>8</v>
      </c>
      <c r="D623" s="1">
        <v>1</v>
      </c>
    </row>
    <row r="624" spans="1:4" x14ac:dyDescent="0.15">
      <c r="A624" s="2">
        <v>35344</v>
      </c>
      <c r="B624" s="1">
        <v>13.1</v>
      </c>
      <c r="C624" s="1">
        <v>8</v>
      </c>
      <c r="D624" s="1">
        <v>1</v>
      </c>
    </row>
    <row r="625" spans="1:4" x14ac:dyDescent="0.15">
      <c r="A625" s="2">
        <v>35345</v>
      </c>
      <c r="B625" s="1">
        <v>14</v>
      </c>
      <c r="C625" s="1">
        <v>8</v>
      </c>
      <c r="D625" s="1">
        <v>1</v>
      </c>
    </row>
    <row r="626" spans="1:4" x14ac:dyDescent="0.15">
      <c r="A626" s="2">
        <v>35346</v>
      </c>
      <c r="B626" s="1">
        <v>11.3</v>
      </c>
      <c r="C626" s="1">
        <v>8</v>
      </c>
      <c r="D626" s="1">
        <v>1</v>
      </c>
    </row>
    <row r="627" spans="1:4" x14ac:dyDescent="0.15">
      <c r="A627" s="2">
        <v>35347</v>
      </c>
      <c r="B627" s="1">
        <v>10.7</v>
      </c>
      <c r="C627" s="1">
        <v>8</v>
      </c>
      <c r="D627" s="1">
        <v>1</v>
      </c>
    </row>
    <row r="628" spans="1:4" x14ac:dyDescent="0.15">
      <c r="A628" s="2">
        <v>35348</v>
      </c>
      <c r="B628" s="1">
        <v>10.9</v>
      </c>
      <c r="C628" s="1">
        <v>8</v>
      </c>
      <c r="D628" s="1">
        <v>1</v>
      </c>
    </row>
    <row r="629" spans="1:4" x14ac:dyDescent="0.15">
      <c r="A629" s="2">
        <v>35349</v>
      </c>
      <c r="B629" s="1">
        <v>10.6</v>
      </c>
      <c r="C629" s="1">
        <v>8</v>
      </c>
      <c r="D629" s="1">
        <v>1</v>
      </c>
    </row>
    <row r="630" spans="1:4" x14ac:dyDescent="0.15">
      <c r="A630" s="2">
        <v>35350</v>
      </c>
      <c r="B630" s="1">
        <v>10.5</v>
      </c>
      <c r="C630" s="1">
        <v>8</v>
      </c>
      <c r="D630" s="1">
        <v>1</v>
      </c>
    </row>
    <row r="631" spans="1:4" x14ac:dyDescent="0.15">
      <c r="A631" s="2">
        <v>35351</v>
      </c>
      <c r="B631" s="1">
        <v>11.9</v>
      </c>
      <c r="C631" s="1">
        <v>8</v>
      </c>
      <c r="D631" s="1">
        <v>1</v>
      </c>
    </row>
    <row r="632" spans="1:4" x14ac:dyDescent="0.15">
      <c r="A632" s="2">
        <v>35352</v>
      </c>
      <c r="B632" s="1">
        <v>11.9</v>
      </c>
      <c r="C632" s="1">
        <v>8</v>
      </c>
      <c r="D632" s="1">
        <v>1</v>
      </c>
    </row>
    <row r="633" spans="1:4" x14ac:dyDescent="0.15">
      <c r="A633" s="2">
        <v>35353</v>
      </c>
      <c r="B633" s="1">
        <v>11.1</v>
      </c>
      <c r="C633" s="1">
        <v>8</v>
      </c>
      <c r="D633" s="1">
        <v>1</v>
      </c>
    </row>
    <row r="634" spans="1:4" x14ac:dyDescent="0.15">
      <c r="A634" s="2">
        <v>35354</v>
      </c>
      <c r="B634" s="1">
        <v>7.3</v>
      </c>
      <c r="C634" s="1">
        <v>8</v>
      </c>
      <c r="D634" s="1">
        <v>1</v>
      </c>
    </row>
    <row r="635" spans="1:4" x14ac:dyDescent="0.15">
      <c r="A635" s="2">
        <v>35355</v>
      </c>
      <c r="B635" s="1">
        <v>9.5</v>
      </c>
      <c r="C635" s="1">
        <v>8</v>
      </c>
      <c r="D635" s="1">
        <v>1</v>
      </c>
    </row>
    <row r="636" spans="1:4" x14ac:dyDescent="0.15">
      <c r="A636" s="2">
        <v>35356</v>
      </c>
      <c r="B636" s="1">
        <v>10.199999999999999</v>
      </c>
      <c r="C636" s="1">
        <v>8</v>
      </c>
      <c r="D636" s="1">
        <v>1</v>
      </c>
    </row>
    <row r="637" spans="1:4" x14ac:dyDescent="0.15">
      <c r="A637" s="2">
        <v>35357</v>
      </c>
      <c r="B637" s="1">
        <v>9.6</v>
      </c>
      <c r="C637" s="1">
        <v>8</v>
      </c>
      <c r="D637" s="1">
        <v>1</v>
      </c>
    </row>
    <row r="638" spans="1:4" x14ac:dyDescent="0.15">
      <c r="A638" s="2">
        <v>35358</v>
      </c>
      <c r="B638" s="1">
        <v>7.1</v>
      </c>
      <c r="C638" s="1">
        <v>8</v>
      </c>
      <c r="D638" s="1">
        <v>1</v>
      </c>
    </row>
    <row r="639" spans="1:4" x14ac:dyDescent="0.15">
      <c r="A639" s="2">
        <v>35359</v>
      </c>
      <c r="B639" s="1">
        <v>8.5</v>
      </c>
      <c r="C639" s="1">
        <v>8</v>
      </c>
      <c r="D639" s="1">
        <v>1</v>
      </c>
    </row>
    <row r="640" spans="1:4" x14ac:dyDescent="0.15">
      <c r="A640" s="2">
        <v>35360</v>
      </c>
      <c r="B640" s="1">
        <v>8.6</v>
      </c>
      <c r="C640" s="1">
        <v>8</v>
      </c>
      <c r="D640" s="1">
        <v>1</v>
      </c>
    </row>
    <row r="641" spans="1:4" x14ac:dyDescent="0.15">
      <c r="A641" s="2">
        <v>35361</v>
      </c>
      <c r="B641" s="1">
        <v>8.4</v>
      </c>
      <c r="C641" s="1">
        <v>8</v>
      </c>
      <c r="D641" s="1">
        <v>1</v>
      </c>
    </row>
    <row r="642" spans="1:4" x14ac:dyDescent="0.15">
      <c r="A642" s="2">
        <v>35362</v>
      </c>
      <c r="B642" s="1">
        <v>9.9</v>
      </c>
      <c r="C642" s="1">
        <v>8</v>
      </c>
      <c r="D642" s="1">
        <v>1</v>
      </c>
    </row>
    <row r="643" spans="1:4" x14ac:dyDescent="0.15">
      <c r="A643" s="2">
        <v>35363</v>
      </c>
      <c r="B643" s="1">
        <v>12.5</v>
      </c>
      <c r="C643" s="1">
        <v>8</v>
      </c>
      <c r="D643" s="1">
        <v>1</v>
      </c>
    </row>
    <row r="644" spans="1:4" x14ac:dyDescent="0.15">
      <c r="A644" s="2">
        <v>35364</v>
      </c>
      <c r="B644" s="1">
        <v>6.1</v>
      </c>
      <c r="C644" s="1">
        <v>8</v>
      </c>
      <c r="D644" s="1">
        <v>1</v>
      </c>
    </row>
    <row r="645" spans="1:4" x14ac:dyDescent="0.15">
      <c r="A645" s="2">
        <v>35365</v>
      </c>
      <c r="B645" s="1">
        <v>5.2</v>
      </c>
      <c r="C645" s="1">
        <v>8</v>
      </c>
      <c r="D645" s="1">
        <v>1</v>
      </c>
    </row>
    <row r="646" spans="1:4" x14ac:dyDescent="0.15">
      <c r="A646" s="2">
        <v>35366</v>
      </c>
      <c r="B646" s="1">
        <v>10.199999999999999</v>
      </c>
      <c r="C646" s="1">
        <v>8</v>
      </c>
      <c r="D646" s="1">
        <v>1</v>
      </c>
    </row>
    <row r="647" spans="1:4" x14ac:dyDescent="0.15">
      <c r="A647" s="2">
        <v>35367</v>
      </c>
      <c r="B647" s="1">
        <v>12</v>
      </c>
      <c r="C647" s="1">
        <v>8</v>
      </c>
      <c r="D647" s="1">
        <v>1</v>
      </c>
    </row>
    <row r="648" spans="1:4" x14ac:dyDescent="0.15">
      <c r="A648" s="2">
        <v>35368</v>
      </c>
      <c r="B648" s="1">
        <v>12.2</v>
      </c>
      <c r="C648" s="1">
        <v>8</v>
      </c>
      <c r="D648" s="1">
        <v>1</v>
      </c>
    </row>
    <row r="649" spans="1:4" x14ac:dyDescent="0.15">
      <c r="A649" s="2">
        <v>35369</v>
      </c>
      <c r="B649" s="1">
        <v>2.5</v>
      </c>
      <c r="C649" s="1">
        <v>8</v>
      </c>
      <c r="D649" s="1">
        <v>1</v>
      </c>
    </row>
    <row r="650" spans="1:4" x14ac:dyDescent="0.15">
      <c r="A650" s="2">
        <v>35370</v>
      </c>
      <c r="B650" s="1">
        <v>2.9</v>
      </c>
      <c r="C650" s="1">
        <v>8</v>
      </c>
      <c r="D650" s="1">
        <v>1</v>
      </c>
    </row>
    <row r="651" spans="1:4" x14ac:dyDescent="0.15">
      <c r="A651" s="2">
        <v>35521</v>
      </c>
      <c r="B651" s="1">
        <v>3.1</v>
      </c>
      <c r="C651" s="1">
        <v>8</v>
      </c>
      <c r="D651" s="1">
        <v>1</v>
      </c>
    </row>
    <row r="652" spans="1:4" x14ac:dyDescent="0.15">
      <c r="A652" s="2">
        <v>35522</v>
      </c>
      <c r="B652" s="1">
        <v>4</v>
      </c>
      <c r="C652" s="1">
        <v>8</v>
      </c>
      <c r="D652" s="1">
        <v>1</v>
      </c>
    </row>
    <row r="653" spans="1:4" x14ac:dyDescent="0.15">
      <c r="A653" s="2">
        <v>35523</v>
      </c>
      <c r="B653" s="1">
        <v>3.9</v>
      </c>
      <c r="C653" s="1">
        <v>8</v>
      </c>
      <c r="D653" s="1">
        <v>1</v>
      </c>
    </row>
    <row r="654" spans="1:4" x14ac:dyDescent="0.15">
      <c r="A654" s="2">
        <v>35524</v>
      </c>
      <c r="B654" s="1">
        <v>3.5</v>
      </c>
      <c r="C654" s="1">
        <v>8</v>
      </c>
      <c r="D654" s="1">
        <v>1</v>
      </c>
    </row>
    <row r="655" spans="1:4" x14ac:dyDescent="0.15">
      <c r="A655" s="2">
        <v>35525</v>
      </c>
      <c r="B655" s="1">
        <v>3.1</v>
      </c>
      <c r="C655" s="1">
        <v>8</v>
      </c>
      <c r="D655" s="1">
        <v>1</v>
      </c>
    </row>
    <row r="656" spans="1:4" x14ac:dyDescent="0.15">
      <c r="A656" s="2">
        <v>35526</v>
      </c>
      <c r="B656" s="1">
        <v>4</v>
      </c>
      <c r="C656" s="1">
        <v>8</v>
      </c>
      <c r="D656" s="1">
        <v>1</v>
      </c>
    </row>
    <row r="657" spans="1:4" x14ac:dyDescent="0.15">
      <c r="A657" s="2">
        <v>35527</v>
      </c>
      <c r="B657" s="1">
        <v>5.9</v>
      </c>
      <c r="C657" s="1">
        <v>8</v>
      </c>
      <c r="D657" s="1">
        <v>1</v>
      </c>
    </row>
    <row r="658" spans="1:4" x14ac:dyDescent="0.15">
      <c r="A658" s="2">
        <v>35528</v>
      </c>
      <c r="B658" s="1">
        <v>8.1</v>
      </c>
      <c r="C658" s="1">
        <v>8</v>
      </c>
      <c r="D658" s="1">
        <v>1</v>
      </c>
    </row>
    <row r="659" spans="1:4" x14ac:dyDescent="0.15">
      <c r="A659" s="2">
        <v>35529</v>
      </c>
      <c r="B659" s="1">
        <v>8.9</v>
      </c>
      <c r="C659" s="1">
        <v>8</v>
      </c>
      <c r="D659" s="1">
        <v>1</v>
      </c>
    </row>
    <row r="660" spans="1:4" x14ac:dyDescent="0.15">
      <c r="A660" s="2">
        <v>35530</v>
      </c>
      <c r="B660" s="1">
        <v>7.5</v>
      </c>
      <c r="C660" s="1">
        <v>8</v>
      </c>
      <c r="D660" s="1">
        <v>1</v>
      </c>
    </row>
    <row r="661" spans="1:4" x14ac:dyDescent="0.15">
      <c r="A661" s="2">
        <v>35531</v>
      </c>
      <c r="B661" s="1">
        <v>2.9</v>
      </c>
      <c r="C661" s="1">
        <v>8</v>
      </c>
      <c r="D661" s="1">
        <v>1</v>
      </c>
    </row>
    <row r="662" spans="1:4" x14ac:dyDescent="0.15">
      <c r="A662" s="2">
        <v>35532</v>
      </c>
      <c r="B662" s="1">
        <v>2.2999999999999998</v>
      </c>
      <c r="C662" s="1">
        <v>8</v>
      </c>
      <c r="D662" s="1">
        <v>1</v>
      </c>
    </row>
    <row r="663" spans="1:4" x14ac:dyDescent="0.15">
      <c r="A663" s="2">
        <v>35533</v>
      </c>
      <c r="B663" s="1">
        <v>2.8</v>
      </c>
      <c r="C663" s="1">
        <v>8</v>
      </c>
      <c r="D663" s="1">
        <v>1</v>
      </c>
    </row>
    <row r="664" spans="1:4" x14ac:dyDescent="0.15">
      <c r="A664" s="2">
        <v>35534</v>
      </c>
      <c r="B664" s="1">
        <v>3.1</v>
      </c>
      <c r="C664" s="1">
        <v>8</v>
      </c>
      <c r="D664" s="1">
        <v>1</v>
      </c>
    </row>
    <row r="665" spans="1:4" x14ac:dyDescent="0.15">
      <c r="A665" s="2">
        <v>35535</v>
      </c>
      <c r="B665" s="1">
        <v>1.7</v>
      </c>
      <c r="C665" s="1">
        <v>8</v>
      </c>
      <c r="D665" s="1">
        <v>1</v>
      </c>
    </row>
    <row r="666" spans="1:4" x14ac:dyDescent="0.15">
      <c r="A666" s="2">
        <v>35536</v>
      </c>
      <c r="B666" s="1">
        <v>3.2</v>
      </c>
      <c r="C666" s="1">
        <v>8</v>
      </c>
      <c r="D666" s="1">
        <v>1</v>
      </c>
    </row>
    <row r="667" spans="1:4" x14ac:dyDescent="0.15">
      <c r="A667" s="2">
        <v>35537</v>
      </c>
      <c r="B667" s="1">
        <v>5.9</v>
      </c>
      <c r="C667" s="1">
        <v>8</v>
      </c>
      <c r="D667" s="1">
        <v>1</v>
      </c>
    </row>
    <row r="668" spans="1:4" x14ac:dyDescent="0.15">
      <c r="A668" s="2">
        <v>35538</v>
      </c>
      <c r="B668" s="1">
        <v>4.8</v>
      </c>
      <c r="C668" s="1">
        <v>8</v>
      </c>
      <c r="D668" s="1">
        <v>1</v>
      </c>
    </row>
    <row r="669" spans="1:4" x14ac:dyDescent="0.15">
      <c r="A669" s="2">
        <v>35539</v>
      </c>
      <c r="B669" s="1">
        <v>7.2</v>
      </c>
      <c r="C669" s="1">
        <v>8</v>
      </c>
      <c r="D669" s="1">
        <v>1</v>
      </c>
    </row>
    <row r="670" spans="1:4" x14ac:dyDescent="0.15">
      <c r="A670" s="2">
        <v>35540</v>
      </c>
      <c r="B670" s="1">
        <v>6.2</v>
      </c>
      <c r="C670" s="1">
        <v>8</v>
      </c>
      <c r="D670" s="1">
        <v>1</v>
      </c>
    </row>
    <row r="671" spans="1:4" x14ac:dyDescent="0.15">
      <c r="A671" s="2">
        <v>35541</v>
      </c>
      <c r="B671" s="1">
        <v>5.3</v>
      </c>
      <c r="C671" s="1">
        <v>8</v>
      </c>
      <c r="D671" s="1">
        <v>1</v>
      </c>
    </row>
    <row r="672" spans="1:4" x14ac:dyDescent="0.15">
      <c r="A672" s="2">
        <v>35542</v>
      </c>
      <c r="B672" s="1">
        <v>6.4</v>
      </c>
      <c r="C672" s="1">
        <v>8</v>
      </c>
      <c r="D672" s="1">
        <v>1</v>
      </c>
    </row>
    <row r="673" spans="1:4" x14ac:dyDescent="0.15">
      <c r="A673" s="2">
        <v>35543</v>
      </c>
      <c r="B673" s="1">
        <v>5.2</v>
      </c>
      <c r="C673" s="1">
        <v>8</v>
      </c>
      <c r="D673" s="1">
        <v>1</v>
      </c>
    </row>
    <row r="674" spans="1:4" x14ac:dyDescent="0.15">
      <c r="A674" s="2">
        <v>35544</v>
      </c>
      <c r="B674" s="1">
        <v>4.4000000000000004</v>
      </c>
      <c r="C674" s="1">
        <v>8</v>
      </c>
      <c r="D674" s="1">
        <v>1</v>
      </c>
    </row>
    <row r="675" spans="1:4" x14ac:dyDescent="0.15">
      <c r="A675" s="2">
        <v>35545</v>
      </c>
      <c r="B675" s="1">
        <v>9</v>
      </c>
      <c r="C675" s="1">
        <v>8</v>
      </c>
      <c r="D675" s="1">
        <v>1</v>
      </c>
    </row>
    <row r="676" spans="1:4" x14ac:dyDescent="0.15">
      <c r="A676" s="2">
        <v>35546</v>
      </c>
      <c r="B676" s="1">
        <v>10</v>
      </c>
      <c r="C676" s="1">
        <v>8</v>
      </c>
      <c r="D676" s="1">
        <v>1</v>
      </c>
    </row>
    <row r="677" spans="1:4" x14ac:dyDescent="0.15">
      <c r="A677" s="2">
        <v>35547</v>
      </c>
      <c r="B677" s="1">
        <v>13.3</v>
      </c>
      <c r="C677" s="1">
        <v>8</v>
      </c>
      <c r="D677" s="1">
        <v>1</v>
      </c>
    </row>
    <row r="678" spans="1:4" x14ac:dyDescent="0.15">
      <c r="A678" s="2">
        <v>35548</v>
      </c>
      <c r="B678" s="1">
        <v>15.3</v>
      </c>
      <c r="C678" s="1">
        <v>8</v>
      </c>
      <c r="D678" s="1">
        <v>1</v>
      </c>
    </row>
    <row r="679" spans="1:4" x14ac:dyDescent="0.15">
      <c r="A679" s="2">
        <v>35549</v>
      </c>
      <c r="B679" s="1">
        <v>12.6</v>
      </c>
      <c r="C679" s="1">
        <v>8</v>
      </c>
      <c r="D679" s="1">
        <v>1</v>
      </c>
    </row>
    <row r="680" spans="1:4" x14ac:dyDescent="0.15">
      <c r="A680" s="2">
        <v>35550</v>
      </c>
      <c r="B680" s="1">
        <v>10.6</v>
      </c>
      <c r="C680" s="1">
        <v>8</v>
      </c>
      <c r="D680" s="1">
        <v>1</v>
      </c>
    </row>
    <row r="681" spans="1:4" x14ac:dyDescent="0.15">
      <c r="A681" s="2">
        <v>35551</v>
      </c>
      <c r="B681" s="1">
        <v>9.1</v>
      </c>
      <c r="C681" s="1">
        <v>8</v>
      </c>
      <c r="D681" s="1">
        <v>1</v>
      </c>
    </row>
    <row r="682" spans="1:4" x14ac:dyDescent="0.15">
      <c r="A682" s="2">
        <v>35552</v>
      </c>
      <c r="B682" s="1">
        <v>12.5</v>
      </c>
      <c r="C682" s="1">
        <v>8</v>
      </c>
      <c r="D682" s="1">
        <v>1</v>
      </c>
    </row>
    <row r="683" spans="1:4" x14ac:dyDescent="0.15">
      <c r="A683" s="2">
        <v>35553</v>
      </c>
      <c r="B683" s="1">
        <v>12</v>
      </c>
      <c r="C683" s="1">
        <v>8</v>
      </c>
      <c r="D683" s="1">
        <v>1</v>
      </c>
    </row>
    <row r="684" spans="1:4" x14ac:dyDescent="0.15">
      <c r="A684" s="2">
        <v>35554</v>
      </c>
      <c r="B684" s="1">
        <v>7.9</v>
      </c>
      <c r="C684" s="1">
        <v>8</v>
      </c>
      <c r="D684" s="1">
        <v>1</v>
      </c>
    </row>
    <row r="685" spans="1:4" x14ac:dyDescent="0.15">
      <c r="A685" s="2">
        <v>35555</v>
      </c>
      <c r="B685" s="1">
        <v>12.4</v>
      </c>
      <c r="C685" s="1">
        <v>8</v>
      </c>
      <c r="D685" s="1">
        <v>1</v>
      </c>
    </row>
    <row r="686" spans="1:4" x14ac:dyDescent="0.15">
      <c r="A686" s="2">
        <v>35556</v>
      </c>
      <c r="B686" s="1">
        <v>9.6</v>
      </c>
      <c r="C686" s="1">
        <v>8</v>
      </c>
      <c r="D686" s="1">
        <v>1</v>
      </c>
    </row>
    <row r="687" spans="1:4" x14ac:dyDescent="0.15">
      <c r="A687" s="2">
        <v>35557</v>
      </c>
      <c r="B687" s="1">
        <v>7.6</v>
      </c>
      <c r="C687" s="1">
        <v>8</v>
      </c>
      <c r="D687" s="1">
        <v>1</v>
      </c>
    </row>
    <row r="688" spans="1:4" x14ac:dyDescent="0.15">
      <c r="A688" s="2">
        <v>35558</v>
      </c>
      <c r="B688" s="1">
        <v>7.4</v>
      </c>
      <c r="C688" s="1">
        <v>8</v>
      </c>
      <c r="D688" s="1">
        <v>1</v>
      </c>
    </row>
    <row r="689" spans="1:4" x14ac:dyDescent="0.15">
      <c r="A689" s="2">
        <v>35559</v>
      </c>
      <c r="B689" s="1">
        <v>9.6999999999999993</v>
      </c>
      <c r="C689" s="1">
        <v>8</v>
      </c>
      <c r="D689" s="1">
        <v>1</v>
      </c>
    </row>
    <row r="690" spans="1:4" x14ac:dyDescent="0.15">
      <c r="A690" s="2">
        <v>35560</v>
      </c>
      <c r="B690" s="1">
        <v>9.9</v>
      </c>
      <c r="C690" s="1">
        <v>8</v>
      </c>
      <c r="D690" s="1">
        <v>1</v>
      </c>
    </row>
    <row r="691" spans="1:4" x14ac:dyDescent="0.15">
      <c r="A691" s="2">
        <v>35561</v>
      </c>
      <c r="B691" s="1">
        <v>9.6999999999999993</v>
      </c>
      <c r="C691" s="1">
        <v>8</v>
      </c>
      <c r="D691" s="1">
        <v>1</v>
      </c>
    </row>
    <row r="692" spans="1:4" x14ac:dyDescent="0.15">
      <c r="A692" s="2">
        <v>35562</v>
      </c>
      <c r="B692" s="1">
        <v>9.1999999999999993</v>
      </c>
      <c r="C692" s="1">
        <v>8</v>
      </c>
      <c r="D692" s="1">
        <v>1</v>
      </c>
    </row>
    <row r="693" spans="1:4" x14ac:dyDescent="0.15">
      <c r="A693" s="2">
        <v>35563</v>
      </c>
      <c r="B693" s="1">
        <v>10.4</v>
      </c>
      <c r="C693" s="1">
        <v>8</v>
      </c>
      <c r="D693" s="1">
        <v>1</v>
      </c>
    </row>
    <row r="694" spans="1:4" x14ac:dyDescent="0.15">
      <c r="A694" s="2">
        <v>35564</v>
      </c>
      <c r="B694" s="1">
        <v>9.6999999999999993</v>
      </c>
      <c r="C694" s="1">
        <v>8</v>
      </c>
      <c r="D694" s="1">
        <v>1</v>
      </c>
    </row>
    <row r="695" spans="1:4" x14ac:dyDescent="0.15">
      <c r="A695" s="2">
        <v>35565</v>
      </c>
      <c r="B695" s="1">
        <v>8.9</v>
      </c>
      <c r="C695" s="1">
        <v>8</v>
      </c>
      <c r="D695" s="1">
        <v>1</v>
      </c>
    </row>
    <row r="696" spans="1:4" x14ac:dyDescent="0.15">
      <c r="A696" s="2">
        <v>35566</v>
      </c>
      <c r="B696" s="1">
        <v>12.1</v>
      </c>
      <c r="C696" s="1">
        <v>8</v>
      </c>
      <c r="D696" s="1">
        <v>1</v>
      </c>
    </row>
    <row r="697" spans="1:4" x14ac:dyDescent="0.15">
      <c r="A697" s="2">
        <v>35567</v>
      </c>
      <c r="B697" s="1">
        <v>9.8000000000000007</v>
      </c>
      <c r="C697" s="1">
        <v>8</v>
      </c>
      <c r="D697" s="1">
        <v>1</v>
      </c>
    </row>
    <row r="698" spans="1:4" x14ac:dyDescent="0.15">
      <c r="A698" s="2">
        <v>35568</v>
      </c>
      <c r="B698" s="1">
        <v>6.8</v>
      </c>
      <c r="C698" s="1">
        <v>8</v>
      </c>
      <c r="D698" s="1">
        <v>1</v>
      </c>
    </row>
    <row r="699" spans="1:4" x14ac:dyDescent="0.15">
      <c r="A699" s="2">
        <v>35569</v>
      </c>
      <c r="B699" s="1">
        <v>7.8</v>
      </c>
      <c r="C699" s="1">
        <v>8</v>
      </c>
      <c r="D699" s="1">
        <v>1</v>
      </c>
    </row>
    <row r="700" spans="1:4" x14ac:dyDescent="0.15">
      <c r="A700" s="2">
        <v>35570</v>
      </c>
      <c r="B700" s="1">
        <v>8.4</v>
      </c>
      <c r="C700" s="1">
        <v>8</v>
      </c>
      <c r="D700" s="1">
        <v>1</v>
      </c>
    </row>
    <row r="701" spans="1:4" x14ac:dyDescent="0.15">
      <c r="A701" s="2">
        <v>35571</v>
      </c>
      <c r="B701" s="1">
        <v>8.5</v>
      </c>
      <c r="C701" s="1">
        <v>8</v>
      </c>
      <c r="D701" s="1">
        <v>1</v>
      </c>
    </row>
    <row r="702" spans="1:4" x14ac:dyDescent="0.15">
      <c r="A702" s="2">
        <v>35572</v>
      </c>
      <c r="B702" s="1">
        <v>8.3000000000000007</v>
      </c>
      <c r="C702" s="1">
        <v>8</v>
      </c>
      <c r="D702" s="1">
        <v>1</v>
      </c>
    </row>
    <row r="703" spans="1:4" x14ac:dyDescent="0.15">
      <c r="A703" s="2">
        <v>35573</v>
      </c>
      <c r="B703" s="1">
        <v>8.1</v>
      </c>
      <c r="C703" s="1">
        <v>8</v>
      </c>
      <c r="D703" s="1">
        <v>1</v>
      </c>
    </row>
    <row r="704" spans="1:4" x14ac:dyDescent="0.15">
      <c r="A704" s="2">
        <v>35574</v>
      </c>
      <c r="B704" s="1">
        <v>7.8</v>
      </c>
      <c r="C704" s="1">
        <v>8</v>
      </c>
      <c r="D704" s="1">
        <v>1</v>
      </c>
    </row>
    <row r="705" spans="1:4" x14ac:dyDescent="0.15">
      <c r="A705" s="2">
        <v>35575</v>
      </c>
      <c r="B705" s="1">
        <v>8.6</v>
      </c>
      <c r="C705" s="1">
        <v>8</v>
      </c>
      <c r="D705" s="1">
        <v>1</v>
      </c>
    </row>
    <row r="706" spans="1:4" x14ac:dyDescent="0.15">
      <c r="A706" s="2">
        <v>35576</v>
      </c>
      <c r="B706" s="1">
        <v>9.6999999999999993</v>
      </c>
      <c r="C706" s="1">
        <v>8</v>
      </c>
      <c r="D706" s="1">
        <v>1</v>
      </c>
    </row>
    <row r="707" spans="1:4" x14ac:dyDescent="0.15">
      <c r="A707" s="2">
        <v>35577</v>
      </c>
      <c r="B707" s="1">
        <v>12.9</v>
      </c>
      <c r="C707" s="1">
        <v>8</v>
      </c>
      <c r="D707" s="1">
        <v>1</v>
      </c>
    </row>
    <row r="708" spans="1:4" x14ac:dyDescent="0.15">
      <c r="A708" s="2">
        <v>35578</v>
      </c>
      <c r="B708" s="1">
        <v>15.1</v>
      </c>
      <c r="C708" s="1">
        <v>8</v>
      </c>
      <c r="D708" s="1">
        <v>1</v>
      </c>
    </row>
    <row r="709" spans="1:4" x14ac:dyDescent="0.15">
      <c r="A709" s="2">
        <v>35579</v>
      </c>
      <c r="B709" s="1">
        <v>14.4</v>
      </c>
      <c r="C709" s="1">
        <v>8</v>
      </c>
      <c r="D709" s="1">
        <v>1</v>
      </c>
    </row>
    <row r="710" spans="1:4" x14ac:dyDescent="0.15">
      <c r="A710" s="2">
        <v>35580</v>
      </c>
      <c r="B710" s="1">
        <v>10.5</v>
      </c>
      <c r="C710" s="1">
        <v>8</v>
      </c>
      <c r="D710" s="1">
        <v>1</v>
      </c>
    </row>
    <row r="711" spans="1:4" x14ac:dyDescent="0.15">
      <c r="A711" s="2">
        <v>35581</v>
      </c>
      <c r="B711" s="1">
        <v>8.5</v>
      </c>
      <c r="C711" s="1">
        <v>8</v>
      </c>
      <c r="D711" s="1">
        <v>1</v>
      </c>
    </row>
    <row r="712" spans="1:4" x14ac:dyDescent="0.15">
      <c r="A712" s="2">
        <v>35582</v>
      </c>
      <c r="B712" s="1">
        <v>7.8</v>
      </c>
      <c r="C712" s="1">
        <v>8</v>
      </c>
      <c r="D712" s="1">
        <v>1</v>
      </c>
    </row>
    <row r="713" spans="1:4" x14ac:dyDescent="0.15">
      <c r="A713" s="2">
        <v>35583</v>
      </c>
      <c r="B713" s="1">
        <v>8.6</v>
      </c>
      <c r="C713" s="1">
        <v>8</v>
      </c>
      <c r="D713" s="1">
        <v>1</v>
      </c>
    </row>
    <row r="714" spans="1:4" x14ac:dyDescent="0.15">
      <c r="A714" s="2">
        <v>35584</v>
      </c>
      <c r="B714" s="1">
        <v>9.4</v>
      </c>
      <c r="C714" s="1">
        <v>8</v>
      </c>
      <c r="D714" s="1">
        <v>1</v>
      </c>
    </row>
    <row r="715" spans="1:4" x14ac:dyDescent="0.15">
      <c r="A715" s="2">
        <v>35585</v>
      </c>
      <c r="B715" s="1">
        <v>9</v>
      </c>
      <c r="C715" s="1">
        <v>8</v>
      </c>
      <c r="D715" s="1">
        <v>1</v>
      </c>
    </row>
    <row r="716" spans="1:4" x14ac:dyDescent="0.15">
      <c r="A716" s="2">
        <v>35586</v>
      </c>
      <c r="B716" s="1">
        <v>12.3</v>
      </c>
      <c r="C716" s="1">
        <v>8</v>
      </c>
      <c r="D716" s="1">
        <v>1</v>
      </c>
    </row>
    <row r="717" spans="1:4" x14ac:dyDescent="0.15">
      <c r="A717" s="2">
        <v>35587</v>
      </c>
      <c r="B717" s="1">
        <v>12</v>
      </c>
      <c r="C717" s="1">
        <v>8</v>
      </c>
      <c r="D717" s="1">
        <v>1</v>
      </c>
    </row>
    <row r="718" spans="1:4" x14ac:dyDescent="0.15">
      <c r="A718" s="2">
        <v>35588</v>
      </c>
      <c r="B718" s="1">
        <v>10.9</v>
      </c>
      <c r="C718" s="1">
        <v>8</v>
      </c>
      <c r="D718" s="1">
        <v>1</v>
      </c>
    </row>
    <row r="719" spans="1:4" x14ac:dyDescent="0.15">
      <c r="A719" s="2">
        <v>35589</v>
      </c>
      <c r="B719" s="1">
        <v>10.199999999999999</v>
      </c>
      <c r="C719" s="1">
        <v>8</v>
      </c>
      <c r="D719" s="1">
        <v>1</v>
      </c>
    </row>
    <row r="720" spans="1:4" x14ac:dyDescent="0.15">
      <c r="A720" s="2">
        <v>35590</v>
      </c>
      <c r="B720" s="1">
        <v>8.9</v>
      </c>
      <c r="C720" s="1">
        <v>8</v>
      </c>
      <c r="D720" s="1">
        <v>1</v>
      </c>
    </row>
    <row r="721" spans="1:4" x14ac:dyDescent="0.15">
      <c r="A721" s="2">
        <v>35591</v>
      </c>
      <c r="B721" s="1">
        <v>10.9</v>
      </c>
      <c r="C721" s="1">
        <v>8</v>
      </c>
      <c r="D721" s="1">
        <v>1</v>
      </c>
    </row>
    <row r="722" spans="1:4" x14ac:dyDescent="0.15">
      <c r="A722" s="2">
        <v>35592</v>
      </c>
      <c r="B722" s="1">
        <v>14.2</v>
      </c>
      <c r="C722" s="1">
        <v>8</v>
      </c>
      <c r="D722" s="1">
        <v>1</v>
      </c>
    </row>
    <row r="723" spans="1:4" x14ac:dyDescent="0.15">
      <c r="A723" s="2">
        <v>35593</v>
      </c>
      <c r="B723" s="1">
        <v>11.1</v>
      </c>
      <c r="C723" s="1">
        <v>8</v>
      </c>
      <c r="D723" s="1">
        <v>1</v>
      </c>
    </row>
    <row r="724" spans="1:4" x14ac:dyDescent="0.15">
      <c r="A724" s="2">
        <v>35594</v>
      </c>
      <c r="B724" s="1">
        <v>12.1</v>
      </c>
      <c r="C724" s="1">
        <v>8</v>
      </c>
      <c r="D724" s="1">
        <v>1</v>
      </c>
    </row>
    <row r="725" spans="1:4" x14ac:dyDescent="0.15">
      <c r="A725" s="2">
        <v>35595</v>
      </c>
      <c r="B725" s="1">
        <v>15</v>
      </c>
      <c r="C725" s="1">
        <v>8</v>
      </c>
      <c r="D725" s="1">
        <v>1</v>
      </c>
    </row>
    <row r="726" spans="1:4" x14ac:dyDescent="0.15">
      <c r="A726" s="2">
        <v>35596</v>
      </c>
      <c r="B726" s="1">
        <v>14.8</v>
      </c>
      <c r="C726" s="1">
        <v>8</v>
      </c>
      <c r="D726" s="1">
        <v>1</v>
      </c>
    </row>
    <row r="727" spans="1:4" x14ac:dyDescent="0.15">
      <c r="A727" s="2">
        <v>35597</v>
      </c>
      <c r="B727" s="1">
        <v>12</v>
      </c>
      <c r="C727" s="1">
        <v>8</v>
      </c>
      <c r="D727" s="1">
        <v>1</v>
      </c>
    </row>
    <row r="728" spans="1:4" x14ac:dyDescent="0.15">
      <c r="A728" s="2">
        <v>35598</v>
      </c>
      <c r="B728" s="1">
        <v>10.8</v>
      </c>
      <c r="C728" s="1">
        <v>8</v>
      </c>
      <c r="D728" s="1">
        <v>1</v>
      </c>
    </row>
    <row r="729" spans="1:4" x14ac:dyDescent="0.15">
      <c r="A729" s="2">
        <v>35599</v>
      </c>
      <c r="B729" s="1">
        <v>12</v>
      </c>
      <c r="C729" s="1">
        <v>8</v>
      </c>
      <c r="D729" s="1">
        <v>1</v>
      </c>
    </row>
    <row r="730" spans="1:4" x14ac:dyDescent="0.15">
      <c r="A730" s="2">
        <v>35600</v>
      </c>
      <c r="B730" s="1">
        <v>14.7</v>
      </c>
      <c r="C730" s="1">
        <v>8</v>
      </c>
      <c r="D730" s="1">
        <v>1</v>
      </c>
    </row>
    <row r="731" spans="1:4" x14ac:dyDescent="0.15">
      <c r="A731" s="2">
        <v>35601</v>
      </c>
      <c r="B731" s="1">
        <v>16</v>
      </c>
      <c r="C731" s="1">
        <v>8</v>
      </c>
      <c r="D731" s="1">
        <v>1</v>
      </c>
    </row>
    <row r="732" spans="1:4" x14ac:dyDescent="0.15">
      <c r="A732" s="2">
        <v>35602</v>
      </c>
      <c r="B732" s="1">
        <v>17.2</v>
      </c>
      <c r="C732" s="1">
        <v>8</v>
      </c>
      <c r="D732" s="1">
        <v>1</v>
      </c>
    </row>
    <row r="733" spans="1:4" x14ac:dyDescent="0.15">
      <c r="A733" s="2">
        <v>35603</v>
      </c>
      <c r="B733" s="1">
        <v>16.3</v>
      </c>
      <c r="C733" s="1">
        <v>8</v>
      </c>
      <c r="D733" s="1">
        <v>1</v>
      </c>
    </row>
    <row r="734" spans="1:4" x14ac:dyDescent="0.15">
      <c r="A734" s="2">
        <v>35604</v>
      </c>
      <c r="B734" s="1">
        <v>15.2</v>
      </c>
      <c r="C734" s="1">
        <v>8</v>
      </c>
      <c r="D734" s="1">
        <v>1</v>
      </c>
    </row>
    <row r="735" spans="1:4" x14ac:dyDescent="0.15">
      <c r="A735" s="2">
        <v>35605</v>
      </c>
      <c r="B735" s="1">
        <v>19.7</v>
      </c>
      <c r="C735" s="1">
        <v>8</v>
      </c>
      <c r="D735" s="1">
        <v>1</v>
      </c>
    </row>
    <row r="736" spans="1:4" x14ac:dyDescent="0.15">
      <c r="A736" s="2">
        <v>35606</v>
      </c>
      <c r="B736" s="1">
        <v>21.4</v>
      </c>
      <c r="C736" s="1">
        <v>8</v>
      </c>
      <c r="D736" s="1">
        <v>1</v>
      </c>
    </row>
    <row r="737" spans="1:4" x14ac:dyDescent="0.15">
      <c r="A737" s="2">
        <v>35607</v>
      </c>
      <c r="B737" s="1">
        <v>16.899999999999999</v>
      </c>
      <c r="C737" s="1">
        <v>8</v>
      </c>
      <c r="D737" s="1">
        <v>1</v>
      </c>
    </row>
    <row r="738" spans="1:4" x14ac:dyDescent="0.15">
      <c r="A738" s="2">
        <v>35608</v>
      </c>
      <c r="B738" s="1">
        <v>21</v>
      </c>
      <c r="C738" s="1">
        <v>8</v>
      </c>
      <c r="D738" s="1">
        <v>1</v>
      </c>
    </row>
    <row r="739" spans="1:4" x14ac:dyDescent="0.15">
      <c r="A739" s="2">
        <v>35609</v>
      </c>
      <c r="B739" s="1">
        <v>19</v>
      </c>
      <c r="C739" s="1">
        <v>8</v>
      </c>
      <c r="D739" s="1">
        <v>1</v>
      </c>
    </row>
    <row r="740" spans="1:4" x14ac:dyDescent="0.15">
      <c r="A740" s="2">
        <v>35610</v>
      </c>
      <c r="B740" s="1">
        <v>18.899999999999999</v>
      </c>
      <c r="C740" s="1">
        <v>8</v>
      </c>
      <c r="D740" s="1">
        <v>1</v>
      </c>
    </row>
    <row r="741" spans="1:4" x14ac:dyDescent="0.15">
      <c r="A741" s="2">
        <v>35611</v>
      </c>
      <c r="B741" s="1">
        <v>18.3</v>
      </c>
      <c r="C741" s="1">
        <v>8</v>
      </c>
      <c r="D741" s="1">
        <v>1</v>
      </c>
    </row>
    <row r="742" spans="1:4" x14ac:dyDescent="0.15">
      <c r="A742" s="2">
        <v>35612</v>
      </c>
      <c r="B742" s="1">
        <v>16.8</v>
      </c>
      <c r="C742" s="1">
        <v>8</v>
      </c>
      <c r="D742" s="1">
        <v>1</v>
      </c>
    </row>
    <row r="743" spans="1:4" x14ac:dyDescent="0.15">
      <c r="A743" s="2">
        <v>35613</v>
      </c>
      <c r="B743" s="1">
        <v>16.5</v>
      </c>
      <c r="C743" s="1">
        <v>8</v>
      </c>
      <c r="D743" s="1">
        <v>1</v>
      </c>
    </row>
    <row r="744" spans="1:4" x14ac:dyDescent="0.15">
      <c r="A744" s="2">
        <v>35614</v>
      </c>
      <c r="B744" s="1">
        <v>20.2</v>
      </c>
      <c r="C744" s="1">
        <v>8</v>
      </c>
      <c r="D744" s="1">
        <v>1</v>
      </c>
    </row>
    <row r="745" spans="1:4" x14ac:dyDescent="0.15">
      <c r="A745" s="2">
        <v>35615</v>
      </c>
      <c r="B745" s="1">
        <v>20.6</v>
      </c>
      <c r="C745" s="1">
        <v>8</v>
      </c>
      <c r="D745" s="1">
        <v>1</v>
      </c>
    </row>
    <row r="746" spans="1:4" x14ac:dyDescent="0.15">
      <c r="A746" s="2">
        <v>35616</v>
      </c>
      <c r="B746" s="1">
        <v>21.1</v>
      </c>
      <c r="C746" s="1">
        <v>8</v>
      </c>
      <c r="D746" s="1">
        <v>1</v>
      </c>
    </row>
    <row r="747" spans="1:4" x14ac:dyDescent="0.15">
      <c r="A747" s="2">
        <v>35617</v>
      </c>
      <c r="B747" s="1">
        <v>19.600000000000001</v>
      </c>
      <c r="C747" s="1">
        <v>8</v>
      </c>
      <c r="D747" s="1">
        <v>1</v>
      </c>
    </row>
    <row r="748" spans="1:4" x14ac:dyDescent="0.15">
      <c r="A748" s="2">
        <v>35618</v>
      </c>
      <c r="B748" s="1">
        <v>18.100000000000001</v>
      </c>
      <c r="C748" s="1">
        <v>8</v>
      </c>
      <c r="D748" s="1">
        <v>1</v>
      </c>
    </row>
    <row r="749" spans="1:4" x14ac:dyDescent="0.15">
      <c r="A749" s="2">
        <v>35619</v>
      </c>
      <c r="B749" s="1">
        <v>16.8</v>
      </c>
      <c r="C749" s="1">
        <v>8</v>
      </c>
      <c r="D749" s="1">
        <v>1</v>
      </c>
    </row>
    <row r="750" spans="1:4" x14ac:dyDescent="0.15">
      <c r="A750" s="2">
        <v>35620</v>
      </c>
      <c r="B750" s="1">
        <v>16.5</v>
      </c>
      <c r="C750" s="1">
        <v>8</v>
      </c>
      <c r="D750" s="1">
        <v>1</v>
      </c>
    </row>
    <row r="751" spans="1:4" x14ac:dyDescent="0.15">
      <c r="A751" s="2">
        <v>35621</v>
      </c>
      <c r="B751" s="1">
        <v>17.3</v>
      </c>
      <c r="C751" s="1">
        <v>8</v>
      </c>
      <c r="D751" s="1">
        <v>1</v>
      </c>
    </row>
    <row r="752" spans="1:4" x14ac:dyDescent="0.15">
      <c r="A752" s="2">
        <v>35622</v>
      </c>
      <c r="B752" s="1">
        <v>16.100000000000001</v>
      </c>
      <c r="C752" s="1">
        <v>8</v>
      </c>
      <c r="D752" s="1">
        <v>1</v>
      </c>
    </row>
    <row r="753" spans="1:4" x14ac:dyDescent="0.15">
      <c r="A753" s="2">
        <v>35623</v>
      </c>
      <c r="B753" s="1">
        <v>21</v>
      </c>
      <c r="C753" s="1">
        <v>8</v>
      </c>
      <c r="D753" s="1">
        <v>1</v>
      </c>
    </row>
    <row r="754" spans="1:4" x14ac:dyDescent="0.15">
      <c r="A754" s="2">
        <v>35624</v>
      </c>
      <c r="B754" s="1">
        <v>23.4</v>
      </c>
      <c r="C754" s="1">
        <v>8</v>
      </c>
      <c r="D754" s="1">
        <v>1</v>
      </c>
    </row>
    <row r="755" spans="1:4" x14ac:dyDescent="0.15">
      <c r="A755" s="2">
        <v>35625</v>
      </c>
      <c r="B755" s="1">
        <v>20.5</v>
      </c>
      <c r="C755" s="1">
        <v>8</v>
      </c>
      <c r="D755" s="1">
        <v>1</v>
      </c>
    </row>
    <row r="756" spans="1:4" x14ac:dyDescent="0.15">
      <c r="A756" s="2">
        <v>35626</v>
      </c>
      <c r="B756" s="1">
        <v>21.2</v>
      </c>
      <c r="C756" s="1">
        <v>8</v>
      </c>
      <c r="D756" s="1">
        <v>1</v>
      </c>
    </row>
    <row r="757" spans="1:4" x14ac:dyDescent="0.15">
      <c r="A757" s="2">
        <v>35627</v>
      </c>
      <c r="B757" s="1">
        <v>20.399999999999999</v>
      </c>
      <c r="C757" s="1">
        <v>8</v>
      </c>
      <c r="D757" s="1">
        <v>1</v>
      </c>
    </row>
    <row r="758" spans="1:4" x14ac:dyDescent="0.15">
      <c r="A758" s="2">
        <v>35628</v>
      </c>
      <c r="B758" s="1">
        <v>18.600000000000001</v>
      </c>
      <c r="C758" s="1">
        <v>8</v>
      </c>
      <c r="D758" s="1">
        <v>1</v>
      </c>
    </row>
    <row r="759" spans="1:4" x14ac:dyDescent="0.15">
      <c r="A759" s="2">
        <v>35629</v>
      </c>
      <c r="B759" s="1">
        <v>19.899999999999999</v>
      </c>
      <c r="C759" s="1">
        <v>8</v>
      </c>
      <c r="D759" s="1">
        <v>1</v>
      </c>
    </row>
    <row r="760" spans="1:4" x14ac:dyDescent="0.15">
      <c r="A760" s="2">
        <v>35630</v>
      </c>
      <c r="B760" s="1">
        <v>22.9</v>
      </c>
      <c r="C760" s="1">
        <v>8</v>
      </c>
      <c r="D760" s="1">
        <v>1</v>
      </c>
    </row>
    <row r="761" spans="1:4" x14ac:dyDescent="0.15">
      <c r="A761" s="2">
        <v>35631</v>
      </c>
      <c r="B761" s="1">
        <v>19.7</v>
      </c>
      <c r="C761" s="1">
        <v>8</v>
      </c>
      <c r="D761" s="1">
        <v>1</v>
      </c>
    </row>
    <row r="762" spans="1:4" x14ac:dyDescent="0.15">
      <c r="A762" s="2">
        <v>35632</v>
      </c>
      <c r="B762" s="1">
        <v>18.600000000000001</v>
      </c>
      <c r="C762" s="1">
        <v>8</v>
      </c>
      <c r="D762" s="1">
        <v>1</v>
      </c>
    </row>
    <row r="763" spans="1:4" x14ac:dyDescent="0.15">
      <c r="A763" s="2">
        <v>35633</v>
      </c>
      <c r="B763" s="1">
        <v>18.7</v>
      </c>
      <c r="C763" s="1">
        <v>8</v>
      </c>
      <c r="D763" s="1">
        <v>1</v>
      </c>
    </row>
    <row r="764" spans="1:4" x14ac:dyDescent="0.15">
      <c r="A764" s="2">
        <v>35634</v>
      </c>
      <c r="B764" s="1">
        <v>19.600000000000001</v>
      </c>
      <c r="C764" s="1">
        <v>8</v>
      </c>
      <c r="D764" s="1">
        <v>1</v>
      </c>
    </row>
    <row r="765" spans="1:4" x14ac:dyDescent="0.15">
      <c r="A765" s="2">
        <v>35635</v>
      </c>
      <c r="B765" s="1">
        <v>20.5</v>
      </c>
      <c r="C765" s="1">
        <v>8</v>
      </c>
      <c r="D765" s="1">
        <v>1</v>
      </c>
    </row>
    <row r="766" spans="1:4" x14ac:dyDescent="0.15">
      <c r="A766" s="2">
        <v>35636</v>
      </c>
      <c r="B766" s="1">
        <v>19.899999999999999</v>
      </c>
      <c r="C766" s="1">
        <v>8</v>
      </c>
      <c r="D766" s="1">
        <v>1</v>
      </c>
    </row>
    <row r="767" spans="1:4" x14ac:dyDescent="0.15">
      <c r="A767" s="2">
        <v>35637</v>
      </c>
      <c r="B767" s="1">
        <v>20.7</v>
      </c>
      <c r="C767" s="1">
        <v>8</v>
      </c>
      <c r="D767" s="1">
        <v>1</v>
      </c>
    </row>
    <row r="768" spans="1:4" x14ac:dyDescent="0.15">
      <c r="A768" s="2">
        <v>35638</v>
      </c>
      <c r="B768" s="1">
        <v>20.3</v>
      </c>
      <c r="C768" s="1">
        <v>8</v>
      </c>
      <c r="D768" s="1">
        <v>1</v>
      </c>
    </row>
    <row r="769" spans="1:4" x14ac:dyDescent="0.15">
      <c r="A769" s="2">
        <v>35639</v>
      </c>
      <c r="B769" s="1">
        <v>20.9</v>
      </c>
      <c r="C769" s="1">
        <v>8</v>
      </c>
      <c r="D769" s="1">
        <v>1</v>
      </c>
    </row>
    <row r="770" spans="1:4" x14ac:dyDescent="0.15">
      <c r="A770" s="2">
        <v>35640</v>
      </c>
      <c r="B770" s="1">
        <v>20.9</v>
      </c>
      <c r="C770" s="1">
        <v>8</v>
      </c>
      <c r="D770" s="1">
        <v>1</v>
      </c>
    </row>
    <row r="771" spans="1:4" x14ac:dyDescent="0.15">
      <c r="A771" s="2">
        <v>35641</v>
      </c>
      <c r="B771" s="1">
        <v>21.8</v>
      </c>
      <c r="C771" s="1">
        <v>8</v>
      </c>
      <c r="D771" s="1">
        <v>1</v>
      </c>
    </row>
    <row r="772" spans="1:4" x14ac:dyDescent="0.15">
      <c r="A772" s="2">
        <v>35642</v>
      </c>
      <c r="B772" s="1">
        <v>22.9</v>
      </c>
      <c r="C772" s="1">
        <v>8</v>
      </c>
      <c r="D772" s="1">
        <v>1</v>
      </c>
    </row>
    <row r="773" spans="1:4" x14ac:dyDescent="0.15">
      <c r="A773" s="2">
        <v>35643</v>
      </c>
      <c r="B773" s="1">
        <v>24</v>
      </c>
      <c r="C773" s="1">
        <v>8</v>
      </c>
      <c r="D773" s="1">
        <v>1</v>
      </c>
    </row>
    <row r="774" spans="1:4" x14ac:dyDescent="0.15">
      <c r="A774" s="2">
        <v>35644</v>
      </c>
      <c r="B774" s="1">
        <v>23.7</v>
      </c>
      <c r="C774" s="1">
        <v>8</v>
      </c>
      <c r="D774" s="1">
        <v>1</v>
      </c>
    </row>
    <row r="775" spans="1:4" x14ac:dyDescent="0.15">
      <c r="A775" s="2">
        <v>35645</v>
      </c>
      <c r="B775" s="1">
        <v>25.1</v>
      </c>
      <c r="C775" s="1">
        <v>8</v>
      </c>
      <c r="D775" s="1">
        <v>1</v>
      </c>
    </row>
    <row r="776" spans="1:4" x14ac:dyDescent="0.15">
      <c r="A776" s="2">
        <v>35646</v>
      </c>
      <c r="B776" s="1">
        <v>25.1</v>
      </c>
      <c r="C776" s="1">
        <v>8</v>
      </c>
      <c r="D776" s="1">
        <v>1</v>
      </c>
    </row>
    <row r="777" spans="1:4" x14ac:dyDescent="0.15">
      <c r="A777" s="2">
        <v>35647</v>
      </c>
      <c r="B777" s="1">
        <v>21.2</v>
      </c>
      <c r="C777" s="1">
        <v>8</v>
      </c>
      <c r="D777" s="1">
        <v>1</v>
      </c>
    </row>
    <row r="778" spans="1:4" x14ac:dyDescent="0.15">
      <c r="A778" s="2">
        <v>35648</v>
      </c>
      <c r="B778" s="1">
        <v>24</v>
      </c>
      <c r="C778" s="1">
        <v>8</v>
      </c>
      <c r="D778" s="1">
        <v>1</v>
      </c>
    </row>
    <row r="779" spans="1:4" x14ac:dyDescent="0.15">
      <c r="A779" s="2">
        <v>35649</v>
      </c>
      <c r="B779" s="1">
        <v>20.6</v>
      </c>
      <c r="C779" s="1">
        <v>8</v>
      </c>
      <c r="D779" s="1">
        <v>1</v>
      </c>
    </row>
    <row r="780" spans="1:4" x14ac:dyDescent="0.15">
      <c r="A780" s="2">
        <v>35650</v>
      </c>
      <c r="B780" s="1">
        <v>20.2</v>
      </c>
      <c r="C780" s="1">
        <v>8</v>
      </c>
      <c r="D780" s="1">
        <v>1</v>
      </c>
    </row>
    <row r="781" spans="1:4" x14ac:dyDescent="0.15">
      <c r="A781" s="2">
        <v>35651</v>
      </c>
      <c r="B781" s="1">
        <v>20.100000000000001</v>
      </c>
      <c r="C781" s="1">
        <v>8</v>
      </c>
      <c r="D781" s="1">
        <v>1</v>
      </c>
    </row>
    <row r="782" spans="1:4" x14ac:dyDescent="0.15">
      <c r="A782" s="2">
        <v>35652</v>
      </c>
      <c r="B782" s="1">
        <v>22.4</v>
      </c>
      <c r="C782" s="1">
        <v>8</v>
      </c>
      <c r="D782" s="1">
        <v>1</v>
      </c>
    </row>
    <row r="783" spans="1:4" x14ac:dyDescent="0.15">
      <c r="A783" s="2">
        <v>35653</v>
      </c>
      <c r="B783" s="1">
        <v>18.2</v>
      </c>
      <c r="C783" s="1">
        <v>8</v>
      </c>
      <c r="D783" s="1">
        <v>1</v>
      </c>
    </row>
    <row r="784" spans="1:4" x14ac:dyDescent="0.15">
      <c r="A784" s="2">
        <v>35654</v>
      </c>
      <c r="B784" s="1">
        <v>15</v>
      </c>
      <c r="C784" s="1">
        <v>8</v>
      </c>
      <c r="D784" s="1">
        <v>1</v>
      </c>
    </row>
    <row r="785" spans="1:4" x14ac:dyDescent="0.15">
      <c r="A785" s="2">
        <v>35655</v>
      </c>
      <c r="B785" s="1">
        <v>18.600000000000001</v>
      </c>
      <c r="C785" s="1">
        <v>8</v>
      </c>
      <c r="D785" s="1">
        <v>1</v>
      </c>
    </row>
    <row r="786" spans="1:4" x14ac:dyDescent="0.15">
      <c r="A786" s="2">
        <v>35656</v>
      </c>
      <c r="B786" s="1">
        <v>19.600000000000001</v>
      </c>
      <c r="C786" s="1">
        <v>8</v>
      </c>
      <c r="D786" s="1">
        <v>1</v>
      </c>
    </row>
    <row r="787" spans="1:4" x14ac:dyDescent="0.15">
      <c r="A787" s="2">
        <v>35657</v>
      </c>
      <c r="B787" s="1">
        <v>17.600000000000001</v>
      </c>
      <c r="C787" s="1">
        <v>8</v>
      </c>
      <c r="D787" s="1">
        <v>1</v>
      </c>
    </row>
    <row r="788" spans="1:4" x14ac:dyDescent="0.15">
      <c r="A788" s="2">
        <v>35658</v>
      </c>
      <c r="B788" s="1">
        <v>16.8</v>
      </c>
      <c r="C788" s="1">
        <v>8</v>
      </c>
      <c r="D788" s="1">
        <v>1</v>
      </c>
    </row>
    <row r="789" spans="1:4" x14ac:dyDescent="0.15">
      <c r="A789" s="2">
        <v>35659</v>
      </c>
      <c r="B789" s="1">
        <v>15.5</v>
      </c>
      <c r="C789" s="1">
        <v>8</v>
      </c>
      <c r="D789" s="1">
        <v>1</v>
      </c>
    </row>
    <row r="790" spans="1:4" x14ac:dyDescent="0.15">
      <c r="A790" s="2">
        <v>35660</v>
      </c>
      <c r="B790" s="1">
        <v>17</v>
      </c>
      <c r="C790" s="1">
        <v>8</v>
      </c>
      <c r="D790" s="1">
        <v>1</v>
      </c>
    </row>
    <row r="791" spans="1:4" x14ac:dyDescent="0.15">
      <c r="A791" s="2">
        <v>35661</v>
      </c>
      <c r="B791" s="1">
        <v>17.5</v>
      </c>
      <c r="C791" s="1">
        <v>8</v>
      </c>
      <c r="D791" s="1">
        <v>1</v>
      </c>
    </row>
    <row r="792" spans="1:4" x14ac:dyDescent="0.15">
      <c r="A792" s="2">
        <v>35662</v>
      </c>
      <c r="B792" s="1">
        <v>19.600000000000001</v>
      </c>
      <c r="C792" s="1">
        <v>8</v>
      </c>
      <c r="D792" s="1">
        <v>1</v>
      </c>
    </row>
    <row r="793" spans="1:4" x14ac:dyDescent="0.15">
      <c r="A793" s="2">
        <v>35663</v>
      </c>
      <c r="B793" s="1">
        <v>21.3</v>
      </c>
      <c r="C793" s="1">
        <v>8</v>
      </c>
      <c r="D793" s="1">
        <v>1</v>
      </c>
    </row>
    <row r="794" spans="1:4" x14ac:dyDescent="0.15">
      <c r="A794" s="2">
        <v>35664</v>
      </c>
      <c r="B794" s="1">
        <v>19.8</v>
      </c>
      <c r="C794" s="1">
        <v>8</v>
      </c>
      <c r="D794" s="1">
        <v>1</v>
      </c>
    </row>
    <row r="795" spans="1:4" x14ac:dyDescent="0.15">
      <c r="A795" s="2">
        <v>35665</v>
      </c>
      <c r="B795" s="1">
        <v>21.7</v>
      </c>
      <c r="C795" s="1">
        <v>8</v>
      </c>
      <c r="D795" s="1">
        <v>1</v>
      </c>
    </row>
    <row r="796" spans="1:4" x14ac:dyDescent="0.15">
      <c r="A796" s="2">
        <v>35666</v>
      </c>
      <c r="B796" s="1">
        <v>20.399999999999999</v>
      </c>
      <c r="C796" s="1">
        <v>8</v>
      </c>
      <c r="D796" s="1">
        <v>1</v>
      </c>
    </row>
    <row r="797" spans="1:4" x14ac:dyDescent="0.15">
      <c r="A797" s="2">
        <v>35667</v>
      </c>
      <c r="B797" s="1">
        <v>19.399999999999999</v>
      </c>
      <c r="C797" s="1">
        <v>8</v>
      </c>
      <c r="D797" s="1">
        <v>1</v>
      </c>
    </row>
    <row r="798" spans="1:4" x14ac:dyDescent="0.15">
      <c r="A798" s="2">
        <v>35668</v>
      </c>
      <c r="B798" s="1">
        <v>18.2</v>
      </c>
      <c r="C798" s="1">
        <v>8</v>
      </c>
      <c r="D798" s="1">
        <v>1</v>
      </c>
    </row>
    <row r="799" spans="1:4" x14ac:dyDescent="0.15">
      <c r="A799" s="2">
        <v>35669</v>
      </c>
      <c r="B799" s="1">
        <v>19.2</v>
      </c>
      <c r="C799" s="1">
        <v>8</v>
      </c>
      <c r="D799" s="1">
        <v>1</v>
      </c>
    </row>
    <row r="800" spans="1:4" x14ac:dyDescent="0.15">
      <c r="A800" s="2">
        <v>35670</v>
      </c>
      <c r="B800" s="1">
        <v>19.399999999999999</v>
      </c>
      <c r="C800" s="1">
        <v>8</v>
      </c>
      <c r="D800" s="1">
        <v>1</v>
      </c>
    </row>
    <row r="801" spans="1:4" x14ac:dyDescent="0.15">
      <c r="A801" s="2">
        <v>35671</v>
      </c>
      <c r="B801" s="1">
        <v>19.5</v>
      </c>
      <c r="C801" s="1">
        <v>8</v>
      </c>
      <c r="D801" s="1">
        <v>1</v>
      </c>
    </row>
    <row r="802" spans="1:4" x14ac:dyDescent="0.15">
      <c r="A802" s="2">
        <v>35672</v>
      </c>
      <c r="B802" s="1">
        <v>21.3</v>
      </c>
      <c r="C802" s="1">
        <v>8</v>
      </c>
      <c r="D802" s="1">
        <v>1</v>
      </c>
    </row>
    <row r="803" spans="1:4" x14ac:dyDescent="0.15">
      <c r="A803" s="2">
        <v>35673</v>
      </c>
      <c r="B803" s="1">
        <v>20.100000000000001</v>
      </c>
      <c r="C803" s="1">
        <v>8</v>
      </c>
      <c r="D803" s="1">
        <v>1</v>
      </c>
    </row>
    <row r="804" spans="1:4" x14ac:dyDescent="0.15">
      <c r="A804" s="2">
        <v>35674</v>
      </c>
      <c r="B804" s="1">
        <v>19.8</v>
      </c>
      <c r="C804" s="1">
        <v>8</v>
      </c>
      <c r="D804" s="1">
        <v>1</v>
      </c>
    </row>
    <row r="805" spans="1:4" x14ac:dyDescent="0.15">
      <c r="A805" s="2">
        <v>35675</v>
      </c>
      <c r="B805" s="1">
        <v>20.9</v>
      </c>
      <c r="C805" s="1">
        <v>8</v>
      </c>
      <c r="D805" s="1">
        <v>1</v>
      </c>
    </row>
    <row r="806" spans="1:4" x14ac:dyDescent="0.15">
      <c r="A806" s="2">
        <v>35676</v>
      </c>
      <c r="B806" s="1">
        <v>18.3</v>
      </c>
      <c r="C806" s="1">
        <v>8</v>
      </c>
      <c r="D806" s="1">
        <v>1</v>
      </c>
    </row>
    <row r="807" spans="1:4" x14ac:dyDescent="0.15">
      <c r="A807" s="2">
        <v>35677</v>
      </c>
      <c r="B807" s="1">
        <v>18.600000000000001</v>
      </c>
      <c r="C807" s="1">
        <v>8</v>
      </c>
      <c r="D807" s="1">
        <v>1</v>
      </c>
    </row>
    <row r="808" spans="1:4" x14ac:dyDescent="0.15">
      <c r="A808" s="2">
        <v>35678</v>
      </c>
      <c r="B808" s="1">
        <v>18.3</v>
      </c>
      <c r="C808" s="1">
        <v>8</v>
      </c>
      <c r="D808" s="1">
        <v>1</v>
      </c>
    </row>
    <row r="809" spans="1:4" x14ac:dyDescent="0.15">
      <c r="A809" s="2">
        <v>35679</v>
      </c>
      <c r="B809" s="1">
        <v>19</v>
      </c>
      <c r="C809" s="1">
        <v>8</v>
      </c>
      <c r="D809" s="1">
        <v>1</v>
      </c>
    </row>
    <row r="810" spans="1:4" x14ac:dyDescent="0.15">
      <c r="A810" s="2">
        <v>35680</v>
      </c>
      <c r="B810" s="1">
        <v>19.8</v>
      </c>
      <c r="C810" s="1">
        <v>8</v>
      </c>
      <c r="D810" s="1">
        <v>1</v>
      </c>
    </row>
    <row r="811" spans="1:4" x14ac:dyDescent="0.15">
      <c r="A811" s="2">
        <v>35681</v>
      </c>
      <c r="B811" s="1">
        <v>20.6</v>
      </c>
      <c r="C811" s="1">
        <v>8</v>
      </c>
      <c r="D811" s="1">
        <v>1</v>
      </c>
    </row>
    <row r="812" spans="1:4" x14ac:dyDescent="0.15">
      <c r="A812" s="2">
        <v>35682</v>
      </c>
      <c r="B812" s="1">
        <v>19.2</v>
      </c>
      <c r="C812" s="1">
        <v>8</v>
      </c>
      <c r="D812" s="1">
        <v>1</v>
      </c>
    </row>
    <row r="813" spans="1:4" x14ac:dyDescent="0.15">
      <c r="A813" s="2">
        <v>35683</v>
      </c>
      <c r="B813" s="1">
        <v>17.7</v>
      </c>
      <c r="C813" s="1">
        <v>8</v>
      </c>
      <c r="D813" s="1">
        <v>1</v>
      </c>
    </row>
    <row r="814" spans="1:4" x14ac:dyDescent="0.15">
      <c r="A814" s="2">
        <v>35684</v>
      </c>
      <c r="B814" s="1">
        <v>15.1</v>
      </c>
      <c r="C814" s="1">
        <v>8</v>
      </c>
      <c r="D814" s="1">
        <v>1</v>
      </c>
    </row>
    <row r="815" spans="1:4" x14ac:dyDescent="0.15">
      <c r="A815" s="2">
        <v>35685</v>
      </c>
      <c r="B815" s="1">
        <v>15.6</v>
      </c>
      <c r="C815" s="1">
        <v>8</v>
      </c>
      <c r="D815" s="1">
        <v>1</v>
      </c>
    </row>
    <row r="816" spans="1:4" x14ac:dyDescent="0.15">
      <c r="A816" s="2">
        <v>35686</v>
      </c>
      <c r="B816" s="1">
        <v>14.2</v>
      </c>
      <c r="C816" s="1">
        <v>8</v>
      </c>
      <c r="D816" s="1">
        <v>1</v>
      </c>
    </row>
    <row r="817" spans="1:4" x14ac:dyDescent="0.15">
      <c r="A817" s="2">
        <v>35687</v>
      </c>
      <c r="B817" s="1">
        <v>15.6</v>
      </c>
      <c r="C817" s="1">
        <v>8</v>
      </c>
      <c r="D817" s="1">
        <v>1</v>
      </c>
    </row>
    <row r="818" spans="1:4" x14ac:dyDescent="0.15">
      <c r="A818" s="2">
        <v>35688</v>
      </c>
      <c r="B818" s="1">
        <v>12.3</v>
      </c>
      <c r="C818" s="1">
        <v>8</v>
      </c>
      <c r="D818" s="1">
        <v>1</v>
      </c>
    </row>
    <row r="819" spans="1:4" x14ac:dyDescent="0.15">
      <c r="A819" s="2">
        <v>35689</v>
      </c>
      <c r="B819" s="1">
        <v>12.6</v>
      </c>
      <c r="C819" s="1">
        <v>8</v>
      </c>
      <c r="D819" s="1">
        <v>1</v>
      </c>
    </row>
    <row r="820" spans="1:4" x14ac:dyDescent="0.15">
      <c r="A820" s="2">
        <v>35690</v>
      </c>
      <c r="B820" s="1">
        <v>16.399999999999999</v>
      </c>
      <c r="C820" s="1">
        <v>8</v>
      </c>
      <c r="D820" s="1">
        <v>1</v>
      </c>
    </row>
    <row r="821" spans="1:4" x14ac:dyDescent="0.15">
      <c r="A821" s="2">
        <v>35691</v>
      </c>
      <c r="B821" s="1">
        <v>18.3</v>
      </c>
      <c r="C821" s="1">
        <v>8</v>
      </c>
      <c r="D821" s="1">
        <v>1</v>
      </c>
    </row>
    <row r="822" spans="1:4" x14ac:dyDescent="0.15">
      <c r="A822" s="2">
        <v>35692</v>
      </c>
      <c r="B822" s="1">
        <v>15.9</v>
      </c>
      <c r="C822" s="1">
        <v>8</v>
      </c>
      <c r="D822" s="1">
        <v>1</v>
      </c>
    </row>
    <row r="823" spans="1:4" x14ac:dyDescent="0.15">
      <c r="A823" s="2">
        <v>35693</v>
      </c>
      <c r="B823" s="1">
        <v>16.2</v>
      </c>
      <c r="C823" s="1">
        <v>8</v>
      </c>
      <c r="D823" s="1">
        <v>1</v>
      </c>
    </row>
    <row r="824" spans="1:4" x14ac:dyDescent="0.15">
      <c r="A824" s="2">
        <v>35694</v>
      </c>
      <c r="B824" s="1">
        <v>15.2</v>
      </c>
      <c r="C824" s="1">
        <v>8</v>
      </c>
      <c r="D824" s="1">
        <v>1</v>
      </c>
    </row>
    <row r="825" spans="1:4" x14ac:dyDescent="0.15">
      <c r="A825" s="2">
        <v>35695</v>
      </c>
      <c r="B825" s="1">
        <v>13.6</v>
      </c>
      <c r="C825" s="1">
        <v>8</v>
      </c>
      <c r="D825" s="1">
        <v>1</v>
      </c>
    </row>
    <row r="826" spans="1:4" x14ac:dyDescent="0.15">
      <c r="A826" s="2">
        <v>35696</v>
      </c>
      <c r="B826" s="1">
        <v>12.8</v>
      </c>
      <c r="C826" s="1">
        <v>8</v>
      </c>
      <c r="D826" s="1">
        <v>1</v>
      </c>
    </row>
    <row r="827" spans="1:4" x14ac:dyDescent="0.15">
      <c r="A827" s="2">
        <v>35697</v>
      </c>
      <c r="B827" s="1">
        <v>13.6</v>
      </c>
      <c r="C827" s="1">
        <v>8</v>
      </c>
      <c r="D827" s="1">
        <v>1</v>
      </c>
    </row>
    <row r="828" spans="1:4" x14ac:dyDescent="0.15">
      <c r="A828" s="2">
        <v>35698</v>
      </c>
      <c r="B828" s="1">
        <v>13.2</v>
      </c>
      <c r="C828" s="1">
        <v>8</v>
      </c>
      <c r="D828" s="1">
        <v>1</v>
      </c>
    </row>
    <row r="829" spans="1:4" x14ac:dyDescent="0.15">
      <c r="A829" s="2">
        <v>35699</v>
      </c>
      <c r="B829" s="1">
        <v>14.2</v>
      </c>
      <c r="C829" s="1">
        <v>8</v>
      </c>
      <c r="D829" s="1">
        <v>1</v>
      </c>
    </row>
    <row r="830" spans="1:4" x14ac:dyDescent="0.15">
      <c r="A830" s="2">
        <v>35700</v>
      </c>
      <c r="B830" s="1">
        <v>15.7</v>
      </c>
      <c r="C830" s="1">
        <v>8</v>
      </c>
      <c r="D830" s="1">
        <v>1</v>
      </c>
    </row>
    <row r="831" spans="1:4" x14ac:dyDescent="0.15">
      <c r="A831" s="2">
        <v>35701</v>
      </c>
      <c r="B831" s="1">
        <v>14.8</v>
      </c>
      <c r="C831" s="1">
        <v>8</v>
      </c>
      <c r="D831" s="1">
        <v>1</v>
      </c>
    </row>
    <row r="832" spans="1:4" x14ac:dyDescent="0.15">
      <c r="A832" s="2">
        <v>35702</v>
      </c>
      <c r="B832" s="1">
        <v>14.5</v>
      </c>
      <c r="C832" s="1">
        <v>8</v>
      </c>
      <c r="D832" s="1">
        <v>1</v>
      </c>
    </row>
    <row r="833" spans="1:4" x14ac:dyDescent="0.15">
      <c r="A833" s="2">
        <v>35703</v>
      </c>
      <c r="B833" s="1">
        <v>14.5</v>
      </c>
      <c r="C833" s="1">
        <v>8</v>
      </c>
      <c r="D833" s="1">
        <v>1</v>
      </c>
    </row>
    <row r="834" spans="1:4" x14ac:dyDescent="0.15">
      <c r="A834" s="2">
        <v>35704</v>
      </c>
      <c r="B834" s="1">
        <v>12.9</v>
      </c>
      <c r="C834" s="1">
        <v>8</v>
      </c>
      <c r="D834" s="1">
        <v>1</v>
      </c>
    </row>
    <row r="835" spans="1:4" x14ac:dyDescent="0.15">
      <c r="A835" s="2">
        <v>35705</v>
      </c>
      <c r="B835" s="1">
        <v>13</v>
      </c>
      <c r="C835" s="1">
        <v>8</v>
      </c>
      <c r="D835" s="1">
        <v>1</v>
      </c>
    </row>
    <row r="836" spans="1:4" x14ac:dyDescent="0.15">
      <c r="A836" s="2">
        <v>35706</v>
      </c>
      <c r="B836" s="1">
        <v>14.2</v>
      </c>
      <c r="C836" s="1">
        <v>8</v>
      </c>
      <c r="D836" s="1">
        <v>1</v>
      </c>
    </row>
    <row r="837" spans="1:4" x14ac:dyDescent="0.15">
      <c r="A837" s="2">
        <v>35707</v>
      </c>
      <c r="B837" s="1">
        <v>16</v>
      </c>
      <c r="C837" s="1">
        <v>8</v>
      </c>
      <c r="D837" s="1">
        <v>1</v>
      </c>
    </row>
    <row r="838" spans="1:4" x14ac:dyDescent="0.15">
      <c r="A838" s="2">
        <v>35708</v>
      </c>
      <c r="B838" s="1">
        <v>13.3</v>
      </c>
      <c r="C838" s="1">
        <v>8</v>
      </c>
      <c r="D838" s="1">
        <v>1</v>
      </c>
    </row>
    <row r="839" spans="1:4" x14ac:dyDescent="0.15">
      <c r="A839" s="2">
        <v>35709</v>
      </c>
      <c r="B839" s="1">
        <v>9.5</v>
      </c>
      <c r="C839" s="1">
        <v>8</v>
      </c>
      <c r="D839" s="1">
        <v>1</v>
      </c>
    </row>
    <row r="840" spans="1:4" x14ac:dyDescent="0.15">
      <c r="A840" s="2">
        <v>35710</v>
      </c>
      <c r="B840" s="1">
        <v>10.6</v>
      </c>
      <c r="C840" s="1">
        <v>8</v>
      </c>
      <c r="D840" s="1">
        <v>1</v>
      </c>
    </row>
    <row r="841" spans="1:4" x14ac:dyDescent="0.15">
      <c r="A841" s="2">
        <v>35711</v>
      </c>
      <c r="B841" s="1">
        <v>8.8000000000000007</v>
      </c>
      <c r="C841" s="1">
        <v>8</v>
      </c>
      <c r="D841" s="1">
        <v>1</v>
      </c>
    </row>
    <row r="842" spans="1:4" x14ac:dyDescent="0.15">
      <c r="A842" s="2">
        <v>35712</v>
      </c>
      <c r="B842" s="1">
        <v>9.6</v>
      </c>
      <c r="C842" s="1">
        <v>8</v>
      </c>
      <c r="D842" s="1">
        <v>1</v>
      </c>
    </row>
    <row r="843" spans="1:4" x14ac:dyDescent="0.15">
      <c r="A843" s="2">
        <v>35713</v>
      </c>
      <c r="B843" s="1">
        <v>14.7</v>
      </c>
      <c r="C843" s="1">
        <v>8</v>
      </c>
      <c r="D843" s="1">
        <v>1</v>
      </c>
    </row>
    <row r="844" spans="1:4" x14ac:dyDescent="0.15">
      <c r="A844" s="2">
        <v>35714</v>
      </c>
      <c r="B844" s="1">
        <v>8.8000000000000007</v>
      </c>
      <c r="C844" s="1">
        <v>8</v>
      </c>
      <c r="D844" s="1">
        <v>1</v>
      </c>
    </row>
    <row r="845" spans="1:4" x14ac:dyDescent="0.15">
      <c r="A845" s="2">
        <v>35715</v>
      </c>
      <c r="B845" s="1">
        <v>5.7</v>
      </c>
      <c r="C845" s="1">
        <v>8</v>
      </c>
      <c r="D845" s="1">
        <v>1</v>
      </c>
    </row>
    <row r="846" spans="1:4" x14ac:dyDescent="0.15">
      <c r="A846" s="2">
        <v>35716</v>
      </c>
      <c r="B846" s="1">
        <v>7.2</v>
      </c>
      <c r="C846" s="1">
        <v>8</v>
      </c>
      <c r="D846" s="1">
        <v>1</v>
      </c>
    </row>
    <row r="847" spans="1:4" x14ac:dyDescent="0.15">
      <c r="A847" s="2">
        <v>35717</v>
      </c>
      <c r="B847" s="1">
        <v>8.6</v>
      </c>
      <c r="C847" s="1">
        <v>8</v>
      </c>
      <c r="D847" s="1">
        <v>1</v>
      </c>
    </row>
    <row r="848" spans="1:4" x14ac:dyDescent="0.15">
      <c r="A848" s="2">
        <v>35718</v>
      </c>
      <c r="B848" s="1">
        <v>8.8000000000000007</v>
      </c>
      <c r="C848" s="1">
        <v>8</v>
      </c>
      <c r="D848" s="1">
        <v>1</v>
      </c>
    </row>
    <row r="849" spans="1:4" x14ac:dyDescent="0.15">
      <c r="A849" s="2">
        <v>35719</v>
      </c>
      <c r="B849" s="1">
        <v>9.4</v>
      </c>
      <c r="C849" s="1">
        <v>8</v>
      </c>
      <c r="D849" s="1">
        <v>1</v>
      </c>
    </row>
    <row r="850" spans="1:4" x14ac:dyDescent="0.15">
      <c r="A850" s="2">
        <v>35720</v>
      </c>
      <c r="B850" s="1">
        <v>11.9</v>
      </c>
      <c r="C850" s="1">
        <v>8</v>
      </c>
      <c r="D850" s="1">
        <v>1</v>
      </c>
    </row>
    <row r="851" spans="1:4" x14ac:dyDescent="0.15">
      <c r="A851" s="2">
        <v>35721</v>
      </c>
      <c r="B851" s="1">
        <v>11.4</v>
      </c>
      <c r="C851" s="1">
        <v>8</v>
      </c>
      <c r="D851" s="1">
        <v>1</v>
      </c>
    </row>
    <row r="852" spans="1:4" x14ac:dyDescent="0.15">
      <c r="A852" s="2">
        <v>35722</v>
      </c>
      <c r="B852" s="1">
        <v>15</v>
      </c>
      <c r="C852" s="1">
        <v>8</v>
      </c>
      <c r="D852" s="1">
        <v>1</v>
      </c>
    </row>
    <row r="853" spans="1:4" x14ac:dyDescent="0.15">
      <c r="A853" s="2">
        <v>35723</v>
      </c>
      <c r="B853" s="1">
        <v>15.3</v>
      </c>
      <c r="C853" s="1">
        <v>5</v>
      </c>
      <c r="D853" s="1">
        <v>1</v>
      </c>
    </row>
    <row r="854" spans="1:4" x14ac:dyDescent="0.15">
      <c r="A854" s="2">
        <v>35724</v>
      </c>
      <c r="B854" s="1">
        <v>11.8</v>
      </c>
      <c r="C854" s="1">
        <v>8</v>
      </c>
      <c r="D854" s="1">
        <v>1</v>
      </c>
    </row>
    <row r="855" spans="1:4" x14ac:dyDescent="0.15">
      <c r="A855" s="2">
        <v>35725</v>
      </c>
      <c r="B855" s="1">
        <v>8.6999999999999993</v>
      </c>
      <c r="C855" s="1">
        <v>8</v>
      </c>
      <c r="D855" s="1">
        <v>1</v>
      </c>
    </row>
    <row r="856" spans="1:4" x14ac:dyDescent="0.15">
      <c r="A856" s="2">
        <v>35726</v>
      </c>
      <c r="B856" s="1">
        <v>7.9</v>
      </c>
      <c r="C856" s="1">
        <v>8</v>
      </c>
      <c r="D856" s="1">
        <v>1</v>
      </c>
    </row>
    <row r="857" spans="1:4" x14ac:dyDescent="0.15">
      <c r="A857" s="2">
        <v>35727</v>
      </c>
      <c r="B857" s="1">
        <v>8.6</v>
      </c>
      <c r="C857" s="1">
        <v>8</v>
      </c>
      <c r="D857" s="1">
        <v>1</v>
      </c>
    </row>
    <row r="858" spans="1:4" x14ac:dyDescent="0.15">
      <c r="A858" s="2">
        <v>35728</v>
      </c>
      <c r="B858" s="1">
        <v>8.6999999999999993</v>
      </c>
      <c r="C858" s="1">
        <v>8</v>
      </c>
      <c r="D858" s="1">
        <v>1</v>
      </c>
    </row>
    <row r="859" spans="1:4" x14ac:dyDescent="0.15">
      <c r="A859" s="2">
        <v>35729</v>
      </c>
      <c r="B859" s="1">
        <v>4.0999999999999996</v>
      </c>
      <c r="C859" s="1">
        <v>8</v>
      </c>
      <c r="D859" s="1">
        <v>1</v>
      </c>
    </row>
    <row r="860" spans="1:4" x14ac:dyDescent="0.15">
      <c r="A860" s="2">
        <v>35730</v>
      </c>
      <c r="B860" s="1">
        <v>5.8</v>
      </c>
      <c r="C860" s="1">
        <v>8</v>
      </c>
      <c r="D860" s="1">
        <v>1</v>
      </c>
    </row>
    <row r="861" spans="1:4" x14ac:dyDescent="0.15">
      <c r="A861" s="2">
        <v>35731</v>
      </c>
      <c r="B861" s="1">
        <v>6</v>
      </c>
      <c r="C861" s="1">
        <v>8</v>
      </c>
      <c r="D861" s="1">
        <v>1</v>
      </c>
    </row>
    <row r="862" spans="1:4" x14ac:dyDescent="0.15">
      <c r="A862" s="2">
        <v>35732</v>
      </c>
      <c r="B862" s="1">
        <v>6.4</v>
      </c>
      <c r="C862" s="1">
        <v>8</v>
      </c>
      <c r="D862" s="1">
        <v>1</v>
      </c>
    </row>
    <row r="863" spans="1:4" x14ac:dyDescent="0.15">
      <c r="A863" s="2">
        <v>35733</v>
      </c>
      <c r="B863" s="1">
        <v>7.6</v>
      </c>
      <c r="C863" s="1">
        <v>8</v>
      </c>
      <c r="D863" s="1">
        <v>1</v>
      </c>
    </row>
    <row r="864" spans="1:4" x14ac:dyDescent="0.15">
      <c r="A864" s="2">
        <v>35734</v>
      </c>
      <c r="B864" s="1">
        <v>5.5</v>
      </c>
      <c r="C864" s="1">
        <v>8</v>
      </c>
      <c r="D864" s="1">
        <v>1</v>
      </c>
    </row>
    <row r="865" spans="1:4" x14ac:dyDescent="0.15">
      <c r="A865" s="2">
        <v>35735</v>
      </c>
      <c r="B865" s="1">
        <v>4.0999999999999996</v>
      </c>
      <c r="C865" s="1">
        <v>8</v>
      </c>
      <c r="D865" s="1">
        <v>1</v>
      </c>
    </row>
    <row r="866" spans="1:4" x14ac:dyDescent="0.15">
      <c r="A866" s="2">
        <v>35886</v>
      </c>
      <c r="B866" s="1">
        <v>1.4</v>
      </c>
      <c r="C866" s="1">
        <v>8</v>
      </c>
      <c r="D866" s="1">
        <v>1</v>
      </c>
    </row>
    <row r="867" spans="1:4" x14ac:dyDescent="0.15">
      <c r="A867" s="2">
        <v>35887</v>
      </c>
      <c r="B867" s="1">
        <v>1.4</v>
      </c>
      <c r="C867" s="1">
        <v>8</v>
      </c>
      <c r="D867" s="1">
        <v>1</v>
      </c>
    </row>
    <row r="868" spans="1:4" x14ac:dyDescent="0.15">
      <c r="A868" s="2">
        <v>35888</v>
      </c>
      <c r="B868" s="1">
        <v>4.9000000000000004</v>
      </c>
      <c r="C868" s="1">
        <v>8</v>
      </c>
      <c r="D868" s="1">
        <v>1</v>
      </c>
    </row>
    <row r="869" spans="1:4" x14ac:dyDescent="0.15">
      <c r="A869" s="2">
        <v>35889</v>
      </c>
      <c r="B869" s="1">
        <v>9.1</v>
      </c>
      <c r="C869" s="1">
        <v>8</v>
      </c>
      <c r="D869" s="1">
        <v>1</v>
      </c>
    </row>
    <row r="870" spans="1:4" x14ac:dyDescent="0.15">
      <c r="A870" s="2">
        <v>35890</v>
      </c>
      <c r="B870" s="1">
        <v>7.7</v>
      </c>
      <c r="C870" s="1">
        <v>8</v>
      </c>
      <c r="D870" s="1">
        <v>1</v>
      </c>
    </row>
    <row r="871" spans="1:4" x14ac:dyDescent="0.15">
      <c r="A871" s="2">
        <v>35891</v>
      </c>
      <c r="B871" s="1">
        <v>2.9</v>
      </c>
      <c r="C871" s="1">
        <v>8</v>
      </c>
      <c r="D871" s="1">
        <v>1</v>
      </c>
    </row>
    <row r="872" spans="1:4" x14ac:dyDescent="0.15">
      <c r="A872" s="2">
        <v>35892</v>
      </c>
      <c r="B872" s="1">
        <v>5.7</v>
      </c>
      <c r="C872" s="1">
        <v>8</v>
      </c>
      <c r="D872" s="1">
        <v>1</v>
      </c>
    </row>
    <row r="873" spans="1:4" x14ac:dyDescent="0.15">
      <c r="A873" s="2">
        <v>35893</v>
      </c>
      <c r="B873" s="1">
        <v>8.6999999999999993</v>
      </c>
      <c r="C873" s="1">
        <v>8</v>
      </c>
      <c r="D873" s="1">
        <v>1</v>
      </c>
    </row>
    <row r="874" spans="1:4" x14ac:dyDescent="0.15">
      <c r="A874" s="2">
        <v>35894</v>
      </c>
      <c r="B874" s="1">
        <v>3.4</v>
      </c>
      <c r="C874" s="1">
        <v>8</v>
      </c>
      <c r="D874" s="1">
        <v>1</v>
      </c>
    </row>
    <row r="875" spans="1:4" x14ac:dyDescent="0.15">
      <c r="A875" s="2">
        <v>35895</v>
      </c>
      <c r="B875" s="1">
        <v>6.7</v>
      </c>
      <c r="C875" s="1">
        <v>8</v>
      </c>
      <c r="D875" s="1">
        <v>1</v>
      </c>
    </row>
    <row r="876" spans="1:4" x14ac:dyDescent="0.15">
      <c r="A876" s="2">
        <v>35896</v>
      </c>
      <c r="B876" s="1">
        <v>7.7</v>
      </c>
      <c r="C876" s="1">
        <v>8</v>
      </c>
      <c r="D876" s="1">
        <v>1</v>
      </c>
    </row>
    <row r="877" spans="1:4" x14ac:dyDescent="0.15">
      <c r="A877" s="2">
        <v>35897</v>
      </c>
      <c r="B877" s="1">
        <v>2.8</v>
      </c>
      <c r="C877" s="1">
        <v>8</v>
      </c>
      <c r="D877" s="1">
        <v>1</v>
      </c>
    </row>
    <row r="878" spans="1:4" x14ac:dyDescent="0.15">
      <c r="A878" s="2">
        <v>35898</v>
      </c>
      <c r="B878" s="1">
        <v>8.3000000000000007</v>
      </c>
      <c r="C878" s="1">
        <v>8</v>
      </c>
      <c r="D878" s="1">
        <v>1</v>
      </c>
    </row>
    <row r="879" spans="1:4" x14ac:dyDescent="0.15">
      <c r="A879" s="2">
        <v>35899</v>
      </c>
      <c r="B879" s="1">
        <v>12</v>
      </c>
      <c r="C879" s="1">
        <v>8</v>
      </c>
      <c r="D879" s="1">
        <v>1</v>
      </c>
    </row>
    <row r="880" spans="1:4" x14ac:dyDescent="0.15">
      <c r="A880" s="2">
        <v>35900</v>
      </c>
      <c r="B880" s="1">
        <v>5.5</v>
      </c>
      <c r="C880" s="1">
        <v>8</v>
      </c>
      <c r="D880" s="1">
        <v>1</v>
      </c>
    </row>
    <row r="881" spans="1:4" x14ac:dyDescent="0.15">
      <c r="A881" s="2">
        <v>35901</v>
      </c>
      <c r="B881" s="1">
        <v>4.8</v>
      </c>
      <c r="C881" s="1">
        <v>8</v>
      </c>
      <c r="D881" s="1">
        <v>1</v>
      </c>
    </row>
    <row r="882" spans="1:4" x14ac:dyDescent="0.15">
      <c r="A882" s="2">
        <v>35902</v>
      </c>
      <c r="B882" s="1">
        <v>4.0999999999999996</v>
      </c>
      <c r="C882" s="1">
        <v>8</v>
      </c>
      <c r="D882" s="1">
        <v>1</v>
      </c>
    </row>
    <row r="883" spans="1:4" x14ac:dyDescent="0.15">
      <c r="A883" s="2">
        <v>35903</v>
      </c>
      <c r="B883" s="1">
        <v>4.3</v>
      </c>
      <c r="C883" s="1">
        <v>8</v>
      </c>
      <c r="D883" s="1">
        <v>1</v>
      </c>
    </row>
    <row r="884" spans="1:4" x14ac:dyDescent="0.15">
      <c r="A884" s="2">
        <v>35904</v>
      </c>
      <c r="B884" s="1">
        <v>8.3000000000000007</v>
      </c>
      <c r="C884" s="1">
        <v>8</v>
      </c>
      <c r="D884" s="1">
        <v>1</v>
      </c>
    </row>
    <row r="885" spans="1:4" x14ac:dyDescent="0.15">
      <c r="A885" s="2">
        <v>35905</v>
      </c>
      <c r="B885" s="1">
        <v>13</v>
      </c>
      <c r="C885" s="1">
        <v>8</v>
      </c>
      <c r="D885" s="1">
        <v>1</v>
      </c>
    </row>
    <row r="886" spans="1:4" x14ac:dyDescent="0.15">
      <c r="A886" s="2">
        <v>35906</v>
      </c>
      <c r="B886" s="1">
        <v>17.100000000000001</v>
      </c>
      <c r="C886" s="1">
        <v>8</v>
      </c>
      <c r="D886" s="1">
        <v>1</v>
      </c>
    </row>
    <row r="887" spans="1:4" x14ac:dyDescent="0.15">
      <c r="A887" s="2">
        <v>35907</v>
      </c>
      <c r="B887" s="1">
        <v>16.399999999999999</v>
      </c>
      <c r="C887" s="1">
        <v>8</v>
      </c>
      <c r="D887" s="1">
        <v>1</v>
      </c>
    </row>
    <row r="888" spans="1:4" x14ac:dyDescent="0.15">
      <c r="A888" s="2">
        <v>35908</v>
      </c>
      <c r="B888" s="1">
        <v>9.3000000000000007</v>
      </c>
      <c r="C888" s="1">
        <v>8</v>
      </c>
      <c r="D888" s="1">
        <v>1</v>
      </c>
    </row>
    <row r="889" spans="1:4" x14ac:dyDescent="0.15">
      <c r="A889" s="2">
        <v>35909</v>
      </c>
      <c r="B889" s="1">
        <v>8.1</v>
      </c>
      <c r="C889" s="1">
        <v>8</v>
      </c>
      <c r="D889" s="1">
        <v>1</v>
      </c>
    </row>
    <row r="890" spans="1:4" x14ac:dyDescent="0.15">
      <c r="A890" s="2">
        <v>35910</v>
      </c>
      <c r="B890" s="1">
        <v>8.3000000000000007</v>
      </c>
      <c r="C890" s="1">
        <v>8</v>
      </c>
      <c r="D890" s="1">
        <v>1</v>
      </c>
    </row>
    <row r="891" spans="1:4" x14ac:dyDescent="0.15">
      <c r="A891" s="2">
        <v>35911</v>
      </c>
      <c r="B891" s="1">
        <v>6.5</v>
      </c>
      <c r="C891" s="1">
        <v>8</v>
      </c>
      <c r="D891" s="1">
        <v>1</v>
      </c>
    </row>
    <row r="892" spans="1:4" x14ac:dyDescent="0.15">
      <c r="A892" s="2">
        <v>35912</v>
      </c>
      <c r="B892" s="1">
        <v>5.6</v>
      </c>
      <c r="C892" s="1">
        <v>8</v>
      </c>
      <c r="D892" s="1">
        <v>1</v>
      </c>
    </row>
    <row r="893" spans="1:4" x14ac:dyDescent="0.15">
      <c r="A893" s="2">
        <v>35913</v>
      </c>
      <c r="B893" s="1">
        <v>8.4</v>
      </c>
      <c r="C893" s="1">
        <v>8</v>
      </c>
      <c r="D893" s="1">
        <v>1</v>
      </c>
    </row>
    <row r="894" spans="1:4" x14ac:dyDescent="0.15">
      <c r="A894" s="2">
        <v>35914</v>
      </c>
      <c r="B894" s="1">
        <v>13.3</v>
      </c>
      <c r="C894" s="1">
        <v>8</v>
      </c>
      <c r="D894" s="1">
        <v>1</v>
      </c>
    </row>
    <row r="895" spans="1:4" x14ac:dyDescent="0.15">
      <c r="A895" s="2">
        <v>35915</v>
      </c>
      <c r="B895" s="1">
        <v>9.1999999999999993</v>
      </c>
      <c r="C895" s="1">
        <v>8</v>
      </c>
      <c r="D895" s="1">
        <v>1</v>
      </c>
    </row>
    <row r="896" spans="1:4" x14ac:dyDescent="0.15">
      <c r="A896" s="2">
        <v>35916</v>
      </c>
      <c r="B896" s="1">
        <v>5.2</v>
      </c>
      <c r="C896" s="1">
        <v>8</v>
      </c>
      <c r="D896" s="1">
        <v>1</v>
      </c>
    </row>
    <row r="897" spans="1:4" x14ac:dyDescent="0.15">
      <c r="A897" s="2">
        <v>35917</v>
      </c>
      <c r="B897" s="1">
        <v>11.4</v>
      </c>
      <c r="C897" s="1">
        <v>8</v>
      </c>
      <c r="D897" s="1">
        <v>1</v>
      </c>
    </row>
    <row r="898" spans="1:4" x14ac:dyDescent="0.15">
      <c r="A898" s="2">
        <v>35918</v>
      </c>
      <c r="B898" s="1">
        <v>10.6</v>
      </c>
      <c r="C898" s="1">
        <v>8</v>
      </c>
      <c r="D898" s="1">
        <v>1</v>
      </c>
    </row>
    <row r="899" spans="1:4" x14ac:dyDescent="0.15">
      <c r="A899" s="2">
        <v>35919</v>
      </c>
      <c r="B899" s="1">
        <v>6.9</v>
      </c>
      <c r="C899" s="1">
        <v>8</v>
      </c>
      <c r="D899" s="1">
        <v>1</v>
      </c>
    </row>
    <row r="900" spans="1:4" x14ac:dyDescent="0.15">
      <c r="A900" s="2">
        <v>35920</v>
      </c>
      <c r="B900" s="1">
        <v>7.5</v>
      </c>
      <c r="C900" s="1">
        <v>8</v>
      </c>
      <c r="D900" s="1">
        <v>1</v>
      </c>
    </row>
    <row r="901" spans="1:4" x14ac:dyDescent="0.15">
      <c r="A901" s="2">
        <v>35921</v>
      </c>
      <c r="B901" s="1">
        <v>11.9</v>
      </c>
      <c r="C901" s="1">
        <v>8</v>
      </c>
      <c r="D901" s="1">
        <v>1</v>
      </c>
    </row>
    <row r="902" spans="1:4" x14ac:dyDescent="0.15">
      <c r="A902" s="2">
        <v>35922</v>
      </c>
      <c r="B902" s="1">
        <v>9.9</v>
      </c>
      <c r="C902" s="1">
        <v>8</v>
      </c>
      <c r="D902" s="1">
        <v>1</v>
      </c>
    </row>
    <row r="903" spans="1:4" x14ac:dyDescent="0.15">
      <c r="A903" s="2">
        <v>35923</v>
      </c>
      <c r="B903" s="1">
        <v>7.2</v>
      </c>
      <c r="C903" s="1">
        <v>8</v>
      </c>
      <c r="D903" s="1">
        <v>1</v>
      </c>
    </row>
    <row r="904" spans="1:4" x14ac:dyDescent="0.15">
      <c r="A904" s="2">
        <v>35924</v>
      </c>
      <c r="B904" s="1">
        <v>11.4</v>
      </c>
      <c r="C904" s="1">
        <v>8</v>
      </c>
      <c r="D904" s="1">
        <v>1</v>
      </c>
    </row>
    <row r="905" spans="1:4" x14ac:dyDescent="0.15">
      <c r="A905" s="2">
        <v>35925</v>
      </c>
      <c r="B905" s="1">
        <v>10.8</v>
      </c>
      <c r="C905" s="1">
        <v>8</v>
      </c>
      <c r="D905" s="1">
        <v>1</v>
      </c>
    </row>
    <row r="906" spans="1:4" x14ac:dyDescent="0.15">
      <c r="A906" s="2">
        <v>35926</v>
      </c>
      <c r="B906" s="1">
        <v>9.6</v>
      </c>
      <c r="C906" s="1">
        <v>8</v>
      </c>
      <c r="D906" s="1">
        <v>1</v>
      </c>
    </row>
    <row r="907" spans="1:4" x14ac:dyDescent="0.15">
      <c r="A907" s="2">
        <v>35927</v>
      </c>
      <c r="B907" s="1">
        <v>7</v>
      </c>
      <c r="C907" s="1">
        <v>8</v>
      </c>
      <c r="D907" s="1">
        <v>1</v>
      </c>
    </row>
    <row r="908" spans="1:4" x14ac:dyDescent="0.15">
      <c r="A908" s="2">
        <v>35928</v>
      </c>
      <c r="B908" s="1">
        <v>9.9</v>
      </c>
      <c r="C908" s="1">
        <v>8</v>
      </c>
      <c r="D908" s="1">
        <v>1</v>
      </c>
    </row>
    <row r="909" spans="1:4" x14ac:dyDescent="0.15">
      <c r="A909" s="2">
        <v>35929</v>
      </c>
      <c r="B909" s="1">
        <v>9.6</v>
      </c>
      <c r="C909" s="1">
        <v>8</v>
      </c>
      <c r="D909" s="1">
        <v>1</v>
      </c>
    </row>
    <row r="910" spans="1:4" x14ac:dyDescent="0.15">
      <c r="A910" s="2">
        <v>35930</v>
      </c>
      <c r="B910" s="1">
        <v>12</v>
      </c>
      <c r="C910" s="1">
        <v>8</v>
      </c>
      <c r="D910" s="1">
        <v>1</v>
      </c>
    </row>
    <row r="911" spans="1:4" x14ac:dyDescent="0.15">
      <c r="A911" s="2">
        <v>35931</v>
      </c>
      <c r="B911" s="1">
        <v>18.5</v>
      </c>
      <c r="C911" s="1">
        <v>8</v>
      </c>
      <c r="D911" s="1">
        <v>1</v>
      </c>
    </row>
    <row r="912" spans="1:4" x14ac:dyDescent="0.15">
      <c r="A912" s="2">
        <v>35932</v>
      </c>
      <c r="B912" s="1">
        <v>11.3</v>
      </c>
      <c r="C912" s="1">
        <v>8</v>
      </c>
      <c r="D912" s="1">
        <v>1</v>
      </c>
    </row>
    <row r="913" spans="1:4" x14ac:dyDescent="0.15">
      <c r="A913" s="2">
        <v>35933</v>
      </c>
      <c r="B913" s="1">
        <v>16</v>
      </c>
      <c r="C913" s="1">
        <v>8</v>
      </c>
      <c r="D913" s="1">
        <v>1</v>
      </c>
    </row>
    <row r="914" spans="1:4" x14ac:dyDescent="0.15">
      <c r="A914" s="2">
        <v>35934</v>
      </c>
      <c r="B914" s="1">
        <v>15.1</v>
      </c>
      <c r="C914" s="1">
        <v>8</v>
      </c>
      <c r="D914" s="1">
        <v>1</v>
      </c>
    </row>
    <row r="915" spans="1:4" x14ac:dyDescent="0.15">
      <c r="A915" s="2">
        <v>35935</v>
      </c>
      <c r="B915" s="1">
        <v>13.2</v>
      </c>
      <c r="C915" s="1">
        <v>8</v>
      </c>
      <c r="D915" s="1">
        <v>1</v>
      </c>
    </row>
    <row r="916" spans="1:4" x14ac:dyDescent="0.15">
      <c r="A916" s="2">
        <v>35936</v>
      </c>
      <c r="B916" s="1">
        <v>13.8</v>
      </c>
      <c r="C916" s="1">
        <v>8</v>
      </c>
      <c r="D916" s="1">
        <v>1</v>
      </c>
    </row>
    <row r="917" spans="1:4" x14ac:dyDescent="0.15">
      <c r="A917" s="2">
        <v>35937</v>
      </c>
      <c r="B917" s="1">
        <v>11.4</v>
      </c>
      <c r="C917" s="1">
        <v>8</v>
      </c>
      <c r="D917" s="1">
        <v>1</v>
      </c>
    </row>
    <row r="918" spans="1:4" x14ac:dyDescent="0.15">
      <c r="A918" s="2">
        <v>35938</v>
      </c>
      <c r="B918" s="1">
        <v>11.4</v>
      </c>
      <c r="C918" s="1">
        <v>8</v>
      </c>
      <c r="D918" s="1">
        <v>1</v>
      </c>
    </row>
    <row r="919" spans="1:4" x14ac:dyDescent="0.15">
      <c r="A919" s="2">
        <v>35939</v>
      </c>
      <c r="B919" s="1">
        <v>11.7</v>
      </c>
      <c r="C919" s="1">
        <v>8</v>
      </c>
      <c r="D919" s="1">
        <v>1</v>
      </c>
    </row>
    <row r="920" spans="1:4" x14ac:dyDescent="0.15">
      <c r="A920" s="2">
        <v>35940</v>
      </c>
      <c r="B920" s="1">
        <v>10.6</v>
      </c>
      <c r="C920" s="1">
        <v>8</v>
      </c>
      <c r="D920" s="1">
        <v>1</v>
      </c>
    </row>
    <row r="921" spans="1:4" x14ac:dyDescent="0.15">
      <c r="A921" s="2">
        <v>35941</v>
      </c>
      <c r="B921" s="1">
        <v>15.3</v>
      </c>
      <c r="C921" s="1">
        <v>8</v>
      </c>
      <c r="D921" s="1">
        <v>1</v>
      </c>
    </row>
    <row r="922" spans="1:4" x14ac:dyDescent="0.15">
      <c r="A922" s="2">
        <v>35942</v>
      </c>
      <c r="B922" s="1">
        <v>10.9</v>
      </c>
      <c r="C922" s="1">
        <v>8</v>
      </c>
      <c r="D922" s="1">
        <v>1</v>
      </c>
    </row>
    <row r="923" spans="1:4" x14ac:dyDescent="0.15">
      <c r="A923" s="2">
        <v>35943</v>
      </c>
      <c r="B923" s="1">
        <v>9.9</v>
      </c>
      <c r="C923" s="1">
        <v>8</v>
      </c>
      <c r="D923" s="1">
        <v>1</v>
      </c>
    </row>
    <row r="924" spans="1:4" x14ac:dyDescent="0.15">
      <c r="A924" s="2">
        <v>35944</v>
      </c>
      <c r="B924" s="1">
        <v>11.5</v>
      </c>
      <c r="C924" s="1">
        <v>8</v>
      </c>
      <c r="D924" s="1">
        <v>1</v>
      </c>
    </row>
    <row r="925" spans="1:4" x14ac:dyDescent="0.15">
      <c r="A925" s="2">
        <v>35945</v>
      </c>
      <c r="B925" s="1">
        <v>13.4</v>
      </c>
      <c r="C925" s="1">
        <v>8</v>
      </c>
      <c r="D925" s="1">
        <v>1</v>
      </c>
    </row>
    <row r="926" spans="1:4" x14ac:dyDescent="0.15">
      <c r="A926" s="2">
        <v>35946</v>
      </c>
      <c r="B926" s="1">
        <v>16.399999999999999</v>
      </c>
      <c r="C926" s="1">
        <v>8</v>
      </c>
      <c r="D926" s="1">
        <v>1</v>
      </c>
    </row>
    <row r="927" spans="1:4" x14ac:dyDescent="0.15">
      <c r="A927" s="2">
        <v>35947</v>
      </c>
      <c r="B927" s="1">
        <v>14.8</v>
      </c>
      <c r="C927" s="1">
        <v>8</v>
      </c>
      <c r="D927" s="1">
        <v>1</v>
      </c>
    </row>
    <row r="928" spans="1:4" x14ac:dyDescent="0.15">
      <c r="A928" s="2">
        <v>35948</v>
      </c>
      <c r="B928" s="1">
        <v>10.8</v>
      </c>
      <c r="C928" s="1">
        <v>8</v>
      </c>
      <c r="D928" s="1">
        <v>1</v>
      </c>
    </row>
    <row r="929" spans="1:4" x14ac:dyDescent="0.15">
      <c r="A929" s="2">
        <v>35949</v>
      </c>
      <c r="B929" s="1">
        <v>8.8000000000000007</v>
      </c>
      <c r="C929" s="1">
        <v>8</v>
      </c>
      <c r="D929" s="1">
        <v>1</v>
      </c>
    </row>
    <row r="930" spans="1:4" x14ac:dyDescent="0.15">
      <c r="A930" s="2">
        <v>35950</v>
      </c>
      <c r="B930" s="1">
        <v>8.5</v>
      </c>
      <c r="C930" s="1">
        <v>8</v>
      </c>
      <c r="D930" s="1">
        <v>1</v>
      </c>
    </row>
    <row r="931" spans="1:4" x14ac:dyDescent="0.15">
      <c r="A931" s="2">
        <v>35951</v>
      </c>
      <c r="B931" s="1">
        <v>10.5</v>
      </c>
      <c r="C931" s="1">
        <v>8</v>
      </c>
      <c r="D931" s="1">
        <v>1</v>
      </c>
    </row>
    <row r="932" spans="1:4" x14ac:dyDescent="0.15">
      <c r="A932" s="2">
        <v>35952</v>
      </c>
      <c r="B932" s="1">
        <v>10.8</v>
      </c>
      <c r="C932" s="1">
        <v>8</v>
      </c>
      <c r="D932" s="1">
        <v>1</v>
      </c>
    </row>
    <row r="933" spans="1:4" x14ac:dyDescent="0.15">
      <c r="A933" s="2">
        <v>35953</v>
      </c>
      <c r="B933" s="1">
        <v>9.6</v>
      </c>
      <c r="C933" s="1">
        <v>8</v>
      </c>
      <c r="D933" s="1">
        <v>1</v>
      </c>
    </row>
    <row r="934" spans="1:4" x14ac:dyDescent="0.15">
      <c r="A934" s="2">
        <v>35954</v>
      </c>
      <c r="B934" s="1">
        <v>10.3</v>
      </c>
      <c r="C934" s="1">
        <v>8</v>
      </c>
      <c r="D934" s="1">
        <v>1</v>
      </c>
    </row>
    <row r="935" spans="1:4" x14ac:dyDescent="0.15">
      <c r="A935" s="2">
        <v>35955</v>
      </c>
      <c r="B935" s="1">
        <v>10.7</v>
      </c>
      <c r="C935" s="1">
        <v>8</v>
      </c>
      <c r="D935" s="1">
        <v>1</v>
      </c>
    </row>
    <row r="936" spans="1:4" x14ac:dyDescent="0.15">
      <c r="A936" s="2">
        <v>35956</v>
      </c>
      <c r="B936" s="1">
        <v>11.4</v>
      </c>
      <c r="C936" s="1">
        <v>8</v>
      </c>
      <c r="D936" s="1">
        <v>1</v>
      </c>
    </row>
    <row r="937" spans="1:4" x14ac:dyDescent="0.15">
      <c r="A937" s="2">
        <v>35957</v>
      </c>
      <c r="B937" s="1">
        <v>11.7</v>
      </c>
      <c r="C937" s="1">
        <v>8</v>
      </c>
      <c r="D937" s="1">
        <v>1</v>
      </c>
    </row>
    <row r="938" spans="1:4" x14ac:dyDescent="0.15">
      <c r="A938" s="2">
        <v>35958</v>
      </c>
      <c r="B938" s="1">
        <v>11.3</v>
      </c>
      <c r="C938" s="1">
        <v>8</v>
      </c>
      <c r="D938" s="1">
        <v>1</v>
      </c>
    </row>
    <row r="939" spans="1:4" x14ac:dyDescent="0.15">
      <c r="A939" s="2">
        <v>35959</v>
      </c>
      <c r="B939" s="1">
        <v>11.4</v>
      </c>
      <c r="C939" s="1">
        <v>8</v>
      </c>
      <c r="D939" s="1">
        <v>1</v>
      </c>
    </row>
    <row r="940" spans="1:4" x14ac:dyDescent="0.15">
      <c r="A940" s="2">
        <v>35960</v>
      </c>
      <c r="B940" s="1">
        <v>12</v>
      </c>
      <c r="C940" s="1">
        <v>8</v>
      </c>
      <c r="D940" s="1">
        <v>1</v>
      </c>
    </row>
    <row r="941" spans="1:4" x14ac:dyDescent="0.15">
      <c r="A941" s="2">
        <v>35961</v>
      </c>
      <c r="B941" s="1">
        <v>14.3</v>
      </c>
      <c r="C941" s="1">
        <v>8</v>
      </c>
      <c r="D941" s="1">
        <v>1</v>
      </c>
    </row>
    <row r="942" spans="1:4" x14ac:dyDescent="0.15">
      <c r="A942" s="2">
        <v>35962</v>
      </c>
      <c r="B942" s="1">
        <v>15.6</v>
      </c>
      <c r="C942" s="1">
        <v>8</v>
      </c>
      <c r="D942" s="1">
        <v>1</v>
      </c>
    </row>
    <row r="943" spans="1:4" x14ac:dyDescent="0.15">
      <c r="A943" s="2">
        <v>35963</v>
      </c>
      <c r="B943" s="1">
        <v>15.1</v>
      </c>
      <c r="C943" s="1">
        <v>8</v>
      </c>
      <c r="D943" s="1">
        <v>1</v>
      </c>
    </row>
    <row r="944" spans="1:4" x14ac:dyDescent="0.15">
      <c r="A944" s="2">
        <v>35964</v>
      </c>
      <c r="B944" s="1">
        <v>16.2</v>
      </c>
      <c r="C944" s="1">
        <v>8</v>
      </c>
      <c r="D944" s="1">
        <v>1</v>
      </c>
    </row>
    <row r="945" spans="1:4" x14ac:dyDescent="0.15">
      <c r="A945" s="2">
        <v>35965</v>
      </c>
      <c r="B945" s="1">
        <v>13.5</v>
      </c>
      <c r="C945" s="1">
        <v>8</v>
      </c>
      <c r="D945" s="1">
        <v>1</v>
      </c>
    </row>
    <row r="946" spans="1:4" x14ac:dyDescent="0.15">
      <c r="A946" s="2">
        <v>35966</v>
      </c>
      <c r="B946" s="1">
        <v>14</v>
      </c>
      <c r="C946" s="1">
        <v>8</v>
      </c>
      <c r="D946" s="1">
        <v>1</v>
      </c>
    </row>
    <row r="947" spans="1:4" x14ac:dyDescent="0.15">
      <c r="A947" s="2">
        <v>35967</v>
      </c>
      <c r="B947" s="1">
        <v>15.8</v>
      </c>
      <c r="C947" s="1">
        <v>8</v>
      </c>
      <c r="D947" s="1">
        <v>1</v>
      </c>
    </row>
    <row r="948" spans="1:4" x14ac:dyDescent="0.15">
      <c r="A948" s="2">
        <v>35968</v>
      </c>
      <c r="B948" s="1">
        <v>13.9</v>
      </c>
      <c r="C948" s="1">
        <v>8</v>
      </c>
      <c r="D948" s="1">
        <v>1</v>
      </c>
    </row>
    <row r="949" spans="1:4" x14ac:dyDescent="0.15">
      <c r="A949" s="2">
        <v>35969</v>
      </c>
      <c r="B949" s="1">
        <v>12.3</v>
      </c>
      <c r="C949" s="1">
        <v>8</v>
      </c>
      <c r="D949" s="1">
        <v>1</v>
      </c>
    </row>
    <row r="950" spans="1:4" x14ac:dyDescent="0.15">
      <c r="A950" s="2">
        <v>35970</v>
      </c>
      <c r="B950" s="1">
        <v>12.4</v>
      </c>
      <c r="C950" s="1">
        <v>8</v>
      </c>
      <c r="D950" s="1">
        <v>1</v>
      </c>
    </row>
    <row r="951" spans="1:4" x14ac:dyDescent="0.15">
      <c r="A951" s="2">
        <v>35971</v>
      </c>
      <c r="B951" s="1">
        <v>13.8</v>
      </c>
      <c r="C951" s="1">
        <v>8</v>
      </c>
      <c r="D951" s="1">
        <v>1</v>
      </c>
    </row>
    <row r="952" spans="1:4" x14ac:dyDescent="0.15">
      <c r="A952" s="2">
        <v>35972</v>
      </c>
      <c r="B952" s="1">
        <v>14.5</v>
      </c>
      <c r="C952" s="1">
        <v>8</v>
      </c>
      <c r="D952" s="1">
        <v>1</v>
      </c>
    </row>
    <row r="953" spans="1:4" x14ac:dyDescent="0.15">
      <c r="A953" s="2">
        <v>35973</v>
      </c>
      <c r="B953" s="1">
        <v>18.399999999999999</v>
      </c>
      <c r="C953" s="1">
        <v>8</v>
      </c>
      <c r="D953" s="1">
        <v>1</v>
      </c>
    </row>
    <row r="954" spans="1:4" x14ac:dyDescent="0.15">
      <c r="A954" s="2">
        <v>35974</v>
      </c>
      <c r="B954" s="1">
        <v>20.3</v>
      </c>
      <c r="C954" s="1">
        <v>8</v>
      </c>
      <c r="D954" s="1">
        <v>1</v>
      </c>
    </row>
    <row r="955" spans="1:4" x14ac:dyDescent="0.15">
      <c r="A955" s="2">
        <v>35975</v>
      </c>
      <c r="B955" s="1">
        <v>18.100000000000001</v>
      </c>
      <c r="C955" s="1">
        <v>8</v>
      </c>
      <c r="D955" s="1">
        <v>1</v>
      </c>
    </row>
    <row r="956" spans="1:4" x14ac:dyDescent="0.15">
      <c r="A956" s="2">
        <v>35976</v>
      </c>
      <c r="B956" s="1">
        <v>18.7</v>
      </c>
      <c r="C956" s="1">
        <v>8</v>
      </c>
      <c r="D956" s="1">
        <v>1</v>
      </c>
    </row>
    <row r="957" spans="1:4" x14ac:dyDescent="0.15">
      <c r="A957" s="2">
        <v>35977</v>
      </c>
      <c r="B957" s="1">
        <v>19.7</v>
      </c>
      <c r="C957" s="1">
        <v>8</v>
      </c>
      <c r="D957" s="1">
        <v>1</v>
      </c>
    </row>
    <row r="958" spans="1:4" x14ac:dyDescent="0.15">
      <c r="A958" s="2">
        <v>35978</v>
      </c>
      <c r="B958" s="1">
        <v>17</v>
      </c>
      <c r="C958" s="1">
        <v>8</v>
      </c>
      <c r="D958" s="1">
        <v>1</v>
      </c>
    </row>
    <row r="959" spans="1:4" x14ac:dyDescent="0.15">
      <c r="A959" s="2">
        <v>35979</v>
      </c>
      <c r="B959" s="1">
        <v>18</v>
      </c>
      <c r="C959" s="1">
        <v>8</v>
      </c>
      <c r="D959" s="1">
        <v>1</v>
      </c>
    </row>
    <row r="960" spans="1:4" x14ac:dyDescent="0.15">
      <c r="A960" s="2">
        <v>35980</v>
      </c>
      <c r="B960" s="1">
        <v>18.600000000000001</v>
      </c>
      <c r="C960" s="1">
        <v>8</v>
      </c>
      <c r="D960" s="1">
        <v>1</v>
      </c>
    </row>
    <row r="961" spans="1:4" x14ac:dyDescent="0.15">
      <c r="A961" s="2">
        <v>35981</v>
      </c>
      <c r="B961" s="1">
        <v>19.100000000000001</v>
      </c>
      <c r="C961" s="1">
        <v>8</v>
      </c>
      <c r="D961" s="1">
        <v>1</v>
      </c>
    </row>
    <row r="962" spans="1:4" x14ac:dyDescent="0.15">
      <c r="A962" s="2">
        <v>35982</v>
      </c>
      <c r="B962" s="1">
        <v>20.3</v>
      </c>
      <c r="C962" s="1">
        <v>8</v>
      </c>
      <c r="D962" s="1">
        <v>1</v>
      </c>
    </row>
    <row r="963" spans="1:4" x14ac:dyDescent="0.15">
      <c r="A963" s="2">
        <v>35983</v>
      </c>
      <c r="B963" s="1">
        <v>17.3</v>
      </c>
      <c r="C963" s="1">
        <v>8</v>
      </c>
      <c r="D963" s="1">
        <v>1</v>
      </c>
    </row>
    <row r="964" spans="1:4" x14ac:dyDescent="0.15">
      <c r="A964" s="2">
        <v>35984</v>
      </c>
      <c r="B964" s="1">
        <v>16.899999999999999</v>
      </c>
      <c r="C964" s="1">
        <v>8</v>
      </c>
      <c r="D964" s="1">
        <v>1</v>
      </c>
    </row>
    <row r="965" spans="1:4" x14ac:dyDescent="0.15">
      <c r="A965" s="2">
        <v>35985</v>
      </c>
      <c r="B965" s="1">
        <v>21.7</v>
      </c>
      <c r="C965" s="1">
        <v>8</v>
      </c>
      <c r="D965" s="1">
        <v>1</v>
      </c>
    </row>
    <row r="966" spans="1:4" x14ac:dyDescent="0.15">
      <c r="A966" s="2">
        <v>35986</v>
      </c>
      <c r="B966" s="1">
        <v>19.7</v>
      </c>
      <c r="C966" s="1">
        <v>8</v>
      </c>
      <c r="D966" s="1">
        <v>1</v>
      </c>
    </row>
    <row r="967" spans="1:4" x14ac:dyDescent="0.15">
      <c r="A967" s="2">
        <v>35987</v>
      </c>
      <c r="B967" s="1">
        <v>17.8</v>
      </c>
      <c r="C967" s="1">
        <v>8</v>
      </c>
      <c r="D967" s="1">
        <v>1</v>
      </c>
    </row>
    <row r="968" spans="1:4" x14ac:dyDescent="0.15">
      <c r="A968" s="2">
        <v>35988</v>
      </c>
      <c r="B968" s="1">
        <v>17.899999999999999</v>
      </c>
      <c r="C968" s="1">
        <v>8</v>
      </c>
      <c r="D968" s="1">
        <v>1</v>
      </c>
    </row>
    <row r="969" spans="1:4" x14ac:dyDescent="0.15">
      <c r="A969" s="2">
        <v>35989</v>
      </c>
      <c r="B969" s="1">
        <v>18</v>
      </c>
      <c r="C969" s="1">
        <v>8</v>
      </c>
      <c r="D969" s="1">
        <v>1</v>
      </c>
    </row>
    <row r="970" spans="1:4" x14ac:dyDescent="0.15">
      <c r="A970" s="2">
        <v>35990</v>
      </c>
      <c r="B970" s="1">
        <v>17.5</v>
      </c>
      <c r="C970" s="1">
        <v>8</v>
      </c>
      <c r="D970" s="1">
        <v>1</v>
      </c>
    </row>
    <row r="971" spans="1:4" x14ac:dyDescent="0.15">
      <c r="A971" s="2">
        <v>35991</v>
      </c>
      <c r="B971" s="1">
        <v>16.5</v>
      </c>
      <c r="C971" s="1">
        <v>8</v>
      </c>
      <c r="D971" s="1">
        <v>1</v>
      </c>
    </row>
    <row r="972" spans="1:4" x14ac:dyDescent="0.15">
      <c r="A972" s="2">
        <v>35992</v>
      </c>
      <c r="B972" s="1">
        <v>17.3</v>
      </c>
      <c r="C972" s="1">
        <v>8</v>
      </c>
      <c r="D972" s="1">
        <v>1</v>
      </c>
    </row>
    <row r="973" spans="1:4" x14ac:dyDescent="0.15">
      <c r="A973" s="2">
        <v>35993</v>
      </c>
      <c r="B973" s="1">
        <v>17</v>
      </c>
      <c r="C973" s="1">
        <v>8</v>
      </c>
      <c r="D973" s="1">
        <v>1</v>
      </c>
    </row>
    <row r="974" spans="1:4" x14ac:dyDescent="0.15">
      <c r="A974" s="2">
        <v>35994</v>
      </c>
      <c r="B974" s="1">
        <v>17.5</v>
      </c>
      <c r="C974" s="1">
        <v>8</v>
      </c>
      <c r="D974" s="1">
        <v>1</v>
      </c>
    </row>
    <row r="975" spans="1:4" x14ac:dyDescent="0.15">
      <c r="A975" s="2">
        <v>35995</v>
      </c>
      <c r="B975" s="1">
        <v>18.5</v>
      </c>
      <c r="C975" s="1">
        <v>8</v>
      </c>
      <c r="D975" s="1">
        <v>1</v>
      </c>
    </row>
    <row r="976" spans="1:4" x14ac:dyDescent="0.15">
      <c r="A976" s="2">
        <v>35996</v>
      </c>
      <c r="B976" s="1">
        <v>18.3</v>
      </c>
      <c r="C976" s="1">
        <v>8</v>
      </c>
      <c r="D976" s="1">
        <v>1</v>
      </c>
    </row>
    <row r="977" spans="1:4" x14ac:dyDescent="0.15">
      <c r="A977" s="2">
        <v>35997</v>
      </c>
      <c r="B977" s="1">
        <v>18.8</v>
      </c>
      <c r="C977" s="1">
        <v>8</v>
      </c>
      <c r="D977" s="1">
        <v>1</v>
      </c>
    </row>
    <row r="978" spans="1:4" x14ac:dyDescent="0.15">
      <c r="A978" s="2">
        <v>35998</v>
      </c>
      <c r="B978" s="1">
        <v>18.7</v>
      </c>
      <c r="C978" s="1">
        <v>8</v>
      </c>
      <c r="D978" s="1">
        <v>1</v>
      </c>
    </row>
    <row r="979" spans="1:4" x14ac:dyDescent="0.15">
      <c r="A979" s="2">
        <v>35999</v>
      </c>
      <c r="B979" s="1">
        <v>18.8</v>
      </c>
      <c r="C979" s="1">
        <v>8</v>
      </c>
      <c r="D979" s="1">
        <v>1</v>
      </c>
    </row>
    <row r="980" spans="1:4" x14ac:dyDescent="0.15">
      <c r="A980" s="2">
        <v>36000</v>
      </c>
      <c r="B980" s="1">
        <v>19.5</v>
      </c>
      <c r="C980" s="1">
        <v>8</v>
      </c>
      <c r="D980" s="1">
        <v>1</v>
      </c>
    </row>
    <row r="981" spans="1:4" x14ac:dyDescent="0.15">
      <c r="A981" s="2">
        <v>36001</v>
      </c>
      <c r="B981" s="1">
        <v>19.899999999999999</v>
      </c>
      <c r="C981" s="1">
        <v>8</v>
      </c>
      <c r="D981" s="1">
        <v>1</v>
      </c>
    </row>
    <row r="982" spans="1:4" x14ac:dyDescent="0.15">
      <c r="A982" s="2">
        <v>36002</v>
      </c>
      <c r="B982" s="1">
        <v>19.3</v>
      </c>
      <c r="C982" s="1">
        <v>8</v>
      </c>
      <c r="D982" s="1">
        <v>1</v>
      </c>
    </row>
    <row r="983" spans="1:4" x14ac:dyDescent="0.15">
      <c r="A983" s="2">
        <v>36003</v>
      </c>
      <c r="B983" s="1">
        <v>19.899999999999999</v>
      </c>
      <c r="C983" s="1">
        <v>8</v>
      </c>
      <c r="D983" s="1">
        <v>1</v>
      </c>
    </row>
    <row r="984" spans="1:4" x14ac:dyDescent="0.15">
      <c r="A984" s="2">
        <v>36004</v>
      </c>
      <c r="B984" s="1">
        <v>20.2</v>
      </c>
      <c r="C984" s="1">
        <v>8</v>
      </c>
      <c r="D984" s="1">
        <v>1</v>
      </c>
    </row>
    <row r="985" spans="1:4" x14ac:dyDescent="0.15">
      <c r="A985" s="2">
        <v>36005</v>
      </c>
      <c r="B985" s="1">
        <v>20</v>
      </c>
      <c r="C985" s="1">
        <v>8</v>
      </c>
      <c r="D985" s="1">
        <v>1</v>
      </c>
    </row>
    <row r="986" spans="1:4" x14ac:dyDescent="0.15">
      <c r="A986" s="2">
        <v>36006</v>
      </c>
      <c r="B986" s="1">
        <v>18.899999999999999</v>
      </c>
      <c r="C986" s="1">
        <v>8</v>
      </c>
      <c r="D986" s="1">
        <v>1</v>
      </c>
    </row>
    <row r="987" spans="1:4" x14ac:dyDescent="0.15">
      <c r="A987" s="2">
        <v>36007</v>
      </c>
      <c r="B987" s="1">
        <v>18.5</v>
      </c>
      <c r="C987" s="1">
        <v>8</v>
      </c>
      <c r="D987" s="1">
        <v>1</v>
      </c>
    </row>
    <row r="988" spans="1:4" x14ac:dyDescent="0.15">
      <c r="A988" s="2">
        <v>36008</v>
      </c>
      <c r="B988" s="1">
        <v>18</v>
      </c>
      <c r="C988" s="1">
        <v>8</v>
      </c>
      <c r="D988" s="1">
        <v>1</v>
      </c>
    </row>
    <row r="989" spans="1:4" x14ac:dyDescent="0.15">
      <c r="A989" s="2">
        <v>36009</v>
      </c>
      <c r="B989" s="1">
        <v>18.899999999999999</v>
      </c>
      <c r="C989" s="1">
        <v>8</v>
      </c>
      <c r="D989" s="1">
        <v>1</v>
      </c>
    </row>
    <row r="990" spans="1:4" x14ac:dyDescent="0.15">
      <c r="A990" s="2">
        <v>36010</v>
      </c>
      <c r="B990" s="1">
        <v>18.600000000000001</v>
      </c>
      <c r="C990" s="1">
        <v>8</v>
      </c>
      <c r="D990" s="1">
        <v>1</v>
      </c>
    </row>
    <row r="991" spans="1:4" x14ac:dyDescent="0.15">
      <c r="A991" s="2">
        <v>36011</v>
      </c>
      <c r="B991" s="1">
        <v>20.9</v>
      </c>
      <c r="C991" s="1">
        <v>8</v>
      </c>
      <c r="D991" s="1">
        <v>1</v>
      </c>
    </row>
    <row r="992" spans="1:4" x14ac:dyDescent="0.15">
      <c r="A992" s="2">
        <v>36012</v>
      </c>
      <c r="B992" s="1">
        <v>23.6</v>
      </c>
      <c r="C992" s="1">
        <v>8</v>
      </c>
      <c r="D992" s="1">
        <v>1</v>
      </c>
    </row>
    <row r="993" spans="1:4" x14ac:dyDescent="0.15">
      <c r="A993" s="2">
        <v>36013</v>
      </c>
      <c r="B993" s="1">
        <v>19.7</v>
      </c>
      <c r="C993" s="1">
        <v>8</v>
      </c>
      <c r="D993" s="1">
        <v>1</v>
      </c>
    </row>
    <row r="994" spans="1:4" x14ac:dyDescent="0.15">
      <c r="A994" s="2">
        <v>36014</v>
      </c>
      <c r="B994" s="1">
        <v>18.2</v>
      </c>
      <c r="C994" s="1">
        <v>8</v>
      </c>
      <c r="D994" s="1">
        <v>1</v>
      </c>
    </row>
    <row r="995" spans="1:4" x14ac:dyDescent="0.15">
      <c r="A995" s="2">
        <v>36015</v>
      </c>
      <c r="B995" s="1">
        <v>18.8</v>
      </c>
      <c r="C995" s="1">
        <v>8</v>
      </c>
      <c r="D995" s="1">
        <v>1</v>
      </c>
    </row>
    <row r="996" spans="1:4" x14ac:dyDescent="0.15">
      <c r="A996" s="2">
        <v>36016</v>
      </c>
      <c r="B996" s="1">
        <v>18.600000000000001</v>
      </c>
      <c r="C996" s="1">
        <v>8</v>
      </c>
      <c r="D996" s="1">
        <v>1</v>
      </c>
    </row>
    <row r="997" spans="1:4" x14ac:dyDescent="0.15">
      <c r="A997" s="2">
        <v>36017</v>
      </c>
      <c r="B997" s="1">
        <v>18.8</v>
      </c>
      <c r="C997" s="1">
        <v>8</v>
      </c>
      <c r="D997" s="1">
        <v>1</v>
      </c>
    </row>
    <row r="998" spans="1:4" x14ac:dyDescent="0.15">
      <c r="A998" s="2">
        <v>36018</v>
      </c>
      <c r="B998" s="1">
        <v>18.399999999999999</v>
      </c>
      <c r="C998" s="1">
        <v>8</v>
      </c>
      <c r="D998" s="1">
        <v>1</v>
      </c>
    </row>
    <row r="999" spans="1:4" x14ac:dyDescent="0.15">
      <c r="A999" s="2">
        <v>36019</v>
      </c>
      <c r="B999" s="1">
        <v>18.8</v>
      </c>
      <c r="C999" s="1">
        <v>8</v>
      </c>
      <c r="D999" s="1">
        <v>1</v>
      </c>
    </row>
    <row r="1000" spans="1:4" x14ac:dyDescent="0.15">
      <c r="A1000" s="2">
        <v>36020</v>
      </c>
      <c r="B1000" s="1">
        <v>19.7</v>
      </c>
      <c r="C1000" s="1">
        <v>8</v>
      </c>
      <c r="D1000" s="1">
        <v>1</v>
      </c>
    </row>
    <row r="1001" spans="1:4" x14ac:dyDescent="0.15">
      <c r="A1001" s="2">
        <v>36021</v>
      </c>
      <c r="B1001" s="1">
        <v>22</v>
      </c>
      <c r="C1001" s="1">
        <v>8</v>
      </c>
      <c r="D1001" s="1">
        <v>1</v>
      </c>
    </row>
    <row r="1002" spans="1:4" x14ac:dyDescent="0.15">
      <c r="A1002" s="2">
        <v>36022</v>
      </c>
      <c r="B1002" s="1">
        <v>20.100000000000001</v>
      </c>
      <c r="C1002" s="1">
        <v>8</v>
      </c>
      <c r="D1002" s="1">
        <v>1</v>
      </c>
    </row>
    <row r="1003" spans="1:4" x14ac:dyDescent="0.15">
      <c r="A1003" s="2">
        <v>36023</v>
      </c>
      <c r="B1003" s="1">
        <v>18</v>
      </c>
      <c r="C1003" s="1">
        <v>8</v>
      </c>
      <c r="D1003" s="1">
        <v>1</v>
      </c>
    </row>
    <row r="1004" spans="1:4" x14ac:dyDescent="0.15">
      <c r="A1004" s="2">
        <v>36024</v>
      </c>
      <c r="B1004" s="1">
        <v>21</v>
      </c>
      <c r="C1004" s="1">
        <v>8</v>
      </c>
      <c r="D1004" s="1">
        <v>1</v>
      </c>
    </row>
    <row r="1005" spans="1:4" x14ac:dyDescent="0.15">
      <c r="A1005" s="2">
        <v>36025</v>
      </c>
      <c r="B1005" s="1">
        <v>20.8</v>
      </c>
      <c r="C1005" s="1">
        <v>8</v>
      </c>
      <c r="D1005" s="1">
        <v>1</v>
      </c>
    </row>
    <row r="1006" spans="1:4" x14ac:dyDescent="0.15">
      <c r="A1006" s="2">
        <v>36026</v>
      </c>
      <c r="B1006" s="1">
        <v>19.7</v>
      </c>
      <c r="C1006" s="1">
        <v>8</v>
      </c>
      <c r="D1006" s="1">
        <v>1</v>
      </c>
    </row>
    <row r="1007" spans="1:4" x14ac:dyDescent="0.15">
      <c r="A1007" s="2">
        <v>36027</v>
      </c>
      <c r="B1007" s="1">
        <v>21.5</v>
      </c>
      <c r="C1007" s="1">
        <v>8</v>
      </c>
      <c r="D1007" s="1">
        <v>1</v>
      </c>
    </row>
    <row r="1008" spans="1:4" x14ac:dyDescent="0.15">
      <c r="A1008" s="2">
        <v>36028</v>
      </c>
      <c r="B1008" s="1">
        <v>20.3</v>
      </c>
      <c r="C1008" s="1">
        <v>8</v>
      </c>
      <c r="D1008" s="1">
        <v>1</v>
      </c>
    </row>
    <row r="1009" spans="1:4" x14ac:dyDescent="0.15">
      <c r="A1009" s="2">
        <v>36029</v>
      </c>
      <c r="B1009" s="1">
        <v>20</v>
      </c>
      <c r="C1009" s="1">
        <v>8</v>
      </c>
      <c r="D1009" s="1">
        <v>1</v>
      </c>
    </row>
    <row r="1010" spans="1:4" x14ac:dyDescent="0.15">
      <c r="A1010" s="2">
        <v>36030</v>
      </c>
      <c r="B1010" s="1">
        <v>19.600000000000001</v>
      </c>
      <c r="C1010" s="1">
        <v>8</v>
      </c>
      <c r="D1010" s="1">
        <v>1</v>
      </c>
    </row>
    <row r="1011" spans="1:4" x14ac:dyDescent="0.15">
      <c r="A1011" s="2">
        <v>36031</v>
      </c>
      <c r="B1011" s="1">
        <v>20.3</v>
      </c>
      <c r="C1011" s="1">
        <v>8</v>
      </c>
      <c r="D1011" s="1">
        <v>1</v>
      </c>
    </row>
    <row r="1012" spans="1:4" x14ac:dyDescent="0.15">
      <c r="A1012" s="2">
        <v>36032</v>
      </c>
      <c r="B1012" s="1">
        <v>22.4</v>
      </c>
      <c r="C1012" s="1">
        <v>8</v>
      </c>
      <c r="D1012" s="1">
        <v>1</v>
      </c>
    </row>
    <row r="1013" spans="1:4" x14ac:dyDescent="0.15">
      <c r="A1013" s="2">
        <v>36033</v>
      </c>
      <c r="B1013" s="1">
        <v>21.9</v>
      </c>
      <c r="C1013" s="1">
        <v>8</v>
      </c>
      <c r="D1013" s="1">
        <v>1</v>
      </c>
    </row>
    <row r="1014" spans="1:4" x14ac:dyDescent="0.15">
      <c r="A1014" s="2">
        <v>36034</v>
      </c>
      <c r="B1014" s="1">
        <v>20</v>
      </c>
      <c r="C1014" s="1">
        <v>8</v>
      </c>
      <c r="D1014" s="1">
        <v>1</v>
      </c>
    </row>
    <row r="1015" spans="1:4" x14ac:dyDescent="0.15">
      <c r="A1015" s="2">
        <v>36035</v>
      </c>
      <c r="B1015" s="1">
        <v>20.3</v>
      </c>
      <c r="C1015" s="1">
        <v>8</v>
      </c>
      <c r="D1015" s="1">
        <v>1</v>
      </c>
    </row>
    <row r="1016" spans="1:4" x14ac:dyDescent="0.15">
      <c r="A1016" s="2">
        <v>36036</v>
      </c>
      <c r="B1016" s="1">
        <v>20.6</v>
      </c>
      <c r="C1016" s="1">
        <v>8</v>
      </c>
      <c r="D1016" s="1">
        <v>1</v>
      </c>
    </row>
    <row r="1017" spans="1:4" x14ac:dyDescent="0.15">
      <c r="A1017" s="2">
        <v>36037</v>
      </c>
      <c r="B1017" s="1">
        <v>19.7</v>
      </c>
      <c r="C1017" s="1">
        <v>8</v>
      </c>
      <c r="D1017" s="1">
        <v>1</v>
      </c>
    </row>
    <row r="1018" spans="1:4" x14ac:dyDescent="0.15">
      <c r="A1018" s="2">
        <v>36038</v>
      </c>
      <c r="B1018" s="1">
        <v>20.9</v>
      </c>
      <c r="C1018" s="1">
        <v>8</v>
      </c>
      <c r="D1018" s="1">
        <v>1</v>
      </c>
    </row>
    <row r="1019" spans="1:4" x14ac:dyDescent="0.15">
      <c r="A1019" s="2">
        <v>36039</v>
      </c>
      <c r="B1019" s="1">
        <v>21.3</v>
      </c>
      <c r="C1019" s="1">
        <v>8</v>
      </c>
      <c r="D1019" s="1">
        <v>1</v>
      </c>
    </row>
    <row r="1020" spans="1:4" x14ac:dyDescent="0.15">
      <c r="A1020" s="2">
        <v>36040</v>
      </c>
      <c r="B1020" s="1">
        <v>21</v>
      </c>
      <c r="C1020" s="1">
        <v>8</v>
      </c>
      <c r="D1020" s="1">
        <v>1</v>
      </c>
    </row>
    <row r="1021" spans="1:4" x14ac:dyDescent="0.15">
      <c r="A1021" s="2">
        <v>36041</v>
      </c>
      <c r="B1021" s="1">
        <v>20.3</v>
      </c>
      <c r="C1021" s="1">
        <v>8</v>
      </c>
      <c r="D1021" s="1">
        <v>1</v>
      </c>
    </row>
    <row r="1022" spans="1:4" x14ac:dyDescent="0.15">
      <c r="A1022" s="2">
        <v>36042</v>
      </c>
      <c r="B1022" s="1">
        <v>19.100000000000001</v>
      </c>
      <c r="C1022" s="1">
        <v>8</v>
      </c>
      <c r="D1022" s="1">
        <v>1</v>
      </c>
    </row>
    <row r="1023" spans="1:4" x14ac:dyDescent="0.15">
      <c r="A1023" s="2">
        <v>36043</v>
      </c>
      <c r="B1023" s="1">
        <v>18.600000000000001</v>
      </c>
      <c r="C1023" s="1">
        <v>8</v>
      </c>
      <c r="D1023" s="1">
        <v>1</v>
      </c>
    </row>
    <row r="1024" spans="1:4" x14ac:dyDescent="0.15">
      <c r="A1024" s="2">
        <v>36044</v>
      </c>
      <c r="B1024" s="1">
        <v>19.399999999999999</v>
      </c>
      <c r="C1024" s="1">
        <v>8</v>
      </c>
      <c r="D1024" s="1">
        <v>1</v>
      </c>
    </row>
    <row r="1025" spans="1:4" x14ac:dyDescent="0.15">
      <c r="A1025" s="2">
        <v>36045</v>
      </c>
      <c r="B1025" s="1">
        <v>19.899999999999999</v>
      </c>
      <c r="C1025" s="1">
        <v>8</v>
      </c>
      <c r="D1025" s="1">
        <v>1</v>
      </c>
    </row>
    <row r="1026" spans="1:4" x14ac:dyDescent="0.15">
      <c r="A1026" s="2">
        <v>36046</v>
      </c>
      <c r="B1026" s="1">
        <v>19.5</v>
      </c>
      <c r="C1026" s="1">
        <v>8</v>
      </c>
      <c r="D1026" s="1">
        <v>1</v>
      </c>
    </row>
    <row r="1027" spans="1:4" x14ac:dyDescent="0.15">
      <c r="A1027" s="2">
        <v>36047</v>
      </c>
      <c r="B1027" s="1">
        <v>19.100000000000001</v>
      </c>
      <c r="C1027" s="1">
        <v>8</v>
      </c>
      <c r="D1027" s="1">
        <v>1</v>
      </c>
    </row>
    <row r="1028" spans="1:4" x14ac:dyDescent="0.15">
      <c r="A1028" s="2">
        <v>36048</v>
      </c>
      <c r="B1028" s="1">
        <v>19</v>
      </c>
      <c r="C1028" s="1">
        <v>8</v>
      </c>
      <c r="D1028" s="1">
        <v>1</v>
      </c>
    </row>
    <row r="1029" spans="1:4" x14ac:dyDescent="0.15">
      <c r="A1029" s="2">
        <v>36049</v>
      </c>
      <c r="B1029" s="1">
        <v>20.2</v>
      </c>
      <c r="C1029" s="1">
        <v>8</v>
      </c>
      <c r="D1029" s="1">
        <v>1</v>
      </c>
    </row>
    <row r="1030" spans="1:4" x14ac:dyDescent="0.15">
      <c r="A1030" s="2">
        <v>36050</v>
      </c>
      <c r="B1030" s="1">
        <v>21.8</v>
      </c>
      <c r="C1030" s="1">
        <v>8</v>
      </c>
      <c r="D1030" s="1">
        <v>1</v>
      </c>
    </row>
    <row r="1031" spans="1:4" x14ac:dyDescent="0.15">
      <c r="A1031" s="2">
        <v>36051</v>
      </c>
      <c r="B1031" s="1">
        <v>18.3</v>
      </c>
      <c r="C1031" s="1">
        <v>8</v>
      </c>
      <c r="D1031" s="1">
        <v>1</v>
      </c>
    </row>
    <row r="1032" spans="1:4" x14ac:dyDescent="0.15">
      <c r="A1032" s="2">
        <v>36052</v>
      </c>
      <c r="B1032" s="1">
        <v>18.399999999999999</v>
      </c>
      <c r="C1032" s="1">
        <v>8</v>
      </c>
      <c r="D1032" s="1">
        <v>1</v>
      </c>
    </row>
    <row r="1033" spans="1:4" x14ac:dyDescent="0.15">
      <c r="A1033" s="2">
        <v>36053</v>
      </c>
      <c r="B1033" s="1">
        <v>21.9</v>
      </c>
      <c r="C1033" s="1">
        <v>8</v>
      </c>
      <c r="D1033" s="1">
        <v>1</v>
      </c>
    </row>
    <row r="1034" spans="1:4" x14ac:dyDescent="0.15">
      <c r="A1034" s="2">
        <v>36054</v>
      </c>
      <c r="B1034" s="1">
        <v>19.3</v>
      </c>
      <c r="C1034" s="1">
        <v>8</v>
      </c>
      <c r="D1034" s="1">
        <v>1</v>
      </c>
    </row>
    <row r="1035" spans="1:4" x14ac:dyDescent="0.15">
      <c r="A1035" s="2">
        <v>36055</v>
      </c>
      <c r="B1035" s="1">
        <v>18.3</v>
      </c>
      <c r="C1035" s="1">
        <v>8</v>
      </c>
      <c r="D1035" s="1">
        <v>1</v>
      </c>
    </row>
    <row r="1036" spans="1:4" x14ac:dyDescent="0.15">
      <c r="A1036" s="2">
        <v>36056</v>
      </c>
      <c r="B1036" s="1">
        <v>17.7</v>
      </c>
      <c r="C1036" s="1">
        <v>8</v>
      </c>
      <c r="D1036" s="1">
        <v>1</v>
      </c>
    </row>
    <row r="1037" spans="1:4" x14ac:dyDescent="0.15">
      <c r="A1037" s="2">
        <v>36057</v>
      </c>
      <c r="B1037" s="1">
        <v>19.2</v>
      </c>
      <c r="C1037" s="1">
        <v>8</v>
      </c>
      <c r="D1037" s="1">
        <v>1</v>
      </c>
    </row>
    <row r="1038" spans="1:4" x14ac:dyDescent="0.15">
      <c r="A1038" s="2">
        <v>36058</v>
      </c>
      <c r="B1038" s="1">
        <v>19.2</v>
      </c>
      <c r="C1038" s="1">
        <v>8</v>
      </c>
      <c r="D1038" s="1">
        <v>1</v>
      </c>
    </row>
    <row r="1039" spans="1:4" x14ac:dyDescent="0.15">
      <c r="A1039" s="2">
        <v>36059</v>
      </c>
      <c r="B1039" s="1">
        <v>19.600000000000001</v>
      </c>
      <c r="C1039" s="1">
        <v>8</v>
      </c>
      <c r="D1039" s="1">
        <v>1</v>
      </c>
    </row>
    <row r="1040" spans="1:4" x14ac:dyDescent="0.15">
      <c r="A1040" s="2">
        <v>36060</v>
      </c>
      <c r="B1040" s="1">
        <v>20</v>
      </c>
      <c r="C1040" s="1">
        <v>8</v>
      </c>
      <c r="D1040" s="1">
        <v>1</v>
      </c>
    </row>
    <row r="1041" spans="1:4" x14ac:dyDescent="0.15">
      <c r="A1041" s="2">
        <v>36061</v>
      </c>
      <c r="B1041" s="1">
        <v>18.899999999999999</v>
      </c>
      <c r="C1041" s="1">
        <v>8</v>
      </c>
      <c r="D1041" s="1">
        <v>1</v>
      </c>
    </row>
    <row r="1042" spans="1:4" x14ac:dyDescent="0.15">
      <c r="A1042" s="2">
        <v>36062</v>
      </c>
      <c r="B1042" s="1">
        <v>18.100000000000001</v>
      </c>
      <c r="C1042" s="1">
        <v>8</v>
      </c>
      <c r="D1042" s="1">
        <v>1</v>
      </c>
    </row>
    <row r="1043" spans="1:4" x14ac:dyDescent="0.15">
      <c r="A1043" s="2">
        <v>36063</v>
      </c>
      <c r="B1043" s="1">
        <v>18.5</v>
      </c>
      <c r="C1043" s="1">
        <v>8</v>
      </c>
      <c r="D1043" s="1">
        <v>1</v>
      </c>
    </row>
    <row r="1044" spans="1:4" x14ac:dyDescent="0.15">
      <c r="A1044" s="2">
        <v>36064</v>
      </c>
      <c r="B1044" s="1">
        <v>17.899999999999999</v>
      </c>
      <c r="C1044" s="1">
        <v>8</v>
      </c>
      <c r="D1044" s="1">
        <v>1</v>
      </c>
    </row>
    <row r="1045" spans="1:4" x14ac:dyDescent="0.15">
      <c r="A1045" s="2">
        <v>36065</v>
      </c>
      <c r="B1045" s="1">
        <v>19</v>
      </c>
      <c r="C1045" s="1">
        <v>8</v>
      </c>
      <c r="D1045" s="1">
        <v>1</v>
      </c>
    </row>
    <row r="1046" spans="1:4" x14ac:dyDescent="0.15">
      <c r="A1046" s="2">
        <v>36066</v>
      </c>
      <c r="B1046" s="1">
        <v>16.899999999999999</v>
      </c>
      <c r="C1046" s="1">
        <v>8</v>
      </c>
      <c r="D1046" s="1">
        <v>1</v>
      </c>
    </row>
    <row r="1047" spans="1:4" x14ac:dyDescent="0.15">
      <c r="A1047" s="2">
        <v>36067</v>
      </c>
      <c r="B1047" s="1">
        <v>15</v>
      </c>
      <c r="C1047" s="1">
        <v>8</v>
      </c>
      <c r="D1047" s="1">
        <v>1</v>
      </c>
    </row>
    <row r="1048" spans="1:4" x14ac:dyDescent="0.15">
      <c r="A1048" s="2">
        <v>36068</v>
      </c>
      <c r="B1048" s="1">
        <v>17.899999999999999</v>
      </c>
      <c r="C1048" s="1">
        <v>8</v>
      </c>
      <c r="D1048" s="1">
        <v>1</v>
      </c>
    </row>
    <row r="1049" spans="1:4" x14ac:dyDescent="0.15">
      <c r="A1049" s="2">
        <v>36069</v>
      </c>
      <c r="B1049" s="1">
        <v>16</v>
      </c>
      <c r="C1049" s="1">
        <v>8</v>
      </c>
      <c r="D1049" s="1">
        <v>1</v>
      </c>
    </row>
    <row r="1050" spans="1:4" x14ac:dyDescent="0.15">
      <c r="A1050" s="2">
        <v>36070</v>
      </c>
      <c r="B1050" s="1">
        <v>16.5</v>
      </c>
      <c r="C1050" s="1">
        <v>8</v>
      </c>
      <c r="D1050" s="1">
        <v>1</v>
      </c>
    </row>
    <row r="1051" spans="1:4" x14ac:dyDescent="0.15">
      <c r="A1051" s="2">
        <v>36071</v>
      </c>
      <c r="B1051" s="1">
        <v>14.2</v>
      </c>
      <c r="C1051" s="1">
        <v>8</v>
      </c>
      <c r="D1051" s="1">
        <v>1</v>
      </c>
    </row>
    <row r="1052" spans="1:4" x14ac:dyDescent="0.15">
      <c r="A1052" s="2">
        <v>36072</v>
      </c>
      <c r="B1052" s="1">
        <v>11.4</v>
      </c>
      <c r="C1052" s="1">
        <v>8</v>
      </c>
      <c r="D1052" s="1">
        <v>1</v>
      </c>
    </row>
    <row r="1053" spans="1:4" x14ac:dyDescent="0.15">
      <c r="A1053" s="2">
        <v>36073</v>
      </c>
      <c r="B1053" s="1">
        <v>11.6</v>
      </c>
      <c r="C1053" s="1">
        <v>8</v>
      </c>
      <c r="D1053" s="1">
        <v>1</v>
      </c>
    </row>
    <row r="1054" spans="1:4" x14ac:dyDescent="0.15">
      <c r="A1054" s="2">
        <v>36074</v>
      </c>
      <c r="B1054" s="1">
        <v>13.8</v>
      </c>
      <c r="C1054" s="1">
        <v>8</v>
      </c>
      <c r="D1054" s="1">
        <v>1</v>
      </c>
    </row>
    <row r="1055" spans="1:4" x14ac:dyDescent="0.15">
      <c r="A1055" s="2">
        <v>36075</v>
      </c>
      <c r="B1055" s="1">
        <v>12.1</v>
      </c>
      <c r="C1055" s="1">
        <v>8</v>
      </c>
      <c r="D1055" s="1">
        <v>1</v>
      </c>
    </row>
    <row r="1056" spans="1:4" x14ac:dyDescent="0.15">
      <c r="A1056" s="2">
        <v>36076</v>
      </c>
      <c r="B1056" s="1">
        <v>14.5</v>
      </c>
      <c r="C1056" s="1">
        <v>8</v>
      </c>
      <c r="D1056" s="1">
        <v>1</v>
      </c>
    </row>
    <row r="1057" spans="1:4" x14ac:dyDescent="0.15">
      <c r="A1057" s="2">
        <v>36077</v>
      </c>
      <c r="B1057" s="1">
        <v>14.2</v>
      </c>
      <c r="C1057" s="1">
        <v>8</v>
      </c>
      <c r="D1057" s="1">
        <v>1</v>
      </c>
    </row>
    <row r="1058" spans="1:4" x14ac:dyDescent="0.15">
      <c r="A1058" s="2">
        <v>36078</v>
      </c>
      <c r="B1058" s="1">
        <v>11.5</v>
      </c>
      <c r="C1058" s="1">
        <v>8</v>
      </c>
      <c r="D1058" s="1">
        <v>1</v>
      </c>
    </row>
    <row r="1059" spans="1:4" x14ac:dyDescent="0.15">
      <c r="A1059" s="2">
        <v>36079</v>
      </c>
      <c r="B1059" s="1">
        <v>11.8</v>
      </c>
      <c r="C1059" s="1">
        <v>8</v>
      </c>
      <c r="D1059" s="1">
        <v>1</v>
      </c>
    </row>
    <row r="1060" spans="1:4" x14ac:dyDescent="0.15">
      <c r="A1060" s="2">
        <v>36080</v>
      </c>
      <c r="B1060" s="1">
        <v>13.8</v>
      </c>
      <c r="C1060" s="1">
        <v>8</v>
      </c>
      <c r="D1060" s="1">
        <v>1</v>
      </c>
    </row>
    <row r="1061" spans="1:4" x14ac:dyDescent="0.15">
      <c r="A1061" s="2">
        <v>36081</v>
      </c>
      <c r="B1061" s="1">
        <v>15</v>
      </c>
      <c r="C1061" s="1">
        <v>8</v>
      </c>
      <c r="D1061" s="1">
        <v>1</v>
      </c>
    </row>
    <row r="1062" spans="1:4" x14ac:dyDescent="0.15">
      <c r="A1062" s="2">
        <v>36082</v>
      </c>
      <c r="B1062" s="1">
        <v>16.7</v>
      </c>
      <c r="C1062" s="1">
        <v>8</v>
      </c>
      <c r="D1062" s="1">
        <v>1</v>
      </c>
    </row>
    <row r="1063" spans="1:4" x14ac:dyDescent="0.15">
      <c r="A1063" s="2">
        <v>36083</v>
      </c>
      <c r="B1063" s="1">
        <v>19.3</v>
      </c>
      <c r="C1063" s="1">
        <v>8</v>
      </c>
      <c r="D1063" s="1">
        <v>1</v>
      </c>
    </row>
    <row r="1064" spans="1:4" x14ac:dyDescent="0.15">
      <c r="A1064" s="2">
        <v>36084</v>
      </c>
      <c r="B1064" s="1">
        <v>14.7</v>
      </c>
      <c r="C1064" s="1">
        <v>8</v>
      </c>
      <c r="D1064" s="1">
        <v>1</v>
      </c>
    </row>
    <row r="1065" spans="1:4" x14ac:dyDescent="0.15">
      <c r="A1065" s="2">
        <v>36085</v>
      </c>
      <c r="B1065" s="1">
        <v>13.8</v>
      </c>
      <c r="C1065" s="1">
        <v>8</v>
      </c>
      <c r="D1065" s="1">
        <v>1</v>
      </c>
    </row>
    <row r="1066" spans="1:4" x14ac:dyDescent="0.15">
      <c r="A1066" s="2">
        <v>36086</v>
      </c>
      <c r="B1066" s="1">
        <v>16</v>
      </c>
      <c r="C1066" s="1">
        <v>8</v>
      </c>
      <c r="D1066" s="1">
        <v>1</v>
      </c>
    </row>
    <row r="1067" spans="1:4" x14ac:dyDescent="0.15">
      <c r="A1067" s="2">
        <v>36087</v>
      </c>
      <c r="B1067" s="1">
        <v>13.6</v>
      </c>
      <c r="C1067" s="1">
        <v>8</v>
      </c>
      <c r="D1067" s="1">
        <v>1</v>
      </c>
    </row>
    <row r="1068" spans="1:4" x14ac:dyDescent="0.15">
      <c r="A1068" s="2">
        <v>36088</v>
      </c>
      <c r="B1068" s="1">
        <v>10.7</v>
      </c>
      <c r="C1068" s="1">
        <v>8</v>
      </c>
      <c r="D1068" s="1">
        <v>1</v>
      </c>
    </row>
    <row r="1069" spans="1:4" x14ac:dyDescent="0.15">
      <c r="A1069" s="2">
        <v>36089</v>
      </c>
      <c r="B1069" s="1">
        <v>10.3</v>
      </c>
      <c r="C1069" s="1">
        <v>8</v>
      </c>
      <c r="D1069" s="1">
        <v>1</v>
      </c>
    </row>
    <row r="1070" spans="1:4" x14ac:dyDescent="0.15">
      <c r="A1070" s="2">
        <v>36090</v>
      </c>
      <c r="B1070" s="1">
        <v>10.1</v>
      </c>
      <c r="C1070" s="1">
        <v>8</v>
      </c>
      <c r="D1070" s="1">
        <v>1</v>
      </c>
    </row>
    <row r="1071" spans="1:4" x14ac:dyDescent="0.15">
      <c r="A1071" s="2">
        <v>36091</v>
      </c>
      <c r="B1071" s="1">
        <v>10.7</v>
      </c>
      <c r="C1071" s="1">
        <v>8</v>
      </c>
      <c r="D1071" s="1">
        <v>1</v>
      </c>
    </row>
    <row r="1072" spans="1:4" x14ac:dyDescent="0.15">
      <c r="A1072" s="2">
        <v>36092</v>
      </c>
      <c r="B1072" s="1">
        <v>10.7</v>
      </c>
      <c r="C1072" s="1">
        <v>8</v>
      </c>
      <c r="D1072" s="1">
        <v>1</v>
      </c>
    </row>
    <row r="1073" spans="1:4" x14ac:dyDescent="0.15">
      <c r="A1073" s="2">
        <v>36093</v>
      </c>
      <c r="B1073" s="1">
        <v>11.8</v>
      </c>
      <c r="C1073" s="1">
        <v>8</v>
      </c>
      <c r="D1073" s="1">
        <v>1</v>
      </c>
    </row>
    <row r="1074" spans="1:4" x14ac:dyDescent="0.15">
      <c r="A1074" s="2">
        <v>36094</v>
      </c>
      <c r="B1074" s="1">
        <v>9.6999999999999993</v>
      </c>
      <c r="C1074" s="1">
        <v>8</v>
      </c>
      <c r="D1074" s="1">
        <v>1</v>
      </c>
    </row>
    <row r="1075" spans="1:4" x14ac:dyDescent="0.15">
      <c r="A1075" s="2">
        <v>36095</v>
      </c>
      <c r="B1075" s="1">
        <v>9.5</v>
      </c>
      <c r="C1075" s="1">
        <v>8</v>
      </c>
      <c r="D1075" s="1">
        <v>1</v>
      </c>
    </row>
    <row r="1076" spans="1:4" x14ac:dyDescent="0.15">
      <c r="A1076" s="2">
        <v>36096</v>
      </c>
      <c r="B1076" s="1">
        <v>12.1</v>
      </c>
      <c r="C1076" s="1">
        <v>8</v>
      </c>
      <c r="D1076" s="1">
        <v>1</v>
      </c>
    </row>
    <row r="1077" spans="1:4" x14ac:dyDescent="0.15">
      <c r="A1077" s="2">
        <v>36097</v>
      </c>
      <c r="B1077" s="1">
        <v>11</v>
      </c>
      <c r="C1077" s="1">
        <v>8</v>
      </c>
      <c r="D1077" s="1">
        <v>1</v>
      </c>
    </row>
    <row r="1078" spans="1:4" x14ac:dyDescent="0.15">
      <c r="A1078" s="2">
        <v>36098</v>
      </c>
      <c r="B1078" s="1">
        <v>10.1</v>
      </c>
      <c r="C1078" s="1">
        <v>8</v>
      </c>
      <c r="D1078" s="1">
        <v>1</v>
      </c>
    </row>
    <row r="1079" spans="1:4" x14ac:dyDescent="0.15">
      <c r="A1079" s="2">
        <v>36099</v>
      </c>
      <c r="B1079" s="1">
        <v>10.1</v>
      </c>
      <c r="C1079" s="1">
        <v>8</v>
      </c>
      <c r="D1079" s="1">
        <v>1</v>
      </c>
    </row>
    <row r="1080" spans="1:4" x14ac:dyDescent="0.15">
      <c r="A1080" s="2">
        <v>36100</v>
      </c>
      <c r="B1080" s="1">
        <v>10.8</v>
      </c>
      <c r="C1080" s="1">
        <v>8</v>
      </c>
      <c r="D1080" s="1">
        <v>1</v>
      </c>
    </row>
    <row r="1081" spans="1:4" x14ac:dyDescent="0.15">
      <c r="A1081" s="2">
        <v>36251</v>
      </c>
      <c r="B1081" s="1">
        <v>4.0999999999999996</v>
      </c>
      <c r="C1081" s="1">
        <v>8</v>
      </c>
      <c r="D1081" s="1">
        <v>1</v>
      </c>
    </row>
    <row r="1082" spans="1:4" x14ac:dyDescent="0.15">
      <c r="A1082" s="2">
        <v>36252</v>
      </c>
      <c r="B1082" s="1">
        <v>1.9</v>
      </c>
      <c r="C1082" s="1">
        <v>8</v>
      </c>
      <c r="D1082" s="1">
        <v>1</v>
      </c>
    </row>
    <row r="1083" spans="1:4" x14ac:dyDescent="0.15">
      <c r="A1083" s="2">
        <v>36253</v>
      </c>
      <c r="B1083" s="1">
        <v>-0.7</v>
      </c>
      <c r="C1083" s="1">
        <v>8</v>
      </c>
      <c r="D1083" s="1">
        <v>1</v>
      </c>
    </row>
    <row r="1084" spans="1:4" x14ac:dyDescent="0.15">
      <c r="A1084" s="2">
        <v>36254</v>
      </c>
      <c r="B1084" s="1">
        <v>1.5</v>
      </c>
      <c r="C1084" s="1">
        <v>8</v>
      </c>
      <c r="D1084" s="1">
        <v>1</v>
      </c>
    </row>
    <row r="1085" spans="1:4" x14ac:dyDescent="0.15">
      <c r="A1085" s="2">
        <v>36255</v>
      </c>
      <c r="B1085" s="1">
        <v>2.9</v>
      </c>
      <c r="C1085" s="1">
        <v>8</v>
      </c>
      <c r="D1085" s="1">
        <v>1</v>
      </c>
    </row>
    <row r="1086" spans="1:4" x14ac:dyDescent="0.15">
      <c r="A1086" s="2">
        <v>36256</v>
      </c>
      <c r="B1086" s="1">
        <v>0.4</v>
      </c>
      <c r="C1086" s="1">
        <v>8</v>
      </c>
      <c r="D1086" s="1">
        <v>1</v>
      </c>
    </row>
    <row r="1087" spans="1:4" x14ac:dyDescent="0.15">
      <c r="A1087" s="2">
        <v>36257</v>
      </c>
      <c r="B1087" s="1">
        <v>-0.2</v>
      </c>
      <c r="C1087" s="1">
        <v>8</v>
      </c>
      <c r="D1087" s="1">
        <v>1</v>
      </c>
    </row>
    <row r="1088" spans="1:4" x14ac:dyDescent="0.15">
      <c r="A1088" s="2">
        <v>36258</v>
      </c>
      <c r="B1088" s="1">
        <v>0.9</v>
      </c>
      <c r="C1088" s="1">
        <v>8</v>
      </c>
      <c r="D1088" s="1">
        <v>1</v>
      </c>
    </row>
    <row r="1089" spans="1:4" x14ac:dyDescent="0.15">
      <c r="A1089" s="2">
        <v>36259</v>
      </c>
      <c r="B1089" s="1">
        <v>5</v>
      </c>
      <c r="C1089" s="1">
        <v>8</v>
      </c>
      <c r="D1089" s="1">
        <v>1</v>
      </c>
    </row>
    <row r="1090" spans="1:4" x14ac:dyDescent="0.15">
      <c r="A1090" s="2">
        <v>36260</v>
      </c>
      <c r="B1090" s="1">
        <v>7.7</v>
      </c>
      <c r="C1090" s="1">
        <v>8</v>
      </c>
      <c r="D1090" s="1">
        <v>1</v>
      </c>
    </row>
    <row r="1091" spans="1:4" x14ac:dyDescent="0.15">
      <c r="A1091" s="2">
        <v>36261</v>
      </c>
      <c r="B1091" s="1">
        <v>3.8</v>
      </c>
      <c r="C1091" s="1">
        <v>8</v>
      </c>
      <c r="D1091" s="1">
        <v>1</v>
      </c>
    </row>
    <row r="1092" spans="1:4" x14ac:dyDescent="0.15">
      <c r="A1092" s="2">
        <v>36262</v>
      </c>
      <c r="B1092" s="1">
        <v>4.5</v>
      </c>
      <c r="C1092" s="1">
        <v>8</v>
      </c>
      <c r="D1092" s="1">
        <v>1</v>
      </c>
    </row>
    <row r="1093" spans="1:4" x14ac:dyDescent="0.15">
      <c r="A1093" s="2">
        <v>36263</v>
      </c>
      <c r="B1093" s="1">
        <v>5.0999999999999996</v>
      </c>
      <c r="C1093" s="1">
        <v>8</v>
      </c>
      <c r="D1093" s="1">
        <v>1</v>
      </c>
    </row>
    <row r="1094" spans="1:4" x14ac:dyDescent="0.15">
      <c r="A1094" s="2">
        <v>36264</v>
      </c>
      <c r="B1094" s="1">
        <v>5.9</v>
      </c>
      <c r="C1094" s="1">
        <v>8</v>
      </c>
      <c r="D1094" s="1">
        <v>1</v>
      </c>
    </row>
    <row r="1095" spans="1:4" x14ac:dyDescent="0.15">
      <c r="A1095" s="2">
        <v>36265</v>
      </c>
      <c r="B1095" s="1">
        <v>5.3</v>
      </c>
      <c r="C1095" s="1">
        <v>8</v>
      </c>
      <c r="D1095" s="1">
        <v>1</v>
      </c>
    </row>
    <row r="1096" spans="1:4" x14ac:dyDescent="0.15">
      <c r="A1096" s="2">
        <v>36266</v>
      </c>
      <c r="B1096" s="1">
        <v>5</v>
      </c>
      <c r="C1096" s="1">
        <v>8</v>
      </c>
      <c r="D1096" s="1">
        <v>1</v>
      </c>
    </row>
    <row r="1097" spans="1:4" x14ac:dyDescent="0.15">
      <c r="A1097" s="2">
        <v>36267</v>
      </c>
      <c r="B1097" s="1">
        <v>6.8</v>
      </c>
      <c r="C1097" s="1">
        <v>8</v>
      </c>
      <c r="D1097" s="1">
        <v>1</v>
      </c>
    </row>
    <row r="1098" spans="1:4" x14ac:dyDescent="0.15">
      <c r="A1098" s="2">
        <v>36268</v>
      </c>
      <c r="B1098" s="1">
        <v>3</v>
      </c>
      <c r="C1098" s="1">
        <v>8</v>
      </c>
      <c r="D1098" s="1">
        <v>1</v>
      </c>
    </row>
    <row r="1099" spans="1:4" x14ac:dyDescent="0.15">
      <c r="A1099" s="2">
        <v>36269</v>
      </c>
      <c r="B1099" s="1">
        <v>5.4</v>
      </c>
      <c r="C1099" s="1">
        <v>8</v>
      </c>
      <c r="D1099" s="1">
        <v>1</v>
      </c>
    </row>
    <row r="1100" spans="1:4" x14ac:dyDescent="0.15">
      <c r="A1100" s="2">
        <v>36270</v>
      </c>
      <c r="B1100" s="1">
        <v>7.5</v>
      </c>
      <c r="C1100" s="1">
        <v>8</v>
      </c>
      <c r="D1100" s="1">
        <v>1</v>
      </c>
    </row>
    <row r="1101" spans="1:4" x14ac:dyDescent="0.15">
      <c r="A1101" s="2">
        <v>36271</v>
      </c>
      <c r="B1101" s="1">
        <v>5.9</v>
      </c>
      <c r="C1101" s="1">
        <v>8</v>
      </c>
      <c r="D1101" s="1">
        <v>1</v>
      </c>
    </row>
    <row r="1102" spans="1:4" x14ac:dyDescent="0.15">
      <c r="A1102" s="2">
        <v>36272</v>
      </c>
      <c r="B1102" s="1">
        <v>7.4</v>
      </c>
      <c r="C1102" s="1">
        <v>8</v>
      </c>
      <c r="D1102" s="1">
        <v>1</v>
      </c>
    </row>
    <row r="1103" spans="1:4" x14ac:dyDescent="0.15">
      <c r="A1103" s="2">
        <v>36273</v>
      </c>
      <c r="B1103" s="1">
        <v>9.1999999999999993</v>
      </c>
      <c r="C1103" s="1">
        <v>8</v>
      </c>
      <c r="D1103" s="1">
        <v>1</v>
      </c>
    </row>
    <row r="1104" spans="1:4" x14ac:dyDescent="0.15">
      <c r="A1104" s="2">
        <v>36274</v>
      </c>
      <c r="B1104" s="1">
        <v>8.1999999999999993</v>
      </c>
      <c r="C1104" s="1">
        <v>8</v>
      </c>
      <c r="D1104" s="1">
        <v>1</v>
      </c>
    </row>
    <row r="1105" spans="1:4" x14ac:dyDescent="0.15">
      <c r="A1105" s="2">
        <v>36275</v>
      </c>
      <c r="B1105" s="1">
        <v>7.3</v>
      </c>
      <c r="C1105" s="1">
        <v>8</v>
      </c>
      <c r="D1105" s="1">
        <v>1</v>
      </c>
    </row>
    <row r="1106" spans="1:4" x14ac:dyDescent="0.15">
      <c r="A1106" s="2">
        <v>36276</v>
      </c>
      <c r="B1106" s="1">
        <v>9.5</v>
      </c>
      <c r="C1106" s="1">
        <v>8</v>
      </c>
      <c r="D1106" s="1">
        <v>1</v>
      </c>
    </row>
    <row r="1107" spans="1:4" x14ac:dyDescent="0.15">
      <c r="A1107" s="2">
        <v>36277</v>
      </c>
      <c r="B1107" s="1">
        <v>11</v>
      </c>
      <c r="C1107" s="1">
        <v>8</v>
      </c>
      <c r="D1107" s="1">
        <v>1</v>
      </c>
    </row>
    <row r="1108" spans="1:4" x14ac:dyDescent="0.15">
      <c r="A1108" s="2">
        <v>36278</v>
      </c>
      <c r="B1108" s="1">
        <v>7.1</v>
      </c>
      <c r="C1108" s="1">
        <v>8</v>
      </c>
      <c r="D1108" s="1">
        <v>1</v>
      </c>
    </row>
    <row r="1109" spans="1:4" x14ac:dyDescent="0.15">
      <c r="A1109" s="2">
        <v>36279</v>
      </c>
      <c r="B1109" s="1">
        <v>6.2</v>
      </c>
      <c r="C1109" s="1">
        <v>8</v>
      </c>
      <c r="D1109" s="1">
        <v>1</v>
      </c>
    </row>
    <row r="1110" spans="1:4" x14ac:dyDescent="0.15">
      <c r="A1110" s="2">
        <v>36280</v>
      </c>
      <c r="B1110" s="1">
        <v>9.1999999999999993</v>
      </c>
      <c r="C1110" s="1">
        <v>8</v>
      </c>
      <c r="D1110" s="1">
        <v>1</v>
      </c>
    </row>
    <row r="1111" spans="1:4" x14ac:dyDescent="0.15">
      <c r="A1111" s="2">
        <v>36281</v>
      </c>
      <c r="B1111" s="1">
        <v>12</v>
      </c>
      <c r="C1111" s="1">
        <v>8</v>
      </c>
      <c r="D1111" s="1">
        <v>1</v>
      </c>
    </row>
    <row r="1112" spans="1:4" x14ac:dyDescent="0.15">
      <c r="A1112" s="2">
        <v>36282</v>
      </c>
      <c r="B1112" s="1">
        <v>10.9</v>
      </c>
      <c r="C1112" s="1">
        <v>8</v>
      </c>
      <c r="D1112" s="1">
        <v>1</v>
      </c>
    </row>
    <row r="1113" spans="1:4" x14ac:dyDescent="0.15">
      <c r="A1113" s="2">
        <v>36283</v>
      </c>
      <c r="B1113" s="1">
        <v>7.5</v>
      </c>
      <c r="C1113" s="1">
        <v>8</v>
      </c>
      <c r="D1113" s="1">
        <v>1</v>
      </c>
    </row>
    <row r="1114" spans="1:4" x14ac:dyDescent="0.15">
      <c r="A1114" s="2">
        <v>36284</v>
      </c>
      <c r="B1114" s="1">
        <v>7.9</v>
      </c>
      <c r="C1114" s="1">
        <v>8</v>
      </c>
      <c r="D1114" s="1">
        <v>1</v>
      </c>
    </row>
    <row r="1115" spans="1:4" x14ac:dyDescent="0.15">
      <c r="A1115" s="2">
        <v>36285</v>
      </c>
      <c r="B1115" s="1">
        <v>8.8000000000000007</v>
      </c>
      <c r="C1115" s="1">
        <v>8</v>
      </c>
      <c r="D1115" s="1">
        <v>1</v>
      </c>
    </row>
    <row r="1116" spans="1:4" x14ac:dyDescent="0.15">
      <c r="A1116" s="2">
        <v>36286</v>
      </c>
      <c r="B1116" s="1">
        <v>9.9</v>
      </c>
      <c r="C1116" s="1">
        <v>8</v>
      </c>
      <c r="D1116" s="1">
        <v>1</v>
      </c>
    </row>
    <row r="1117" spans="1:4" x14ac:dyDescent="0.15">
      <c r="A1117" s="2">
        <v>36287</v>
      </c>
      <c r="B1117" s="1">
        <v>8.3000000000000007</v>
      </c>
      <c r="C1117" s="1">
        <v>8</v>
      </c>
      <c r="D1117" s="1">
        <v>1</v>
      </c>
    </row>
    <row r="1118" spans="1:4" x14ac:dyDescent="0.15">
      <c r="A1118" s="2">
        <v>36288</v>
      </c>
      <c r="B1118" s="1">
        <v>11.5</v>
      </c>
      <c r="C1118" s="1">
        <v>8</v>
      </c>
      <c r="D1118" s="1">
        <v>1</v>
      </c>
    </row>
    <row r="1119" spans="1:4" x14ac:dyDescent="0.15">
      <c r="A1119" s="2">
        <v>36289</v>
      </c>
      <c r="B1119" s="1">
        <v>9.8000000000000007</v>
      </c>
      <c r="C1119" s="1">
        <v>8</v>
      </c>
      <c r="D1119" s="1">
        <v>1</v>
      </c>
    </row>
    <row r="1120" spans="1:4" x14ac:dyDescent="0.15">
      <c r="A1120" s="2">
        <v>36290</v>
      </c>
      <c r="B1120" s="1">
        <v>9.9</v>
      </c>
      <c r="C1120" s="1">
        <v>8</v>
      </c>
      <c r="D1120" s="1">
        <v>1</v>
      </c>
    </row>
    <row r="1121" spans="1:4" x14ac:dyDescent="0.15">
      <c r="A1121" s="2">
        <v>36291</v>
      </c>
      <c r="B1121" s="1">
        <v>10.4</v>
      </c>
      <c r="C1121" s="1">
        <v>8</v>
      </c>
      <c r="D1121" s="1">
        <v>1</v>
      </c>
    </row>
    <row r="1122" spans="1:4" x14ac:dyDescent="0.15">
      <c r="A1122" s="2">
        <v>36292</v>
      </c>
      <c r="B1122" s="1">
        <v>11.9</v>
      </c>
      <c r="C1122" s="1">
        <v>8</v>
      </c>
      <c r="D1122" s="1">
        <v>1</v>
      </c>
    </row>
    <row r="1123" spans="1:4" x14ac:dyDescent="0.15">
      <c r="A1123" s="2">
        <v>36293</v>
      </c>
      <c r="B1123" s="1">
        <v>9.1</v>
      </c>
      <c r="C1123" s="1">
        <v>8</v>
      </c>
      <c r="D1123" s="1">
        <v>1</v>
      </c>
    </row>
    <row r="1124" spans="1:4" x14ac:dyDescent="0.15">
      <c r="A1124" s="2">
        <v>36294</v>
      </c>
      <c r="B1124" s="1">
        <v>9.9</v>
      </c>
      <c r="C1124" s="1">
        <v>8</v>
      </c>
      <c r="D1124" s="1">
        <v>1</v>
      </c>
    </row>
    <row r="1125" spans="1:4" x14ac:dyDescent="0.15">
      <c r="A1125" s="2">
        <v>36295</v>
      </c>
      <c r="B1125" s="1">
        <v>7.7</v>
      </c>
      <c r="C1125" s="1">
        <v>8</v>
      </c>
      <c r="D1125" s="1">
        <v>1</v>
      </c>
    </row>
    <row r="1126" spans="1:4" x14ac:dyDescent="0.15">
      <c r="A1126" s="2">
        <v>36296</v>
      </c>
      <c r="B1126" s="1">
        <v>8.6</v>
      </c>
      <c r="C1126" s="1">
        <v>8</v>
      </c>
      <c r="D1126" s="1">
        <v>1</v>
      </c>
    </row>
    <row r="1127" spans="1:4" x14ac:dyDescent="0.15">
      <c r="A1127" s="2">
        <v>36297</v>
      </c>
      <c r="B1127" s="1">
        <v>10.3</v>
      </c>
      <c r="C1127" s="1">
        <v>8</v>
      </c>
      <c r="D1127" s="1">
        <v>1</v>
      </c>
    </row>
    <row r="1128" spans="1:4" x14ac:dyDescent="0.15">
      <c r="A1128" s="2">
        <v>36298</v>
      </c>
      <c r="B1128" s="1">
        <v>8</v>
      </c>
      <c r="C1128" s="1">
        <v>8</v>
      </c>
      <c r="D1128" s="1">
        <v>1</v>
      </c>
    </row>
    <row r="1129" spans="1:4" x14ac:dyDescent="0.15">
      <c r="A1129" s="2">
        <v>36299</v>
      </c>
      <c r="B1129" s="1">
        <v>9.6</v>
      </c>
      <c r="C1129" s="1">
        <v>8</v>
      </c>
      <c r="D1129" s="1">
        <v>1</v>
      </c>
    </row>
    <row r="1130" spans="1:4" x14ac:dyDescent="0.15">
      <c r="A1130" s="2">
        <v>36300</v>
      </c>
      <c r="B1130" s="1">
        <v>12.7</v>
      </c>
      <c r="C1130" s="1">
        <v>8</v>
      </c>
      <c r="D1130" s="1">
        <v>1</v>
      </c>
    </row>
    <row r="1131" spans="1:4" x14ac:dyDescent="0.15">
      <c r="A1131" s="2">
        <v>36301</v>
      </c>
      <c r="B1131" s="1">
        <v>15.7</v>
      </c>
      <c r="C1131" s="1">
        <v>8</v>
      </c>
      <c r="D1131" s="1">
        <v>1</v>
      </c>
    </row>
    <row r="1132" spans="1:4" x14ac:dyDescent="0.15">
      <c r="A1132" s="2">
        <v>36302</v>
      </c>
      <c r="B1132" s="1">
        <v>17.3</v>
      </c>
      <c r="C1132" s="1">
        <v>8</v>
      </c>
      <c r="D1132" s="1">
        <v>1</v>
      </c>
    </row>
    <row r="1133" spans="1:4" x14ac:dyDescent="0.15">
      <c r="A1133" s="2">
        <v>36303</v>
      </c>
      <c r="B1133" s="1">
        <v>15.9</v>
      </c>
      <c r="C1133" s="1">
        <v>8</v>
      </c>
      <c r="D1133" s="1">
        <v>1</v>
      </c>
    </row>
    <row r="1134" spans="1:4" x14ac:dyDescent="0.15">
      <c r="A1134" s="2">
        <v>36304</v>
      </c>
      <c r="B1134" s="1">
        <v>11.5</v>
      </c>
      <c r="C1134" s="1">
        <v>8</v>
      </c>
      <c r="D1134" s="1">
        <v>1</v>
      </c>
    </row>
    <row r="1135" spans="1:4" x14ac:dyDescent="0.15">
      <c r="A1135" s="2">
        <v>36305</v>
      </c>
      <c r="B1135" s="1">
        <v>11.6</v>
      </c>
      <c r="C1135" s="1">
        <v>8</v>
      </c>
      <c r="D1135" s="1">
        <v>1</v>
      </c>
    </row>
    <row r="1136" spans="1:4" x14ac:dyDescent="0.15">
      <c r="A1136" s="2">
        <v>36306</v>
      </c>
      <c r="B1136" s="1">
        <v>12.1</v>
      </c>
      <c r="C1136" s="1">
        <v>8</v>
      </c>
      <c r="D1136" s="1">
        <v>1</v>
      </c>
    </row>
    <row r="1137" spans="1:4" x14ac:dyDescent="0.15">
      <c r="A1137" s="2">
        <v>36307</v>
      </c>
      <c r="B1137" s="1">
        <v>10.6</v>
      </c>
      <c r="C1137" s="1">
        <v>8</v>
      </c>
      <c r="D1137" s="1">
        <v>1</v>
      </c>
    </row>
    <row r="1138" spans="1:4" x14ac:dyDescent="0.15">
      <c r="A1138" s="2">
        <v>36308</v>
      </c>
      <c r="B1138" s="1">
        <v>11.9</v>
      </c>
      <c r="C1138" s="1">
        <v>8</v>
      </c>
      <c r="D1138" s="1">
        <v>1</v>
      </c>
    </row>
    <row r="1139" spans="1:4" x14ac:dyDescent="0.15">
      <c r="A1139" s="2">
        <v>36309</v>
      </c>
      <c r="B1139" s="1">
        <v>12.8</v>
      </c>
      <c r="C1139" s="1">
        <v>8</v>
      </c>
      <c r="D1139" s="1">
        <v>1</v>
      </c>
    </row>
    <row r="1140" spans="1:4" x14ac:dyDescent="0.15">
      <c r="A1140" s="2">
        <v>36310</v>
      </c>
      <c r="B1140" s="1">
        <v>14.9</v>
      </c>
      <c r="C1140" s="1">
        <v>8</v>
      </c>
      <c r="D1140" s="1">
        <v>1</v>
      </c>
    </row>
    <row r="1141" spans="1:4" x14ac:dyDescent="0.15">
      <c r="A1141" s="2">
        <v>36311</v>
      </c>
      <c r="B1141" s="1">
        <v>14.2</v>
      </c>
      <c r="C1141" s="1">
        <v>8</v>
      </c>
      <c r="D1141" s="1">
        <v>1</v>
      </c>
    </row>
    <row r="1142" spans="1:4" x14ac:dyDescent="0.15">
      <c r="A1142" s="2">
        <v>36312</v>
      </c>
      <c r="B1142" s="1">
        <v>13</v>
      </c>
      <c r="C1142" s="1">
        <v>8</v>
      </c>
      <c r="D1142" s="1">
        <v>1</v>
      </c>
    </row>
    <row r="1143" spans="1:4" x14ac:dyDescent="0.15">
      <c r="A1143" s="2">
        <v>36313</v>
      </c>
      <c r="B1143" s="1">
        <v>12.3</v>
      </c>
      <c r="C1143" s="1">
        <v>8</v>
      </c>
      <c r="D1143" s="1">
        <v>1</v>
      </c>
    </row>
    <row r="1144" spans="1:4" x14ac:dyDescent="0.15">
      <c r="A1144" s="2">
        <v>36314</v>
      </c>
      <c r="B1144" s="1">
        <v>18.2</v>
      </c>
      <c r="C1144" s="1">
        <v>8</v>
      </c>
      <c r="D1144" s="1">
        <v>1</v>
      </c>
    </row>
    <row r="1145" spans="1:4" x14ac:dyDescent="0.15">
      <c r="A1145" s="2">
        <v>36315</v>
      </c>
      <c r="B1145" s="1">
        <v>14.8</v>
      </c>
      <c r="C1145" s="1">
        <v>8</v>
      </c>
      <c r="D1145" s="1">
        <v>1</v>
      </c>
    </row>
    <row r="1146" spans="1:4" x14ac:dyDescent="0.15">
      <c r="A1146" s="2">
        <v>36316</v>
      </c>
      <c r="B1146" s="1">
        <v>15.8</v>
      </c>
      <c r="C1146" s="1">
        <v>8</v>
      </c>
      <c r="D1146" s="1">
        <v>1</v>
      </c>
    </row>
    <row r="1147" spans="1:4" x14ac:dyDescent="0.15">
      <c r="A1147" s="2">
        <v>36317</v>
      </c>
      <c r="B1147" s="1">
        <v>14.4</v>
      </c>
      <c r="C1147" s="1">
        <v>8</v>
      </c>
      <c r="D1147" s="1">
        <v>1</v>
      </c>
    </row>
    <row r="1148" spans="1:4" x14ac:dyDescent="0.15">
      <c r="A1148" s="2">
        <v>36318</v>
      </c>
      <c r="B1148" s="1">
        <v>11.4</v>
      </c>
      <c r="C1148" s="1">
        <v>8</v>
      </c>
      <c r="D1148" s="1">
        <v>1</v>
      </c>
    </row>
    <row r="1149" spans="1:4" x14ac:dyDescent="0.15">
      <c r="A1149" s="2">
        <v>36319</v>
      </c>
      <c r="B1149" s="1">
        <v>14.1</v>
      </c>
      <c r="C1149" s="1">
        <v>8</v>
      </c>
      <c r="D1149" s="1">
        <v>1</v>
      </c>
    </row>
    <row r="1150" spans="1:4" x14ac:dyDescent="0.15">
      <c r="A1150" s="2">
        <v>36320</v>
      </c>
      <c r="B1150" s="1">
        <v>14.8</v>
      </c>
      <c r="C1150" s="1">
        <v>8</v>
      </c>
      <c r="D1150" s="1">
        <v>1</v>
      </c>
    </row>
    <row r="1151" spans="1:4" x14ac:dyDescent="0.15">
      <c r="A1151" s="2">
        <v>36321</v>
      </c>
      <c r="B1151" s="1">
        <v>16</v>
      </c>
      <c r="C1151" s="1">
        <v>8</v>
      </c>
      <c r="D1151" s="1">
        <v>1</v>
      </c>
    </row>
    <row r="1152" spans="1:4" x14ac:dyDescent="0.15">
      <c r="A1152" s="2">
        <v>36322</v>
      </c>
      <c r="B1152" s="1">
        <v>15</v>
      </c>
      <c r="C1152" s="1">
        <v>8</v>
      </c>
      <c r="D1152" s="1">
        <v>1</v>
      </c>
    </row>
    <row r="1153" spans="1:4" x14ac:dyDescent="0.15">
      <c r="A1153" s="2">
        <v>36323</v>
      </c>
      <c r="B1153" s="1">
        <v>16.899999999999999</v>
      </c>
      <c r="C1153" s="1">
        <v>8</v>
      </c>
      <c r="D1153" s="1">
        <v>1</v>
      </c>
    </row>
    <row r="1154" spans="1:4" x14ac:dyDescent="0.15">
      <c r="A1154" s="2">
        <v>36324</v>
      </c>
      <c r="B1154" s="1">
        <v>19.7</v>
      </c>
      <c r="C1154" s="1">
        <v>8</v>
      </c>
      <c r="D1154" s="1">
        <v>1</v>
      </c>
    </row>
    <row r="1155" spans="1:4" x14ac:dyDescent="0.15">
      <c r="A1155" s="2">
        <v>36325</v>
      </c>
      <c r="B1155" s="1">
        <v>20.3</v>
      </c>
      <c r="C1155" s="1">
        <v>8</v>
      </c>
      <c r="D1155" s="1">
        <v>1</v>
      </c>
    </row>
    <row r="1156" spans="1:4" x14ac:dyDescent="0.15">
      <c r="A1156" s="2">
        <v>36326</v>
      </c>
      <c r="B1156" s="1">
        <v>19.899999999999999</v>
      </c>
      <c r="C1156" s="1">
        <v>8</v>
      </c>
      <c r="D1156" s="1">
        <v>1</v>
      </c>
    </row>
    <row r="1157" spans="1:4" x14ac:dyDescent="0.15">
      <c r="A1157" s="2">
        <v>36327</v>
      </c>
      <c r="B1157" s="1">
        <v>18.7</v>
      </c>
      <c r="C1157" s="1">
        <v>8</v>
      </c>
      <c r="D1157" s="1">
        <v>1</v>
      </c>
    </row>
    <row r="1158" spans="1:4" x14ac:dyDescent="0.15">
      <c r="A1158" s="2">
        <v>36328</v>
      </c>
      <c r="B1158" s="1">
        <v>17.7</v>
      </c>
      <c r="C1158" s="1">
        <v>8</v>
      </c>
      <c r="D1158" s="1">
        <v>1</v>
      </c>
    </row>
    <row r="1159" spans="1:4" x14ac:dyDescent="0.15">
      <c r="A1159" s="2">
        <v>36329</v>
      </c>
      <c r="B1159" s="1">
        <v>18.5</v>
      </c>
      <c r="C1159" s="1">
        <v>8</v>
      </c>
      <c r="D1159" s="1">
        <v>1</v>
      </c>
    </row>
    <row r="1160" spans="1:4" x14ac:dyDescent="0.15">
      <c r="A1160" s="2">
        <v>36330</v>
      </c>
      <c r="B1160" s="1">
        <v>15.7</v>
      </c>
      <c r="C1160" s="1">
        <v>8</v>
      </c>
      <c r="D1160" s="1">
        <v>1</v>
      </c>
    </row>
    <row r="1161" spans="1:4" x14ac:dyDescent="0.15">
      <c r="A1161" s="2">
        <v>36331</v>
      </c>
      <c r="B1161" s="1">
        <v>15.9</v>
      </c>
      <c r="C1161" s="1">
        <v>8</v>
      </c>
      <c r="D1161" s="1">
        <v>1</v>
      </c>
    </row>
    <row r="1162" spans="1:4" x14ac:dyDescent="0.15">
      <c r="A1162" s="2">
        <v>36332</v>
      </c>
      <c r="B1162" s="1">
        <v>17.3</v>
      </c>
      <c r="C1162" s="1">
        <v>8</v>
      </c>
      <c r="D1162" s="1">
        <v>1</v>
      </c>
    </row>
    <row r="1163" spans="1:4" x14ac:dyDescent="0.15">
      <c r="A1163" s="2">
        <v>36333</v>
      </c>
      <c r="B1163" s="1">
        <v>17.100000000000001</v>
      </c>
      <c r="C1163" s="1">
        <v>8</v>
      </c>
      <c r="D1163" s="1">
        <v>1</v>
      </c>
    </row>
    <row r="1164" spans="1:4" x14ac:dyDescent="0.15">
      <c r="A1164" s="2">
        <v>36334</v>
      </c>
      <c r="B1164" s="1">
        <v>18.2</v>
      </c>
      <c r="C1164" s="1">
        <v>8</v>
      </c>
      <c r="D1164" s="1">
        <v>1</v>
      </c>
    </row>
    <row r="1165" spans="1:4" x14ac:dyDescent="0.15">
      <c r="A1165" s="2">
        <v>36335</v>
      </c>
      <c r="B1165" s="1">
        <v>16.2</v>
      </c>
      <c r="C1165" s="1">
        <v>8</v>
      </c>
      <c r="D1165" s="1">
        <v>1</v>
      </c>
    </row>
    <row r="1166" spans="1:4" x14ac:dyDescent="0.15">
      <c r="A1166" s="2">
        <v>36336</v>
      </c>
      <c r="B1166" s="1">
        <v>16</v>
      </c>
      <c r="C1166" s="1">
        <v>8</v>
      </c>
      <c r="D1166" s="1">
        <v>1</v>
      </c>
    </row>
    <row r="1167" spans="1:4" x14ac:dyDescent="0.15">
      <c r="A1167" s="2">
        <v>36337</v>
      </c>
      <c r="B1167" s="1">
        <v>14.5</v>
      </c>
      <c r="C1167" s="1">
        <v>8</v>
      </c>
      <c r="D1167" s="1">
        <v>1</v>
      </c>
    </row>
    <row r="1168" spans="1:4" x14ac:dyDescent="0.15">
      <c r="A1168" s="2">
        <v>36338</v>
      </c>
      <c r="B1168" s="1">
        <v>15.2</v>
      </c>
      <c r="C1168" s="1">
        <v>8</v>
      </c>
      <c r="D1168" s="1">
        <v>1</v>
      </c>
    </row>
    <row r="1169" spans="1:4" x14ac:dyDescent="0.15">
      <c r="A1169" s="2">
        <v>36339</v>
      </c>
      <c r="B1169" s="1">
        <v>15.9</v>
      </c>
      <c r="C1169" s="1">
        <v>8</v>
      </c>
      <c r="D1169" s="1">
        <v>1</v>
      </c>
    </row>
    <row r="1170" spans="1:4" x14ac:dyDescent="0.15">
      <c r="A1170" s="2">
        <v>36340</v>
      </c>
      <c r="B1170" s="1">
        <v>14.7</v>
      </c>
      <c r="C1170" s="1">
        <v>8</v>
      </c>
      <c r="D1170" s="1">
        <v>1</v>
      </c>
    </row>
    <row r="1171" spans="1:4" x14ac:dyDescent="0.15">
      <c r="A1171" s="2">
        <v>36341</v>
      </c>
      <c r="B1171" s="1">
        <v>14.1</v>
      </c>
      <c r="C1171" s="1">
        <v>8</v>
      </c>
      <c r="D1171" s="1">
        <v>1</v>
      </c>
    </row>
    <row r="1172" spans="1:4" x14ac:dyDescent="0.15">
      <c r="A1172" s="2">
        <v>36342</v>
      </c>
      <c r="B1172" s="1">
        <v>14.2</v>
      </c>
      <c r="C1172" s="1">
        <v>8</v>
      </c>
      <c r="D1172" s="1">
        <v>1</v>
      </c>
    </row>
    <row r="1173" spans="1:4" x14ac:dyDescent="0.15">
      <c r="A1173" s="2">
        <v>36343</v>
      </c>
      <c r="B1173" s="1">
        <v>15.6</v>
      </c>
      <c r="C1173" s="1">
        <v>8</v>
      </c>
      <c r="D1173" s="1">
        <v>1</v>
      </c>
    </row>
    <row r="1174" spans="1:4" x14ac:dyDescent="0.15">
      <c r="A1174" s="2">
        <v>36344</v>
      </c>
      <c r="B1174" s="1">
        <v>15.8</v>
      </c>
      <c r="C1174" s="1">
        <v>8</v>
      </c>
      <c r="D1174" s="1">
        <v>1</v>
      </c>
    </row>
    <row r="1175" spans="1:4" x14ac:dyDescent="0.15">
      <c r="A1175" s="2">
        <v>36345</v>
      </c>
      <c r="B1175" s="1">
        <v>18.8</v>
      </c>
      <c r="C1175" s="1">
        <v>8</v>
      </c>
      <c r="D1175" s="1">
        <v>1</v>
      </c>
    </row>
    <row r="1176" spans="1:4" x14ac:dyDescent="0.15">
      <c r="A1176" s="2">
        <v>36346</v>
      </c>
      <c r="B1176" s="1">
        <v>17.3</v>
      </c>
      <c r="C1176" s="1">
        <v>8</v>
      </c>
      <c r="D1176" s="1">
        <v>1</v>
      </c>
    </row>
    <row r="1177" spans="1:4" x14ac:dyDescent="0.15">
      <c r="A1177" s="2">
        <v>36347</v>
      </c>
      <c r="B1177" s="1">
        <v>16.600000000000001</v>
      </c>
      <c r="C1177" s="1">
        <v>8</v>
      </c>
      <c r="D1177" s="1">
        <v>1</v>
      </c>
    </row>
    <row r="1178" spans="1:4" x14ac:dyDescent="0.15">
      <c r="A1178" s="2">
        <v>36348</v>
      </c>
      <c r="B1178" s="1">
        <v>16.8</v>
      </c>
      <c r="C1178" s="1">
        <v>8</v>
      </c>
      <c r="D1178" s="1">
        <v>1</v>
      </c>
    </row>
    <row r="1179" spans="1:4" x14ac:dyDescent="0.15">
      <c r="A1179" s="2">
        <v>36349</v>
      </c>
      <c r="B1179" s="1">
        <v>16.2</v>
      </c>
      <c r="C1179" s="1">
        <v>8</v>
      </c>
      <c r="D1179" s="1">
        <v>1</v>
      </c>
    </row>
    <row r="1180" spans="1:4" x14ac:dyDescent="0.15">
      <c r="A1180" s="2">
        <v>36350</v>
      </c>
      <c r="B1180" s="1">
        <v>16</v>
      </c>
      <c r="C1180" s="1">
        <v>8</v>
      </c>
      <c r="D1180" s="1">
        <v>1</v>
      </c>
    </row>
    <row r="1181" spans="1:4" x14ac:dyDescent="0.15">
      <c r="A1181" s="2">
        <v>36351</v>
      </c>
      <c r="B1181" s="1">
        <v>16.8</v>
      </c>
      <c r="C1181" s="1">
        <v>8</v>
      </c>
      <c r="D1181" s="1">
        <v>1</v>
      </c>
    </row>
    <row r="1182" spans="1:4" x14ac:dyDescent="0.15">
      <c r="A1182" s="2">
        <v>36352</v>
      </c>
      <c r="B1182" s="1">
        <v>17.5</v>
      </c>
      <c r="C1182" s="1">
        <v>8</v>
      </c>
      <c r="D1182" s="1">
        <v>1</v>
      </c>
    </row>
    <row r="1183" spans="1:4" x14ac:dyDescent="0.15">
      <c r="A1183" s="2">
        <v>36353</v>
      </c>
      <c r="B1183" s="1">
        <v>18.2</v>
      </c>
      <c r="C1183" s="1">
        <v>8</v>
      </c>
      <c r="D1183" s="1">
        <v>1</v>
      </c>
    </row>
    <row r="1184" spans="1:4" x14ac:dyDescent="0.15">
      <c r="A1184" s="2">
        <v>36354</v>
      </c>
      <c r="B1184" s="1">
        <v>18.8</v>
      </c>
      <c r="C1184" s="1">
        <v>8</v>
      </c>
      <c r="D1184" s="1">
        <v>1</v>
      </c>
    </row>
    <row r="1185" spans="1:4" x14ac:dyDescent="0.15">
      <c r="A1185" s="2">
        <v>36355</v>
      </c>
      <c r="B1185" s="1">
        <v>18.399999999999999</v>
      </c>
      <c r="C1185" s="1">
        <v>8</v>
      </c>
      <c r="D1185" s="1">
        <v>1</v>
      </c>
    </row>
    <row r="1186" spans="1:4" x14ac:dyDescent="0.15">
      <c r="A1186" s="2">
        <v>36356</v>
      </c>
      <c r="B1186" s="1">
        <v>18.3</v>
      </c>
      <c r="C1186" s="1">
        <v>8</v>
      </c>
      <c r="D1186" s="1">
        <v>1</v>
      </c>
    </row>
    <row r="1187" spans="1:4" x14ac:dyDescent="0.15">
      <c r="A1187" s="2">
        <v>36357</v>
      </c>
      <c r="B1187" s="1">
        <v>19.7</v>
      </c>
      <c r="C1187" s="1">
        <v>8</v>
      </c>
      <c r="D1187" s="1">
        <v>1</v>
      </c>
    </row>
    <row r="1188" spans="1:4" x14ac:dyDescent="0.15">
      <c r="A1188" s="2">
        <v>36358</v>
      </c>
      <c r="B1188" s="1">
        <v>21.1</v>
      </c>
      <c r="C1188" s="1">
        <v>8</v>
      </c>
      <c r="D1188" s="1">
        <v>1</v>
      </c>
    </row>
    <row r="1189" spans="1:4" x14ac:dyDescent="0.15">
      <c r="A1189" s="2">
        <v>36359</v>
      </c>
      <c r="B1189" s="1">
        <v>19</v>
      </c>
      <c r="C1189" s="1">
        <v>8</v>
      </c>
      <c r="D1189" s="1">
        <v>1</v>
      </c>
    </row>
    <row r="1190" spans="1:4" x14ac:dyDescent="0.15">
      <c r="A1190" s="2">
        <v>36360</v>
      </c>
      <c r="B1190" s="1">
        <v>17.899999999999999</v>
      </c>
      <c r="C1190" s="1">
        <v>8</v>
      </c>
      <c r="D1190" s="1">
        <v>1</v>
      </c>
    </row>
    <row r="1191" spans="1:4" x14ac:dyDescent="0.15">
      <c r="A1191" s="2">
        <v>36361</v>
      </c>
      <c r="B1191" s="1">
        <v>18.899999999999999</v>
      </c>
      <c r="C1191" s="1">
        <v>8</v>
      </c>
      <c r="D1191" s="1">
        <v>1</v>
      </c>
    </row>
    <row r="1192" spans="1:4" x14ac:dyDescent="0.15">
      <c r="A1192" s="2">
        <v>36362</v>
      </c>
      <c r="B1192" s="1">
        <v>21.6</v>
      </c>
      <c r="C1192" s="1">
        <v>8</v>
      </c>
      <c r="D1192" s="1">
        <v>1</v>
      </c>
    </row>
    <row r="1193" spans="1:4" x14ac:dyDescent="0.15">
      <c r="A1193" s="2">
        <v>36363</v>
      </c>
      <c r="B1193" s="1">
        <v>24</v>
      </c>
      <c r="C1193" s="1">
        <v>8</v>
      </c>
      <c r="D1193" s="1">
        <v>1</v>
      </c>
    </row>
    <row r="1194" spans="1:4" x14ac:dyDescent="0.15">
      <c r="A1194" s="2">
        <v>36364</v>
      </c>
      <c r="B1194" s="1">
        <v>24.1</v>
      </c>
      <c r="C1194" s="1">
        <v>8</v>
      </c>
      <c r="D1194" s="1">
        <v>1</v>
      </c>
    </row>
    <row r="1195" spans="1:4" x14ac:dyDescent="0.15">
      <c r="A1195" s="2">
        <v>36365</v>
      </c>
      <c r="B1195" s="1">
        <v>23.7</v>
      </c>
      <c r="C1195" s="1">
        <v>8</v>
      </c>
      <c r="D1195" s="1">
        <v>1</v>
      </c>
    </row>
    <row r="1196" spans="1:4" x14ac:dyDescent="0.15">
      <c r="A1196" s="2">
        <v>36366</v>
      </c>
      <c r="B1196" s="1">
        <v>23.6</v>
      </c>
      <c r="C1196" s="1">
        <v>8</v>
      </c>
      <c r="D1196" s="1">
        <v>1</v>
      </c>
    </row>
    <row r="1197" spans="1:4" x14ac:dyDescent="0.15">
      <c r="A1197" s="2">
        <v>36367</v>
      </c>
      <c r="B1197" s="1">
        <v>25.3</v>
      </c>
      <c r="C1197" s="1">
        <v>8</v>
      </c>
      <c r="D1197" s="1">
        <v>1</v>
      </c>
    </row>
    <row r="1198" spans="1:4" x14ac:dyDescent="0.15">
      <c r="A1198" s="2">
        <v>36368</v>
      </c>
      <c r="B1198" s="1">
        <v>27.4</v>
      </c>
      <c r="C1198" s="1">
        <v>8</v>
      </c>
      <c r="D1198" s="1">
        <v>1</v>
      </c>
    </row>
    <row r="1199" spans="1:4" x14ac:dyDescent="0.15">
      <c r="A1199" s="2">
        <v>36369</v>
      </c>
      <c r="B1199" s="1">
        <v>23.7</v>
      </c>
      <c r="C1199" s="1">
        <v>8</v>
      </c>
      <c r="D1199" s="1">
        <v>1</v>
      </c>
    </row>
    <row r="1200" spans="1:4" x14ac:dyDescent="0.15">
      <c r="A1200" s="2">
        <v>36370</v>
      </c>
      <c r="B1200" s="1">
        <v>24.3</v>
      </c>
      <c r="C1200" s="1">
        <v>8</v>
      </c>
      <c r="D1200" s="1">
        <v>1</v>
      </c>
    </row>
    <row r="1201" spans="1:4" x14ac:dyDescent="0.15">
      <c r="A1201" s="2">
        <v>36371</v>
      </c>
      <c r="B1201" s="1">
        <v>24.1</v>
      </c>
      <c r="C1201" s="1">
        <v>8</v>
      </c>
      <c r="D1201" s="1">
        <v>1</v>
      </c>
    </row>
    <row r="1202" spans="1:4" x14ac:dyDescent="0.15">
      <c r="A1202" s="2">
        <v>36372</v>
      </c>
      <c r="B1202" s="1">
        <v>24.3</v>
      </c>
      <c r="C1202" s="1">
        <v>8</v>
      </c>
      <c r="D1202" s="1">
        <v>1</v>
      </c>
    </row>
    <row r="1203" spans="1:4" x14ac:dyDescent="0.15">
      <c r="A1203" s="2">
        <v>36373</v>
      </c>
      <c r="B1203" s="1">
        <v>25.1</v>
      </c>
      <c r="C1203" s="1">
        <v>8</v>
      </c>
      <c r="D1203" s="1">
        <v>1</v>
      </c>
    </row>
    <row r="1204" spans="1:4" x14ac:dyDescent="0.15">
      <c r="A1204" s="2">
        <v>36374</v>
      </c>
      <c r="B1204" s="1">
        <v>21.6</v>
      </c>
      <c r="C1204" s="1">
        <v>8</v>
      </c>
      <c r="D1204" s="1">
        <v>1</v>
      </c>
    </row>
    <row r="1205" spans="1:4" x14ac:dyDescent="0.15">
      <c r="A1205" s="2">
        <v>36375</v>
      </c>
      <c r="B1205" s="1">
        <v>22.7</v>
      </c>
      <c r="C1205" s="1">
        <v>8</v>
      </c>
      <c r="D1205" s="1">
        <v>1</v>
      </c>
    </row>
    <row r="1206" spans="1:4" x14ac:dyDescent="0.15">
      <c r="A1206" s="2">
        <v>36376</v>
      </c>
      <c r="B1206" s="1">
        <v>24</v>
      </c>
      <c r="C1206" s="1">
        <v>8</v>
      </c>
      <c r="D1206" s="1">
        <v>1</v>
      </c>
    </row>
    <row r="1207" spans="1:4" x14ac:dyDescent="0.15">
      <c r="A1207" s="2">
        <v>36377</v>
      </c>
      <c r="B1207" s="1">
        <v>22.8</v>
      </c>
      <c r="C1207" s="1">
        <v>8</v>
      </c>
      <c r="D1207" s="1">
        <v>1</v>
      </c>
    </row>
    <row r="1208" spans="1:4" x14ac:dyDescent="0.15">
      <c r="A1208" s="2">
        <v>36378</v>
      </c>
      <c r="B1208" s="1">
        <v>23.8</v>
      </c>
      <c r="C1208" s="1">
        <v>8</v>
      </c>
      <c r="D1208" s="1">
        <v>1</v>
      </c>
    </row>
    <row r="1209" spans="1:4" x14ac:dyDescent="0.15">
      <c r="A1209" s="2">
        <v>36379</v>
      </c>
      <c r="B1209" s="1">
        <v>24.8</v>
      </c>
      <c r="C1209" s="1">
        <v>8</v>
      </c>
      <c r="D1209" s="1">
        <v>1</v>
      </c>
    </row>
    <row r="1210" spans="1:4" x14ac:dyDescent="0.15">
      <c r="A1210" s="2">
        <v>36380</v>
      </c>
      <c r="B1210" s="1">
        <v>25.1</v>
      </c>
      <c r="C1210" s="1">
        <v>8</v>
      </c>
      <c r="D1210" s="1">
        <v>1</v>
      </c>
    </row>
    <row r="1211" spans="1:4" x14ac:dyDescent="0.15">
      <c r="A1211" s="2">
        <v>36381</v>
      </c>
      <c r="B1211" s="1">
        <v>26.5</v>
      </c>
      <c r="C1211" s="1">
        <v>8</v>
      </c>
      <c r="D1211" s="1">
        <v>1</v>
      </c>
    </row>
    <row r="1212" spans="1:4" x14ac:dyDescent="0.15">
      <c r="A1212" s="2">
        <v>36382</v>
      </c>
      <c r="B1212" s="1">
        <v>26.5</v>
      </c>
      <c r="C1212" s="1">
        <v>8</v>
      </c>
      <c r="D1212" s="1">
        <v>1</v>
      </c>
    </row>
    <row r="1213" spans="1:4" x14ac:dyDescent="0.15">
      <c r="A1213" s="2">
        <v>36383</v>
      </c>
      <c r="B1213" s="1">
        <v>24.5</v>
      </c>
      <c r="C1213" s="1">
        <v>8</v>
      </c>
      <c r="D1213" s="1">
        <v>1</v>
      </c>
    </row>
    <row r="1214" spans="1:4" x14ac:dyDescent="0.15">
      <c r="A1214" s="2">
        <v>36384</v>
      </c>
      <c r="B1214" s="1">
        <v>25.3</v>
      </c>
      <c r="C1214" s="1">
        <v>8</v>
      </c>
      <c r="D1214" s="1">
        <v>1</v>
      </c>
    </row>
    <row r="1215" spans="1:4" x14ac:dyDescent="0.15">
      <c r="A1215" s="2">
        <v>36385</v>
      </c>
      <c r="B1215" s="1">
        <v>24.1</v>
      </c>
      <c r="C1215" s="1">
        <v>8</v>
      </c>
      <c r="D1215" s="1">
        <v>1</v>
      </c>
    </row>
    <row r="1216" spans="1:4" x14ac:dyDescent="0.15">
      <c r="A1216" s="2">
        <v>36386</v>
      </c>
      <c r="B1216" s="1">
        <v>22.6</v>
      </c>
      <c r="C1216" s="1">
        <v>8</v>
      </c>
      <c r="D1216" s="1">
        <v>1</v>
      </c>
    </row>
    <row r="1217" spans="1:4" x14ac:dyDescent="0.15">
      <c r="A1217" s="2">
        <v>36387</v>
      </c>
      <c r="B1217" s="1">
        <v>22.8</v>
      </c>
      <c r="C1217" s="1">
        <v>8</v>
      </c>
      <c r="D1217" s="1">
        <v>1</v>
      </c>
    </row>
    <row r="1218" spans="1:4" x14ac:dyDescent="0.15">
      <c r="A1218" s="2">
        <v>36388</v>
      </c>
      <c r="B1218" s="1">
        <v>23.2</v>
      </c>
      <c r="C1218" s="1">
        <v>8</v>
      </c>
      <c r="D1218" s="1">
        <v>1</v>
      </c>
    </row>
    <row r="1219" spans="1:4" x14ac:dyDescent="0.15">
      <c r="A1219" s="2">
        <v>36389</v>
      </c>
      <c r="B1219" s="1">
        <v>25</v>
      </c>
      <c r="C1219" s="1">
        <v>8</v>
      </c>
      <c r="D1219" s="1">
        <v>1</v>
      </c>
    </row>
    <row r="1220" spans="1:4" x14ac:dyDescent="0.15">
      <c r="A1220" s="2">
        <v>36390</v>
      </c>
      <c r="B1220" s="1">
        <v>24.9</v>
      </c>
      <c r="C1220" s="1">
        <v>8</v>
      </c>
      <c r="D1220" s="1">
        <v>1</v>
      </c>
    </row>
    <row r="1221" spans="1:4" x14ac:dyDescent="0.15">
      <c r="A1221" s="2">
        <v>36391</v>
      </c>
      <c r="B1221" s="1">
        <v>22.6</v>
      </c>
      <c r="C1221" s="1">
        <v>8</v>
      </c>
      <c r="D1221" s="1">
        <v>1</v>
      </c>
    </row>
    <row r="1222" spans="1:4" x14ac:dyDescent="0.15">
      <c r="A1222" s="2">
        <v>36392</v>
      </c>
      <c r="B1222" s="1">
        <v>22.5</v>
      </c>
      <c r="C1222" s="1">
        <v>8</v>
      </c>
      <c r="D1222" s="1">
        <v>1</v>
      </c>
    </row>
    <row r="1223" spans="1:4" x14ac:dyDescent="0.15">
      <c r="A1223" s="2">
        <v>36393</v>
      </c>
      <c r="B1223" s="1">
        <v>25.4</v>
      </c>
      <c r="C1223" s="1">
        <v>8</v>
      </c>
      <c r="D1223" s="1">
        <v>1</v>
      </c>
    </row>
    <row r="1224" spans="1:4" x14ac:dyDescent="0.15">
      <c r="A1224" s="2">
        <v>36394</v>
      </c>
      <c r="B1224" s="1">
        <v>24.2</v>
      </c>
      <c r="C1224" s="1">
        <v>8</v>
      </c>
      <c r="D1224" s="1">
        <v>1</v>
      </c>
    </row>
    <row r="1225" spans="1:4" x14ac:dyDescent="0.15">
      <c r="A1225" s="2">
        <v>36395</v>
      </c>
      <c r="B1225" s="1">
        <v>22.1</v>
      </c>
      <c r="C1225" s="1">
        <v>8</v>
      </c>
      <c r="D1225" s="1">
        <v>1</v>
      </c>
    </row>
    <row r="1226" spans="1:4" x14ac:dyDescent="0.15">
      <c r="A1226" s="2">
        <v>36396</v>
      </c>
      <c r="B1226" s="1">
        <v>20.2</v>
      </c>
      <c r="C1226" s="1">
        <v>8</v>
      </c>
      <c r="D1226" s="1">
        <v>1</v>
      </c>
    </row>
    <row r="1227" spans="1:4" x14ac:dyDescent="0.15">
      <c r="A1227" s="2">
        <v>36397</v>
      </c>
      <c r="B1227" s="1">
        <v>21.8</v>
      </c>
      <c r="C1227" s="1">
        <v>8</v>
      </c>
      <c r="D1227" s="1">
        <v>1</v>
      </c>
    </row>
    <row r="1228" spans="1:4" x14ac:dyDescent="0.15">
      <c r="A1228" s="2">
        <v>36398</v>
      </c>
      <c r="B1228" s="1">
        <v>21.1</v>
      </c>
      <c r="C1228" s="1">
        <v>8</v>
      </c>
      <c r="D1228" s="1">
        <v>1</v>
      </c>
    </row>
    <row r="1229" spans="1:4" x14ac:dyDescent="0.15">
      <c r="A1229" s="2">
        <v>36399</v>
      </c>
      <c r="B1229" s="1">
        <v>20.100000000000001</v>
      </c>
      <c r="C1229" s="1">
        <v>8</v>
      </c>
      <c r="D1229" s="1">
        <v>1</v>
      </c>
    </row>
    <row r="1230" spans="1:4" x14ac:dyDescent="0.15">
      <c r="A1230" s="2">
        <v>36400</v>
      </c>
      <c r="B1230" s="1">
        <v>21.3</v>
      </c>
      <c r="C1230" s="1">
        <v>8</v>
      </c>
      <c r="D1230" s="1">
        <v>1</v>
      </c>
    </row>
    <row r="1231" spans="1:4" x14ac:dyDescent="0.15">
      <c r="A1231" s="2">
        <v>36401</v>
      </c>
      <c r="B1231" s="1">
        <v>21.7</v>
      </c>
      <c r="C1231" s="1">
        <v>8</v>
      </c>
      <c r="D1231" s="1">
        <v>1</v>
      </c>
    </row>
    <row r="1232" spans="1:4" x14ac:dyDescent="0.15">
      <c r="A1232" s="2">
        <v>36402</v>
      </c>
      <c r="B1232" s="1">
        <v>20.8</v>
      </c>
      <c r="C1232" s="1">
        <v>8</v>
      </c>
      <c r="D1232" s="1">
        <v>1</v>
      </c>
    </row>
    <row r="1233" spans="1:4" x14ac:dyDescent="0.15">
      <c r="A1233" s="2">
        <v>36403</v>
      </c>
      <c r="B1233" s="1">
        <v>20.7</v>
      </c>
      <c r="C1233" s="1">
        <v>8</v>
      </c>
      <c r="D1233" s="1">
        <v>1</v>
      </c>
    </row>
    <row r="1234" spans="1:4" x14ac:dyDescent="0.15">
      <c r="A1234" s="2">
        <v>36404</v>
      </c>
      <c r="B1234" s="1">
        <v>21.8</v>
      </c>
      <c r="C1234" s="1">
        <v>8</v>
      </c>
      <c r="D1234" s="1">
        <v>1</v>
      </c>
    </row>
    <row r="1235" spans="1:4" x14ac:dyDescent="0.15">
      <c r="A1235" s="2">
        <v>36405</v>
      </c>
      <c r="B1235" s="1">
        <v>19.8</v>
      </c>
      <c r="C1235" s="1">
        <v>8</v>
      </c>
      <c r="D1235" s="1">
        <v>1</v>
      </c>
    </row>
    <row r="1236" spans="1:4" x14ac:dyDescent="0.15">
      <c r="A1236" s="2">
        <v>36406</v>
      </c>
      <c r="B1236" s="1">
        <v>19.399999999999999</v>
      </c>
      <c r="C1236" s="1">
        <v>8</v>
      </c>
      <c r="D1236" s="1">
        <v>1</v>
      </c>
    </row>
    <row r="1237" spans="1:4" x14ac:dyDescent="0.15">
      <c r="A1237" s="2">
        <v>36407</v>
      </c>
      <c r="B1237" s="1">
        <v>21.4</v>
      </c>
      <c r="C1237" s="1">
        <v>8</v>
      </c>
      <c r="D1237" s="1">
        <v>1</v>
      </c>
    </row>
    <row r="1238" spans="1:4" x14ac:dyDescent="0.15">
      <c r="A1238" s="2">
        <v>36408</v>
      </c>
      <c r="B1238" s="1">
        <v>21.5</v>
      </c>
      <c r="C1238" s="1">
        <v>8</v>
      </c>
      <c r="D1238" s="1">
        <v>1</v>
      </c>
    </row>
    <row r="1239" spans="1:4" x14ac:dyDescent="0.15">
      <c r="A1239" s="2">
        <v>36409</v>
      </c>
      <c r="B1239" s="1">
        <v>22.7</v>
      </c>
      <c r="C1239" s="1">
        <v>8</v>
      </c>
      <c r="D1239" s="1">
        <v>1</v>
      </c>
    </row>
    <row r="1240" spans="1:4" x14ac:dyDescent="0.15">
      <c r="A1240" s="2">
        <v>36410</v>
      </c>
      <c r="B1240" s="1">
        <v>22.6</v>
      </c>
      <c r="C1240" s="1">
        <v>8</v>
      </c>
      <c r="D1240" s="1">
        <v>1</v>
      </c>
    </row>
    <row r="1241" spans="1:4" x14ac:dyDescent="0.15">
      <c r="A1241" s="2">
        <v>36411</v>
      </c>
      <c r="B1241" s="1">
        <v>23.6</v>
      </c>
      <c r="C1241" s="1">
        <v>8</v>
      </c>
      <c r="D1241" s="1">
        <v>1</v>
      </c>
    </row>
    <row r="1242" spans="1:4" x14ac:dyDescent="0.15">
      <c r="A1242" s="2">
        <v>36412</v>
      </c>
      <c r="B1242" s="1">
        <v>23.5</v>
      </c>
      <c r="C1242" s="1">
        <v>8</v>
      </c>
      <c r="D1242" s="1">
        <v>1</v>
      </c>
    </row>
    <row r="1243" spans="1:4" x14ac:dyDescent="0.15">
      <c r="A1243" s="2">
        <v>36413</v>
      </c>
      <c r="B1243" s="1">
        <v>22.1</v>
      </c>
      <c r="C1243" s="1">
        <v>8</v>
      </c>
      <c r="D1243" s="1">
        <v>1</v>
      </c>
    </row>
    <row r="1244" spans="1:4" x14ac:dyDescent="0.15">
      <c r="A1244" s="2">
        <v>36414</v>
      </c>
      <c r="B1244" s="1">
        <v>22.6</v>
      </c>
      <c r="C1244" s="1">
        <v>8</v>
      </c>
      <c r="D1244" s="1">
        <v>1</v>
      </c>
    </row>
    <row r="1245" spans="1:4" x14ac:dyDescent="0.15">
      <c r="A1245" s="2">
        <v>36415</v>
      </c>
      <c r="B1245" s="1">
        <v>22</v>
      </c>
      <c r="C1245" s="1">
        <v>8</v>
      </c>
      <c r="D1245" s="1">
        <v>1</v>
      </c>
    </row>
    <row r="1246" spans="1:4" x14ac:dyDescent="0.15">
      <c r="A1246" s="2">
        <v>36416</v>
      </c>
      <c r="B1246" s="1">
        <v>19.8</v>
      </c>
      <c r="C1246" s="1">
        <v>8</v>
      </c>
      <c r="D1246" s="1">
        <v>1</v>
      </c>
    </row>
    <row r="1247" spans="1:4" x14ac:dyDescent="0.15">
      <c r="A1247" s="2">
        <v>36417</v>
      </c>
      <c r="B1247" s="1">
        <v>20.8</v>
      </c>
      <c r="C1247" s="1">
        <v>8</v>
      </c>
      <c r="D1247" s="1">
        <v>1</v>
      </c>
    </row>
    <row r="1248" spans="1:4" x14ac:dyDescent="0.15">
      <c r="A1248" s="2">
        <v>36418</v>
      </c>
      <c r="B1248" s="1">
        <v>18</v>
      </c>
      <c r="C1248" s="1">
        <v>8</v>
      </c>
      <c r="D1248" s="1">
        <v>1</v>
      </c>
    </row>
    <row r="1249" spans="1:4" x14ac:dyDescent="0.15">
      <c r="A1249" s="2">
        <v>36419</v>
      </c>
      <c r="B1249" s="1">
        <v>15.1</v>
      </c>
      <c r="C1249" s="1">
        <v>8</v>
      </c>
      <c r="D1249" s="1">
        <v>1</v>
      </c>
    </row>
    <row r="1250" spans="1:4" x14ac:dyDescent="0.15">
      <c r="A1250" s="2">
        <v>36420</v>
      </c>
      <c r="B1250" s="1">
        <v>16.7</v>
      </c>
      <c r="C1250" s="1">
        <v>8</v>
      </c>
      <c r="D1250" s="1">
        <v>1</v>
      </c>
    </row>
    <row r="1251" spans="1:4" x14ac:dyDescent="0.15">
      <c r="A1251" s="2">
        <v>36421</v>
      </c>
      <c r="B1251" s="1">
        <v>16.100000000000001</v>
      </c>
      <c r="C1251" s="1">
        <v>8</v>
      </c>
      <c r="D1251" s="1">
        <v>1</v>
      </c>
    </row>
    <row r="1252" spans="1:4" x14ac:dyDescent="0.15">
      <c r="A1252" s="2">
        <v>36422</v>
      </c>
      <c r="B1252" s="1">
        <v>17.3</v>
      </c>
      <c r="C1252" s="1">
        <v>8</v>
      </c>
      <c r="D1252" s="1">
        <v>1</v>
      </c>
    </row>
    <row r="1253" spans="1:4" x14ac:dyDescent="0.15">
      <c r="A1253" s="2">
        <v>36423</v>
      </c>
      <c r="B1253" s="1">
        <v>14.2</v>
      </c>
      <c r="C1253" s="1">
        <v>8</v>
      </c>
      <c r="D1253" s="1">
        <v>1</v>
      </c>
    </row>
    <row r="1254" spans="1:4" x14ac:dyDescent="0.15">
      <c r="A1254" s="2">
        <v>36424</v>
      </c>
      <c r="B1254" s="1">
        <v>15.4</v>
      </c>
      <c r="C1254" s="1">
        <v>8</v>
      </c>
      <c r="D1254" s="1">
        <v>1</v>
      </c>
    </row>
    <row r="1255" spans="1:4" x14ac:dyDescent="0.15">
      <c r="A1255" s="2">
        <v>36425</v>
      </c>
      <c r="B1255" s="1">
        <v>17.100000000000001</v>
      </c>
      <c r="C1255" s="1">
        <v>8</v>
      </c>
      <c r="D1255" s="1">
        <v>1</v>
      </c>
    </row>
    <row r="1256" spans="1:4" x14ac:dyDescent="0.15">
      <c r="A1256" s="2">
        <v>36426</v>
      </c>
      <c r="B1256" s="1">
        <v>17.100000000000001</v>
      </c>
      <c r="C1256" s="1">
        <v>8</v>
      </c>
      <c r="D1256" s="1">
        <v>1</v>
      </c>
    </row>
    <row r="1257" spans="1:4" x14ac:dyDescent="0.15">
      <c r="A1257" s="2">
        <v>36427</v>
      </c>
      <c r="B1257" s="1">
        <v>19.899999999999999</v>
      </c>
      <c r="C1257" s="1">
        <v>8</v>
      </c>
      <c r="D1257" s="1">
        <v>1</v>
      </c>
    </row>
    <row r="1258" spans="1:4" x14ac:dyDescent="0.15">
      <c r="A1258" s="2">
        <v>36428</v>
      </c>
      <c r="B1258" s="1">
        <v>20.100000000000001</v>
      </c>
      <c r="C1258" s="1">
        <v>8</v>
      </c>
      <c r="D1258" s="1">
        <v>1</v>
      </c>
    </row>
    <row r="1259" spans="1:4" x14ac:dyDescent="0.15">
      <c r="A1259" s="2">
        <v>36429</v>
      </c>
      <c r="B1259" s="1">
        <v>17</v>
      </c>
      <c r="C1259" s="1">
        <v>8</v>
      </c>
      <c r="D1259" s="1">
        <v>1</v>
      </c>
    </row>
    <row r="1260" spans="1:4" x14ac:dyDescent="0.15">
      <c r="A1260" s="2">
        <v>36430</v>
      </c>
      <c r="B1260" s="1">
        <v>17.3</v>
      </c>
      <c r="C1260" s="1">
        <v>8</v>
      </c>
      <c r="D1260" s="1">
        <v>1</v>
      </c>
    </row>
    <row r="1261" spans="1:4" x14ac:dyDescent="0.15">
      <c r="A1261" s="2">
        <v>36431</v>
      </c>
      <c r="B1261" s="1">
        <v>18.899999999999999</v>
      </c>
      <c r="C1261" s="1">
        <v>8</v>
      </c>
      <c r="D1261" s="1">
        <v>1</v>
      </c>
    </row>
    <row r="1262" spans="1:4" x14ac:dyDescent="0.15">
      <c r="A1262" s="2">
        <v>36432</v>
      </c>
      <c r="B1262" s="1">
        <v>16.7</v>
      </c>
      <c r="C1262" s="1">
        <v>8</v>
      </c>
      <c r="D1262" s="1">
        <v>1</v>
      </c>
    </row>
    <row r="1263" spans="1:4" x14ac:dyDescent="0.15">
      <c r="A1263" s="2">
        <v>36433</v>
      </c>
      <c r="B1263" s="1">
        <v>17.399999999999999</v>
      </c>
      <c r="C1263" s="1">
        <v>8</v>
      </c>
      <c r="D1263" s="1">
        <v>1</v>
      </c>
    </row>
    <row r="1264" spans="1:4" x14ac:dyDescent="0.15">
      <c r="A1264" s="2">
        <v>36434</v>
      </c>
      <c r="B1264" s="1">
        <v>13.1</v>
      </c>
      <c r="C1264" s="1">
        <v>8</v>
      </c>
      <c r="D1264" s="1">
        <v>1</v>
      </c>
    </row>
    <row r="1265" spans="1:4" x14ac:dyDescent="0.15">
      <c r="A1265" s="2">
        <v>36435</v>
      </c>
      <c r="B1265" s="1">
        <v>13.7</v>
      </c>
      <c r="C1265" s="1">
        <v>8</v>
      </c>
      <c r="D1265" s="1">
        <v>1</v>
      </c>
    </row>
    <row r="1266" spans="1:4" x14ac:dyDescent="0.15">
      <c r="A1266" s="2">
        <v>36436</v>
      </c>
      <c r="B1266" s="1">
        <v>13.4</v>
      </c>
      <c r="C1266" s="1">
        <v>8</v>
      </c>
      <c r="D1266" s="1">
        <v>1</v>
      </c>
    </row>
    <row r="1267" spans="1:4" x14ac:dyDescent="0.15">
      <c r="A1267" s="2">
        <v>36437</v>
      </c>
      <c r="B1267" s="1">
        <v>10.7</v>
      </c>
      <c r="C1267" s="1">
        <v>8</v>
      </c>
      <c r="D1267" s="1">
        <v>1</v>
      </c>
    </row>
    <row r="1268" spans="1:4" x14ac:dyDescent="0.15">
      <c r="A1268" s="2">
        <v>36438</v>
      </c>
      <c r="B1268" s="1">
        <v>8.9</v>
      </c>
      <c r="C1268" s="1">
        <v>8</v>
      </c>
      <c r="D1268" s="1">
        <v>1</v>
      </c>
    </row>
    <row r="1269" spans="1:4" x14ac:dyDescent="0.15">
      <c r="A1269" s="2">
        <v>36439</v>
      </c>
      <c r="B1269" s="1">
        <v>12.6</v>
      </c>
      <c r="C1269" s="1">
        <v>8</v>
      </c>
      <c r="D1269" s="1">
        <v>1</v>
      </c>
    </row>
    <row r="1270" spans="1:4" x14ac:dyDescent="0.15">
      <c r="A1270" s="2">
        <v>36440</v>
      </c>
      <c r="B1270" s="1">
        <v>14.7</v>
      </c>
      <c r="C1270" s="1">
        <v>8</v>
      </c>
      <c r="D1270" s="1">
        <v>1</v>
      </c>
    </row>
    <row r="1271" spans="1:4" x14ac:dyDescent="0.15">
      <c r="A1271" s="2">
        <v>36441</v>
      </c>
      <c r="B1271" s="1">
        <v>13</v>
      </c>
      <c r="C1271" s="1">
        <v>8</v>
      </c>
      <c r="D1271" s="1">
        <v>1</v>
      </c>
    </row>
    <row r="1272" spans="1:4" x14ac:dyDescent="0.15">
      <c r="A1272" s="2">
        <v>36442</v>
      </c>
      <c r="B1272" s="1">
        <v>10.4</v>
      </c>
      <c r="C1272" s="1">
        <v>8</v>
      </c>
      <c r="D1272" s="1">
        <v>1</v>
      </c>
    </row>
    <row r="1273" spans="1:4" x14ac:dyDescent="0.15">
      <c r="A1273" s="2">
        <v>36443</v>
      </c>
      <c r="B1273" s="1">
        <v>10.199999999999999</v>
      </c>
      <c r="C1273" s="1">
        <v>8</v>
      </c>
      <c r="D1273" s="1">
        <v>1</v>
      </c>
    </row>
    <row r="1274" spans="1:4" x14ac:dyDescent="0.15">
      <c r="A1274" s="2">
        <v>36444</v>
      </c>
      <c r="B1274" s="1">
        <v>14.1</v>
      </c>
      <c r="C1274" s="1">
        <v>8</v>
      </c>
      <c r="D1274" s="1">
        <v>1</v>
      </c>
    </row>
    <row r="1275" spans="1:4" x14ac:dyDescent="0.15">
      <c r="A1275" s="2">
        <v>36445</v>
      </c>
      <c r="B1275" s="1">
        <v>14.9</v>
      </c>
      <c r="C1275" s="1">
        <v>8</v>
      </c>
      <c r="D1275" s="1">
        <v>1</v>
      </c>
    </row>
    <row r="1276" spans="1:4" x14ac:dyDescent="0.15">
      <c r="A1276" s="2">
        <v>36446</v>
      </c>
      <c r="B1276" s="1">
        <v>13</v>
      </c>
      <c r="C1276" s="1">
        <v>8</v>
      </c>
      <c r="D1276" s="1">
        <v>1</v>
      </c>
    </row>
    <row r="1277" spans="1:4" x14ac:dyDescent="0.15">
      <c r="A1277" s="2">
        <v>36447</v>
      </c>
      <c r="B1277" s="1">
        <v>11.2</v>
      </c>
      <c r="C1277" s="1">
        <v>8</v>
      </c>
      <c r="D1277" s="1">
        <v>1</v>
      </c>
    </row>
    <row r="1278" spans="1:4" x14ac:dyDescent="0.15">
      <c r="A1278" s="2">
        <v>36448</v>
      </c>
      <c r="B1278" s="1">
        <v>10.3</v>
      </c>
      <c r="C1278" s="1">
        <v>8</v>
      </c>
      <c r="D1278" s="1">
        <v>1</v>
      </c>
    </row>
    <row r="1279" spans="1:4" x14ac:dyDescent="0.15">
      <c r="A1279" s="2">
        <v>36449</v>
      </c>
      <c r="B1279" s="1">
        <v>8.6999999999999993</v>
      </c>
      <c r="C1279" s="1">
        <v>8</v>
      </c>
      <c r="D1279" s="1">
        <v>1</v>
      </c>
    </row>
    <row r="1280" spans="1:4" x14ac:dyDescent="0.15">
      <c r="A1280" s="2">
        <v>36450</v>
      </c>
      <c r="B1280" s="1">
        <v>4.8</v>
      </c>
      <c r="C1280" s="1">
        <v>8</v>
      </c>
      <c r="D1280" s="1">
        <v>1</v>
      </c>
    </row>
    <row r="1281" spans="1:4" x14ac:dyDescent="0.15">
      <c r="A1281" s="2">
        <v>36451</v>
      </c>
      <c r="B1281" s="1">
        <v>7.1</v>
      </c>
      <c r="C1281" s="1">
        <v>8</v>
      </c>
      <c r="D1281" s="1">
        <v>1</v>
      </c>
    </row>
    <row r="1282" spans="1:4" x14ac:dyDescent="0.15">
      <c r="A1282" s="2">
        <v>36452</v>
      </c>
      <c r="B1282" s="1">
        <v>9.1999999999999993</v>
      </c>
      <c r="C1282" s="1">
        <v>8</v>
      </c>
      <c r="D1282" s="1">
        <v>1</v>
      </c>
    </row>
    <row r="1283" spans="1:4" x14ac:dyDescent="0.15">
      <c r="A1283" s="2">
        <v>36453</v>
      </c>
      <c r="B1283" s="1">
        <v>10.3</v>
      </c>
      <c r="C1283" s="1">
        <v>8</v>
      </c>
      <c r="D1283" s="1">
        <v>1</v>
      </c>
    </row>
    <row r="1284" spans="1:4" x14ac:dyDescent="0.15">
      <c r="A1284" s="2">
        <v>36454</v>
      </c>
      <c r="B1284" s="1">
        <v>12</v>
      </c>
      <c r="C1284" s="1">
        <v>8</v>
      </c>
      <c r="D1284" s="1">
        <v>1</v>
      </c>
    </row>
    <row r="1285" spans="1:4" x14ac:dyDescent="0.15">
      <c r="A1285" s="2">
        <v>36455</v>
      </c>
      <c r="B1285" s="1">
        <v>11.3</v>
      </c>
      <c r="C1285" s="1">
        <v>8</v>
      </c>
      <c r="D1285" s="1">
        <v>1</v>
      </c>
    </row>
    <row r="1286" spans="1:4" x14ac:dyDescent="0.15">
      <c r="A1286" s="2">
        <v>36456</v>
      </c>
      <c r="B1286" s="1">
        <v>7.3</v>
      </c>
      <c r="C1286" s="1">
        <v>8</v>
      </c>
      <c r="D1286" s="1">
        <v>1</v>
      </c>
    </row>
    <row r="1287" spans="1:4" x14ac:dyDescent="0.15">
      <c r="A1287" s="2">
        <v>36457</v>
      </c>
      <c r="B1287" s="1">
        <v>7.9</v>
      </c>
      <c r="C1287" s="1">
        <v>8</v>
      </c>
      <c r="D1287" s="1">
        <v>1</v>
      </c>
    </row>
    <row r="1288" spans="1:4" x14ac:dyDescent="0.15">
      <c r="A1288" s="2">
        <v>36458</v>
      </c>
      <c r="B1288" s="1">
        <v>9.1</v>
      </c>
      <c r="C1288" s="1">
        <v>8</v>
      </c>
      <c r="D1288" s="1">
        <v>1</v>
      </c>
    </row>
    <row r="1289" spans="1:4" x14ac:dyDescent="0.15">
      <c r="A1289" s="2">
        <v>36459</v>
      </c>
      <c r="B1289" s="1">
        <v>11.7</v>
      </c>
      <c r="C1289" s="1">
        <v>8</v>
      </c>
      <c r="D1289" s="1">
        <v>1</v>
      </c>
    </row>
    <row r="1290" spans="1:4" x14ac:dyDescent="0.15">
      <c r="A1290" s="2">
        <v>36460</v>
      </c>
      <c r="B1290" s="1">
        <v>12.2</v>
      </c>
      <c r="C1290" s="1">
        <v>8</v>
      </c>
      <c r="D1290" s="1">
        <v>1</v>
      </c>
    </row>
    <row r="1291" spans="1:4" x14ac:dyDescent="0.15">
      <c r="A1291" s="2">
        <v>36461</v>
      </c>
      <c r="B1291" s="1">
        <v>13.3</v>
      </c>
      <c r="C1291" s="1">
        <v>8</v>
      </c>
      <c r="D1291" s="1">
        <v>1</v>
      </c>
    </row>
    <row r="1292" spans="1:4" x14ac:dyDescent="0.15">
      <c r="A1292" s="2">
        <v>36462</v>
      </c>
      <c r="B1292" s="1">
        <v>13.3</v>
      </c>
      <c r="C1292" s="1">
        <v>8</v>
      </c>
      <c r="D1292" s="1">
        <v>1</v>
      </c>
    </row>
    <row r="1293" spans="1:4" x14ac:dyDescent="0.15">
      <c r="A1293" s="2">
        <v>36463</v>
      </c>
      <c r="B1293" s="1">
        <v>8.5</v>
      </c>
      <c r="C1293" s="1">
        <v>8</v>
      </c>
      <c r="D1293" s="1">
        <v>1</v>
      </c>
    </row>
    <row r="1294" spans="1:4" x14ac:dyDescent="0.15">
      <c r="A1294" s="2">
        <v>36464</v>
      </c>
      <c r="B1294" s="1">
        <v>7.4</v>
      </c>
      <c r="C1294" s="1">
        <v>8</v>
      </c>
      <c r="D1294" s="1">
        <v>1</v>
      </c>
    </row>
    <row r="1295" spans="1:4" x14ac:dyDescent="0.15">
      <c r="A1295" s="2">
        <v>36465</v>
      </c>
      <c r="B1295" s="1">
        <v>7</v>
      </c>
      <c r="C1295" s="1">
        <v>8</v>
      </c>
      <c r="D1295" s="1">
        <v>1</v>
      </c>
    </row>
    <row r="1296" spans="1:4" x14ac:dyDescent="0.15">
      <c r="A1296" s="2">
        <v>36617</v>
      </c>
      <c r="B1296" s="1">
        <v>2</v>
      </c>
      <c r="C1296" s="1">
        <v>8</v>
      </c>
      <c r="D1296" s="1">
        <v>1</v>
      </c>
    </row>
    <row r="1297" spans="1:4" x14ac:dyDescent="0.15">
      <c r="A1297" s="2">
        <v>36618</v>
      </c>
      <c r="B1297" s="1">
        <v>2.6</v>
      </c>
      <c r="C1297" s="1">
        <v>8</v>
      </c>
      <c r="D1297" s="1">
        <v>1</v>
      </c>
    </row>
    <row r="1298" spans="1:4" x14ac:dyDescent="0.15">
      <c r="A1298" s="2">
        <v>36619</v>
      </c>
      <c r="B1298" s="1">
        <v>4.5999999999999996</v>
      </c>
      <c r="C1298" s="1">
        <v>8</v>
      </c>
      <c r="D1298" s="1">
        <v>1</v>
      </c>
    </row>
    <row r="1299" spans="1:4" x14ac:dyDescent="0.15">
      <c r="A1299" s="2">
        <v>36620</v>
      </c>
      <c r="B1299" s="1">
        <v>3.9</v>
      </c>
      <c r="C1299" s="1">
        <v>8</v>
      </c>
      <c r="D1299" s="1">
        <v>1</v>
      </c>
    </row>
    <row r="1300" spans="1:4" x14ac:dyDescent="0.15">
      <c r="A1300" s="2">
        <v>36621</v>
      </c>
      <c r="B1300" s="1">
        <v>4</v>
      </c>
      <c r="C1300" s="1">
        <v>8</v>
      </c>
      <c r="D1300" s="1">
        <v>1</v>
      </c>
    </row>
    <row r="1301" spans="1:4" x14ac:dyDescent="0.15">
      <c r="A1301" s="2">
        <v>36622</v>
      </c>
      <c r="B1301" s="1">
        <v>4.5999999999999996</v>
      </c>
      <c r="C1301" s="1">
        <v>8</v>
      </c>
      <c r="D1301" s="1">
        <v>1</v>
      </c>
    </row>
    <row r="1302" spans="1:4" x14ac:dyDescent="0.15">
      <c r="A1302" s="2">
        <v>36623</v>
      </c>
      <c r="B1302" s="1">
        <v>7.8</v>
      </c>
      <c r="C1302" s="1">
        <v>8</v>
      </c>
      <c r="D1302" s="1">
        <v>1</v>
      </c>
    </row>
    <row r="1303" spans="1:4" x14ac:dyDescent="0.15">
      <c r="A1303" s="2">
        <v>36624</v>
      </c>
      <c r="B1303" s="1">
        <v>6</v>
      </c>
      <c r="C1303" s="1">
        <v>8</v>
      </c>
      <c r="D1303" s="1">
        <v>1</v>
      </c>
    </row>
    <row r="1304" spans="1:4" x14ac:dyDescent="0.15">
      <c r="A1304" s="2">
        <v>36625</v>
      </c>
      <c r="B1304" s="1">
        <v>5.0999999999999996</v>
      </c>
      <c r="C1304" s="1">
        <v>8</v>
      </c>
      <c r="D1304" s="1">
        <v>1</v>
      </c>
    </row>
    <row r="1305" spans="1:4" x14ac:dyDescent="0.15">
      <c r="A1305" s="2">
        <v>36626</v>
      </c>
      <c r="B1305" s="1">
        <v>4.0999999999999996</v>
      </c>
      <c r="C1305" s="1">
        <v>8</v>
      </c>
      <c r="D1305" s="1">
        <v>1</v>
      </c>
    </row>
    <row r="1306" spans="1:4" x14ac:dyDescent="0.15">
      <c r="A1306" s="2">
        <v>36627</v>
      </c>
      <c r="B1306" s="1">
        <v>4</v>
      </c>
      <c r="C1306" s="1">
        <v>8</v>
      </c>
      <c r="D1306" s="1">
        <v>1</v>
      </c>
    </row>
    <row r="1307" spans="1:4" x14ac:dyDescent="0.15">
      <c r="A1307" s="2">
        <v>36628</v>
      </c>
      <c r="B1307" s="1">
        <v>3.9</v>
      </c>
      <c r="C1307" s="1">
        <v>8</v>
      </c>
      <c r="D1307" s="1">
        <v>1</v>
      </c>
    </row>
    <row r="1308" spans="1:4" x14ac:dyDescent="0.15">
      <c r="A1308" s="2">
        <v>36629</v>
      </c>
      <c r="B1308" s="1">
        <v>6.3</v>
      </c>
      <c r="C1308" s="1">
        <v>8</v>
      </c>
      <c r="D1308" s="1">
        <v>1</v>
      </c>
    </row>
    <row r="1309" spans="1:4" x14ac:dyDescent="0.15">
      <c r="A1309" s="2">
        <v>36630</v>
      </c>
      <c r="B1309" s="1">
        <v>5.9</v>
      </c>
      <c r="C1309" s="1">
        <v>8</v>
      </c>
      <c r="D1309" s="1">
        <v>1</v>
      </c>
    </row>
    <row r="1310" spans="1:4" x14ac:dyDescent="0.15">
      <c r="A1310" s="2">
        <v>36631</v>
      </c>
      <c r="B1310" s="1">
        <v>6</v>
      </c>
      <c r="C1310" s="1">
        <v>8</v>
      </c>
      <c r="D1310" s="1">
        <v>1</v>
      </c>
    </row>
    <row r="1311" spans="1:4" x14ac:dyDescent="0.15">
      <c r="A1311" s="2">
        <v>36632</v>
      </c>
      <c r="B1311" s="1">
        <v>4.5</v>
      </c>
      <c r="C1311" s="1">
        <v>8</v>
      </c>
      <c r="D1311" s="1">
        <v>1</v>
      </c>
    </row>
    <row r="1312" spans="1:4" x14ac:dyDescent="0.15">
      <c r="A1312" s="2">
        <v>36633</v>
      </c>
      <c r="B1312" s="1">
        <v>4</v>
      </c>
      <c r="C1312" s="1">
        <v>8</v>
      </c>
      <c r="D1312" s="1">
        <v>1</v>
      </c>
    </row>
    <row r="1313" spans="1:4" x14ac:dyDescent="0.15">
      <c r="A1313" s="2">
        <v>36634</v>
      </c>
      <c r="B1313" s="1">
        <v>4.5</v>
      </c>
      <c r="C1313" s="1">
        <v>8</v>
      </c>
      <c r="D1313" s="1">
        <v>1</v>
      </c>
    </row>
    <row r="1314" spans="1:4" x14ac:dyDescent="0.15">
      <c r="A1314" s="2">
        <v>36635</v>
      </c>
      <c r="B1314" s="1">
        <v>5.8</v>
      </c>
      <c r="C1314" s="1">
        <v>8</v>
      </c>
      <c r="D1314" s="1">
        <v>1</v>
      </c>
    </row>
    <row r="1315" spans="1:4" x14ac:dyDescent="0.15">
      <c r="A1315" s="2">
        <v>36636</v>
      </c>
      <c r="B1315" s="1">
        <v>4.5999999999999996</v>
      </c>
      <c r="C1315" s="1">
        <v>8</v>
      </c>
      <c r="D1315" s="1">
        <v>1</v>
      </c>
    </row>
    <row r="1316" spans="1:4" x14ac:dyDescent="0.15">
      <c r="A1316" s="2">
        <v>36637</v>
      </c>
      <c r="B1316" s="1">
        <v>5.5</v>
      </c>
      <c r="C1316" s="1">
        <v>8</v>
      </c>
      <c r="D1316" s="1">
        <v>1</v>
      </c>
    </row>
    <row r="1317" spans="1:4" x14ac:dyDescent="0.15">
      <c r="A1317" s="2">
        <v>36638</v>
      </c>
      <c r="B1317" s="1">
        <v>8.1</v>
      </c>
      <c r="C1317" s="1">
        <v>8</v>
      </c>
      <c r="D1317" s="1">
        <v>1</v>
      </c>
    </row>
    <row r="1318" spans="1:4" x14ac:dyDescent="0.15">
      <c r="A1318" s="2">
        <v>36639</v>
      </c>
      <c r="B1318" s="1">
        <v>7.7</v>
      </c>
      <c r="C1318" s="1">
        <v>8</v>
      </c>
      <c r="D1318" s="1">
        <v>1</v>
      </c>
    </row>
    <row r="1319" spans="1:4" x14ac:dyDescent="0.15">
      <c r="A1319" s="2">
        <v>36640</v>
      </c>
      <c r="B1319" s="1">
        <v>5.8</v>
      </c>
      <c r="C1319" s="1">
        <v>8</v>
      </c>
      <c r="D1319" s="1">
        <v>1</v>
      </c>
    </row>
    <row r="1320" spans="1:4" x14ac:dyDescent="0.15">
      <c r="A1320" s="2">
        <v>36641</v>
      </c>
      <c r="B1320" s="1">
        <v>6.4</v>
      </c>
      <c r="C1320" s="1">
        <v>8</v>
      </c>
      <c r="D1320" s="1">
        <v>1</v>
      </c>
    </row>
    <row r="1321" spans="1:4" x14ac:dyDescent="0.15">
      <c r="A1321" s="2">
        <v>36642</v>
      </c>
      <c r="B1321" s="1">
        <v>7.6</v>
      </c>
      <c r="C1321" s="1">
        <v>8</v>
      </c>
      <c r="D1321" s="1">
        <v>1</v>
      </c>
    </row>
    <row r="1322" spans="1:4" x14ac:dyDescent="0.15">
      <c r="A1322" s="2">
        <v>36643</v>
      </c>
      <c r="B1322" s="1">
        <v>5.5</v>
      </c>
      <c r="C1322" s="1">
        <v>8</v>
      </c>
      <c r="D1322" s="1">
        <v>1</v>
      </c>
    </row>
    <row r="1323" spans="1:4" x14ac:dyDescent="0.15">
      <c r="A1323" s="2">
        <v>36644</v>
      </c>
      <c r="B1323" s="1">
        <v>7.2</v>
      </c>
      <c r="C1323" s="1">
        <v>8</v>
      </c>
      <c r="D1323" s="1">
        <v>1</v>
      </c>
    </row>
    <row r="1324" spans="1:4" x14ac:dyDescent="0.15">
      <c r="A1324" s="2">
        <v>36645</v>
      </c>
      <c r="B1324" s="1">
        <v>6.3</v>
      </c>
      <c r="C1324" s="1">
        <v>8</v>
      </c>
      <c r="D1324" s="1">
        <v>1</v>
      </c>
    </row>
    <row r="1325" spans="1:4" x14ac:dyDescent="0.15">
      <c r="A1325" s="2">
        <v>36646</v>
      </c>
      <c r="B1325" s="1">
        <v>5.9</v>
      </c>
      <c r="C1325" s="1">
        <v>8</v>
      </c>
      <c r="D1325" s="1">
        <v>1</v>
      </c>
    </row>
    <row r="1326" spans="1:4" x14ac:dyDescent="0.15">
      <c r="A1326" s="2">
        <v>36647</v>
      </c>
      <c r="B1326" s="1">
        <v>6.7</v>
      </c>
      <c r="C1326" s="1">
        <v>8</v>
      </c>
      <c r="D1326" s="1">
        <v>1</v>
      </c>
    </row>
    <row r="1327" spans="1:4" x14ac:dyDescent="0.15">
      <c r="A1327" s="2">
        <v>36648</v>
      </c>
      <c r="B1327" s="1">
        <v>7.3</v>
      </c>
      <c r="C1327" s="1">
        <v>8</v>
      </c>
      <c r="D1327" s="1">
        <v>1</v>
      </c>
    </row>
    <row r="1328" spans="1:4" x14ac:dyDescent="0.15">
      <c r="A1328" s="2">
        <v>36649</v>
      </c>
      <c r="B1328" s="1">
        <v>7.6</v>
      </c>
      <c r="C1328" s="1">
        <v>8</v>
      </c>
      <c r="D1328" s="1">
        <v>1</v>
      </c>
    </row>
    <row r="1329" spans="1:4" x14ac:dyDescent="0.15">
      <c r="A1329" s="2">
        <v>36650</v>
      </c>
      <c r="B1329" s="1">
        <v>7.6</v>
      </c>
      <c r="C1329" s="1">
        <v>8</v>
      </c>
      <c r="D1329" s="1">
        <v>1</v>
      </c>
    </row>
    <row r="1330" spans="1:4" x14ac:dyDescent="0.15">
      <c r="A1330" s="2">
        <v>36651</v>
      </c>
      <c r="B1330" s="1">
        <v>10.5</v>
      </c>
      <c r="C1330" s="1">
        <v>8</v>
      </c>
      <c r="D1330" s="1">
        <v>1</v>
      </c>
    </row>
    <row r="1331" spans="1:4" x14ac:dyDescent="0.15">
      <c r="A1331" s="2">
        <v>36652</v>
      </c>
      <c r="B1331" s="1">
        <v>7.5</v>
      </c>
      <c r="C1331" s="1">
        <v>8</v>
      </c>
      <c r="D1331" s="1">
        <v>1</v>
      </c>
    </row>
    <row r="1332" spans="1:4" x14ac:dyDescent="0.15">
      <c r="A1332" s="2">
        <v>36653</v>
      </c>
      <c r="B1332" s="1">
        <v>8.1</v>
      </c>
      <c r="C1332" s="1">
        <v>8</v>
      </c>
      <c r="D1332" s="1">
        <v>1</v>
      </c>
    </row>
    <row r="1333" spans="1:4" x14ac:dyDescent="0.15">
      <c r="A1333" s="2">
        <v>36654</v>
      </c>
      <c r="B1333" s="1">
        <v>8.8000000000000007</v>
      </c>
      <c r="C1333" s="1">
        <v>8</v>
      </c>
      <c r="D1333" s="1">
        <v>1</v>
      </c>
    </row>
    <row r="1334" spans="1:4" x14ac:dyDescent="0.15">
      <c r="A1334" s="2">
        <v>36655</v>
      </c>
      <c r="B1334" s="1">
        <v>11.6</v>
      </c>
      <c r="C1334" s="1">
        <v>8</v>
      </c>
      <c r="D1334" s="1">
        <v>1</v>
      </c>
    </row>
    <row r="1335" spans="1:4" x14ac:dyDescent="0.15">
      <c r="A1335" s="2">
        <v>36656</v>
      </c>
      <c r="B1335" s="1">
        <v>8.5</v>
      </c>
      <c r="C1335" s="1">
        <v>8</v>
      </c>
      <c r="D1335" s="1">
        <v>1</v>
      </c>
    </row>
    <row r="1336" spans="1:4" x14ac:dyDescent="0.15">
      <c r="A1336" s="2">
        <v>36657</v>
      </c>
      <c r="B1336" s="1">
        <v>8.9</v>
      </c>
      <c r="C1336" s="1">
        <v>8</v>
      </c>
      <c r="D1336" s="1">
        <v>1</v>
      </c>
    </row>
    <row r="1337" spans="1:4" x14ac:dyDescent="0.15">
      <c r="A1337" s="2">
        <v>36658</v>
      </c>
      <c r="B1337" s="1">
        <v>9.3000000000000007</v>
      </c>
      <c r="C1337" s="1">
        <v>8</v>
      </c>
      <c r="D1337" s="1">
        <v>1</v>
      </c>
    </row>
    <row r="1338" spans="1:4" x14ac:dyDescent="0.15">
      <c r="A1338" s="2">
        <v>36659</v>
      </c>
      <c r="B1338" s="1">
        <v>9.5</v>
      </c>
      <c r="C1338" s="1">
        <v>8</v>
      </c>
      <c r="D1338" s="1">
        <v>1</v>
      </c>
    </row>
    <row r="1339" spans="1:4" x14ac:dyDescent="0.15">
      <c r="A1339" s="2">
        <v>36660</v>
      </c>
      <c r="B1339" s="1">
        <v>10.7</v>
      </c>
      <c r="C1339" s="1">
        <v>8</v>
      </c>
      <c r="D1339" s="1">
        <v>1</v>
      </c>
    </row>
    <row r="1340" spans="1:4" x14ac:dyDescent="0.15">
      <c r="A1340" s="2">
        <v>36661</v>
      </c>
      <c r="B1340" s="1">
        <v>11.5</v>
      </c>
      <c r="C1340" s="1">
        <v>8</v>
      </c>
      <c r="D1340" s="1">
        <v>1</v>
      </c>
    </row>
    <row r="1341" spans="1:4" x14ac:dyDescent="0.15">
      <c r="A1341" s="2">
        <v>36662</v>
      </c>
      <c r="B1341" s="1">
        <v>11.4</v>
      </c>
      <c r="C1341" s="1">
        <v>8</v>
      </c>
      <c r="D1341" s="1">
        <v>1</v>
      </c>
    </row>
    <row r="1342" spans="1:4" x14ac:dyDescent="0.15">
      <c r="A1342" s="2">
        <v>36663</v>
      </c>
      <c r="B1342" s="1">
        <v>10.3</v>
      </c>
      <c r="C1342" s="1">
        <v>8</v>
      </c>
      <c r="D1342" s="1">
        <v>1</v>
      </c>
    </row>
    <row r="1343" spans="1:4" x14ac:dyDescent="0.15">
      <c r="A1343" s="2">
        <v>36664</v>
      </c>
      <c r="B1343" s="1">
        <v>8.9</v>
      </c>
      <c r="C1343" s="1">
        <v>8</v>
      </c>
      <c r="D1343" s="1">
        <v>1</v>
      </c>
    </row>
    <row r="1344" spans="1:4" x14ac:dyDescent="0.15">
      <c r="A1344" s="2">
        <v>36665</v>
      </c>
      <c r="B1344" s="1">
        <v>10.4</v>
      </c>
      <c r="C1344" s="1">
        <v>8</v>
      </c>
      <c r="D1344" s="1">
        <v>1</v>
      </c>
    </row>
    <row r="1345" spans="1:4" x14ac:dyDescent="0.15">
      <c r="A1345" s="2">
        <v>36666</v>
      </c>
      <c r="B1345" s="1">
        <v>9.1</v>
      </c>
      <c r="C1345" s="1">
        <v>8</v>
      </c>
      <c r="D1345" s="1">
        <v>1</v>
      </c>
    </row>
    <row r="1346" spans="1:4" x14ac:dyDescent="0.15">
      <c r="A1346" s="2">
        <v>36667</v>
      </c>
      <c r="B1346" s="1">
        <v>8.4</v>
      </c>
      <c r="C1346" s="1">
        <v>8</v>
      </c>
      <c r="D1346" s="1">
        <v>1</v>
      </c>
    </row>
    <row r="1347" spans="1:4" x14ac:dyDescent="0.15">
      <c r="A1347" s="2">
        <v>36668</v>
      </c>
      <c r="B1347" s="1">
        <v>9.6999999999999993</v>
      </c>
      <c r="C1347" s="1">
        <v>8</v>
      </c>
      <c r="D1347" s="1">
        <v>1</v>
      </c>
    </row>
    <row r="1348" spans="1:4" x14ac:dyDescent="0.15">
      <c r="A1348" s="2">
        <v>36669</v>
      </c>
      <c r="B1348" s="1">
        <v>11.1</v>
      </c>
      <c r="C1348" s="1">
        <v>8</v>
      </c>
      <c r="D1348" s="1">
        <v>1</v>
      </c>
    </row>
    <row r="1349" spans="1:4" x14ac:dyDescent="0.15">
      <c r="A1349" s="2">
        <v>36670</v>
      </c>
      <c r="B1349" s="1">
        <v>10.8</v>
      </c>
      <c r="C1349" s="1">
        <v>8</v>
      </c>
      <c r="D1349" s="1">
        <v>1</v>
      </c>
    </row>
    <row r="1350" spans="1:4" x14ac:dyDescent="0.15">
      <c r="A1350" s="2">
        <v>36671</v>
      </c>
      <c r="B1350" s="1">
        <v>12.9</v>
      </c>
      <c r="C1350" s="1">
        <v>8</v>
      </c>
      <c r="D1350" s="1">
        <v>1</v>
      </c>
    </row>
    <row r="1351" spans="1:4" x14ac:dyDescent="0.15">
      <c r="A1351" s="2">
        <v>36672</v>
      </c>
      <c r="B1351" s="1">
        <v>17.7</v>
      </c>
      <c r="C1351" s="1">
        <v>8</v>
      </c>
      <c r="D1351" s="1">
        <v>1</v>
      </c>
    </row>
    <row r="1352" spans="1:4" x14ac:dyDescent="0.15">
      <c r="A1352" s="2">
        <v>36673</v>
      </c>
      <c r="B1352" s="1">
        <v>14.5</v>
      </c>
      <c r="C1352" s="1">
        <v>8</v>
      </c>
      <c r="D1352" s="1">
        <v>1</v>
      </c>
    </row>
    <row r="1353" spans="1:4" x14ac:dyDescent="0.15">
      <c r="A1353" s="2">
        <v>36674</v>
      </c>
      <c r="B1353" s="1">
        <v>12.8</v>
      </c>
      <c r="C1353" s="1">
        <v>8</v>
      </c>
      <c r="D1353" s="1">
        <v>1</v>
      </c>
    </row>
    <row r="1354" spans="1:4" x14ac:dyDescent="0.15">
      <c r="A1354" s="2">
        <v>36675</v>
      </c>
      <c r="B1354" s="1">
        <v>16.3</v>
      </c>
      <c r="C1354" s="1">
        <v>8</v>
      </c>
      <c r="D1354" s="1">
        <v>1</v>
      </c>
    </row>
    <row r="1355" spans="1:4" x14ac:dyDescent="0.15">
      <c r="A1355" s="2">
        <v>36676</v>
      </c>
      <c r="B1355" s="1">
        <v>18.100000000000001</v>
      </c>
      <c r="C1355" s="1">
        <v>8</v>
      </c>
      <c r="D1355" s="1">
        <v>1</v>
      </c>
    </row>
    <row r="1356" spans="1:4" x14ac:dyDescent="0.15">
      <c r="A1356" s="2">
        <v>36677</v>
      </c>
      <c r="B1356" s="1">
        <v>12.7</v>
      </c>
      <c r="C1356" s="1">
        <v>8</v>
      </c>
      <c r="D1356" s="1">
        <v>1</v>
      </c>
    </row>
    <row r="1357" spans="1:4" x14ac:dyDescent="0.15">
      <c r="A1357" s="2">
        <v>36678</v>
      </c>
      <c r="B1357" s="1">
        <v>14.4</v>
      </c>
      <c r="C1357" s="1">
        <v>8</v>
      </c>
      <c r="D1357" s="1">
        <v>1</v>
      </c>
    </row>
    <row r="1358" spans="1:4" x14ac:dyDescent="0.15">
      <c r="A1358" s="2">
        <v>36679</v>
      </c>
      <c r="B1358" s="1">
        <v>13.8</v>
      </c>
      <c r="C1358" s="1">
        <v>8</v>
      </c>
      <c r="D1358" s="1">
        <v>1</v>
      </c>
    </row>
    <row r="1359" spans="1:4" x14ac:dyDescent="0.15">
      <c r="A1359" s="2">
        <v>36680</v>
      </c>
      <c r="B1359" s="1">
        <v>13.1</v>
      </c>
      <c r="C1359" s="1">
        <v>8</v>
      </c>
      <c r="D1359" s="1">
        <v>1</v>
      </c>
    </row>
    <row r="1360" spans="1:4" x14ac:dyDescent="0.15">
      <c r="A1360" s="2">
        <v>36681</v>
      </c>
      <c r="B1360" s="1">
        <v>14.3</v>
      </c>
      <c r="C1360" s="1">
        <v>8</v>
      </c>
      <c r="D1360" s="1">
        <v>1</v>
      </c>
    </row>
    <row r="1361" spans="1:4" x14ac:dyDescent="0.15">
      <c r="A1361" s="2">
        <v>36682</v>
      </c>
      <c r="B1361" s="1">
        <v>13.6</v>
      </c>
      <c r="C1361" s="1">
        <v>8</v>
      </c>
      <c r="D1361" s="1">
        <v>1</v>
      </c>
    </row>
    <row r="1362" spans="1:4" x14ac:dyDescent="0.15">
      <c r="A1362" s="2">
        <v>36683</v>
      </c>
      <c r="B1362" s="1">
        <v>17.100000000000001</v>
      </c>
      <c r="C1362" s="1">
        <v>8</v>
      </c>
      <c r="D1362" s="1">
        <v>1</v>
      </c>
    </row>
    <row r="1363" spans="1:4" x14ac:dyDescent="0.15">
      <c r="A1363" s="2">
        <v>36684</v>
      </c>
      <c r="B1363" s="1">
        <v>14.8</v>
      </c>
      <c r="C1363" s="1">
        <v>8</v>
      </c>
      <c r="D1363" s="1">
        <v>1</v>
      </c>
    </row>
    <row r="1364" spans="1:4" x14ac:dyDescent="0.15">
      <c r="A1364" s="2">
        <v>36685</v>
      </c>
      <c r="B1364" s="1">
        <v>11</v>
      </c>
      <c r="C1364" s="1">
        <v>8</v>
      </c>
      <c r="D1364" s="1">
        <v>1</v>
      </c>
    </row>
    <row r="1365" spans="1:4" x14ac:dyDescent="0.15">
      <c r="A1365" s="2">
        <v>36686</v>
      </c>
      <c r="B1365" s="1">
        <v>12.3</v>
      </c>
      <c r="C1365" s="1">
        <v>8</v>
      </c>
      <c r="D1365" s="1">
        <v>1</v>
      </c>
    </row>
    <row r="1366" spans="1:4" x14ac:dyDescent="0.15">
      <c r="A1366" s="2">
        <v>36687</v>
      </c>
      <c r="B1366" s="1">
        <v>14.1</v>
      </c>
      <c r="C1366" s="1">
        <v>8</v>
      </c>
      <c r="D1366" s="1">
        <v>1</v>
      </c>
    </row>
    <row r="1367" spans="1:4" x14ac:dyDescent="0.15">
      <c r="A1367" s="2">
        <v>36688</v>
      </c>
      <c r="B1367" s="1">
        <v>12.6</v>
      </c>
      <c r="C1367" s="1">
        <v>8</v>
      </c>
      <c r="D1367" s="1">
        <v>1</v>
      </c>
    </row>
    <row r="1368" spans="1:4" x14ac:dyDescent="0.15">
      <c r="A1368" s="2">
        <v>36689</v>
      </c>
      <c r="B1368" s="1">
        <v>13.7</v>
      </c>
      <c r="C1368" s="1">
        <v>8</v>
      </c>
      <c r="D1368" s="1">
        <v>1</v>
      </c>
    </row>
    <row r="1369" spans="1:4" x14ac:dyDescent="0.15">
      <c r="A1369" s="2">
        <v>36690</v>
      </c>
      <c r="B1369" s="1">
        <v>13</v>
      </c>
      <c r="C1369" s="1">
        <v>8</v>
      </c>
      <c r="D1369" s="1">
        <v>1</v>
      </c>
    </row>
    <row r="1370" spans="1:4" x14ac:dyDescent="0.15">
      <c r="A1370" s="2">
        <v>36691</v>
      </c>
      <c r="B1370" s="1">
        <v>15.1</v>
      </c>
      <c r="C1370" s="1">
        <v>8</v>
      </c>
      <c r="D1370" s="1">
        <v>1</v>
      </c>
    </row>
    <row r="1371" spans="1:4" x14ac:dyDescent="0.15">
      <c r="A1371" s="2">
        <v>36692</v>
      </c>
      <c r="B1371" s="1">
        <v>17.8</v>
      </c>
      <c r="C1371" s="1">
        <v>8</v>
      </c>
      <c r="D1371" s="1">
        <v>1</v>
      </c>
    </row>
    <row r="1372" spans="1:4" x14ac:dyDescent="0.15">
      <c r="A1372" s="2">
        <v>36693</v>
      </c>
      <c r="B1372" s="1">
        <v>17.100000000000001</v>
      </c>
      <c r="C1372" s="1">
        <v>8</v>
      </c>
      <c r="D1372" s="1">
        <v>1</v>
      </c>
    </row>
    <row r="1373" spans="1:4" x14ac:dyDescent="0.15">
      <c r="A1373" s="2">
        <v>36694</v>
      </c>
      <c r="B1373" s="1">
        <v>19</v>
      </c>
      <c r="C1373" s="1">
        <v>8</v>
      </c>
      <c r="D1373" s="1">
        <v>1</v>
      </c>
    </row>
    <row r="1374" spans="1:4" x14ac:dyDescent="0.15">
      <c r="A1374" s="2">
        <v>36695</v>
      </c>
      <c r="B1374" s="1">
        <v>20.3</v>
      </c>
      <c r="C1374" s="1">
        <v>8</v>
      </c>
      <c r="D1374" s="1">
        <v>1</v>
      </c>
    </row>
    <row r="1375" spans="1:4" x14ac:dyDescent="0.15">
      <c r="A1375" s="2">
        <v>36696</v>
      </c>
      <c r="B1375" s="1">
        <v>19</v>
      </c>
      <c r="C1375" s="1">
        <v>8</v>
      </c>
      <c r="D1375" s="1">
        <v>1</v>
      </c>
    </row>
    <row r="1376" spans="1:4" x14ac:dyDescent="0.15">
      <c r="A1376" s="2">
        <v>36697</v>
      </c>
      <c r="B1376" s="1">
        <v>19.3</v>
      </c>
      <c r="C1376" s="1">
        <v>8</v>
      </c>
      <c r="D1376" s="1">
        <v>1</v>
      </c>
    </row>
    <row r="1377" spans="1:4" x14ac:dyDescent="0.15">
      <c r="A1377" s="2">
        <v>36698</v>
      </c>
      <c r="B1377" s="1">
        <v>20.2</v>
      </c>
      <c r="C1377" s="1">
        <v>8</v>
      </c>
      <c r="D1377" s="1">
        <v>1</v>
      </c>
    </row>
    <row r="1378" spans="1:4" x14ac:dyDescent="0.15">
      <c r="A1378" s="2">
        <v>36699</v>
      </c>
      <c r="B1378" s="1">
        <v>18.8</v>
      </c>
      <c r="C1378" s="1">
        <v>8</v>
      </c>
      <c r="D1378" s="1">
        <v>1</v>
      </c>
    </row>
    <row r="1379" spans="1:4" x14ac:dyDescent="0.15">
      <c r="A1379" s="2">
        <v>36700</v>
      </c>
      <c r="B1379" s="1">
        <v>16.899999999999999</v>
      </c>
      <c r="C1379" s="1">
        <v>8</v>
      </c>
      <c r="D1379" s="1">
        <v>1</v>
      </c>
    </row>
    <row r="1380" spans="1:4" x14ac:dyDescent="0.15">
      <c r="A1380" s="2">
        <v>36701</v>
      </c>
      <c r="B1380" s="1">
        <v>15.8</v>
      </c>
      <c r="C1380" s="1">
        <v>8</v>
      </c>
      <c r="D1380" s="1">
        <v>1</v>
      </c>
    </row>
    <row r="1381" spans="1:4" x14ac:dyDescent="0.15">
      <c r="A1381" s="2">
        <v>36702</v>
      </c>
      <c r="B1381" s="1">
        <v>14.8</v>
      </c>
      <c r="C1381" s="1">
        <v>8</v>
      </c>
      <c r="D1381" s="1">
        <v>1</v>
      </c>
    </row>
    <row r="1382" spans="1:4" x14ac:dyDescent="0.15">
      <c r="A1382" s="2">
        <v>36703</v>
      </c>
      <c r="B1382" s="1">
        <v>14.3</v>
      </c>
      <c r="C1382" s="1">
        <v>8</v>
      </c>
      <c r="D1382" s="1">
        <v>1</v>
      </c>
    </row>
    <row r="1383" spans="1:4" x14ac:dyDescent="0.15">
      <c r="A1383" s="2">
        <v>36704</v>
      </c>
      <c r="B1383" s="1">
        <v>15.1</v>
      </c>
      <c r="C1383" s="1">
        <v>8</v>
      </c>
      <c r="D1383" s="1">
        <v>1</v>
      </c>
    </row>
    <row r="1384" spans="1:4" x14ac:dyDescent="0.15">
      <c r="A1384" s="2">
        <v>36705</v>
      </c>
      <c r="B1384" s="1">
        <v>17</v>
      </c>
      <c r="C1384" s="1">
        <v>8</v>
      </c>
      <c r="D1384" s="1">
        <v>1</v>
      </c>
    </row>
    <row r="1385" spans="1:4" x14ac:dyDescent="0.15">
      <c r="A1385" s="2">
        <v>36706</v>
      </c>
      <c r="B1385" s="1">
        <v>18.600000000000001</v>
      </c>
      <c r="C1385" s="1">
        <v>8</v>
      </c>
      <c r="D1385" s="1">
        <v>1</v>
      </c>
    </row>
    <row r="1386" spans="1:4" x14ac:dyDescent="0.15">
      <c r="A1386" s="2">
        <v>36707</v>
      </c>
      <c r="B1386" s="1">
        <v>17.8</v>
      </c>
      <c r="C1386" s="1">
        <v>8</v>
      </c>
      <c r="D1386" s="1">
        <v>1</v>
      </c>
    </row>
    <row r="1387" spans="1:4" x14ac:dyDescent="0.15">
      <c r="A1387" s="2">
        <v>36708</v>
      </c>
      <c r="B1387" s="1">
        <v>20.100000000000001</v>
      </c>
      <c r="C1387" s="1">
        <v>8</v>
      </c>
      <c r="D1387" s="1">
        <v>1</v>
      </c>
    </row>
    <row r="1388" spans="1:4" x14ac:dyDescent="0.15">
      <c r="A1388" s="2">
        <v>36709</v>
      </c>
      <c r="B1388" s="1">
        <v>22.4</v>
      </c>
      <c r="C1388" s="1">
        <v>8</v>
      </c>
      <c r="D1388" s="1">
        <v>1</v>
      </c>
    </row>
    <row r="1389" spans="1:4" x14ac:dyDescent="0.15">
      <c r="A1389" s="2">
        <v>36710</v>
      </c>
      <c r="B1389" s="1">
        <v>20.6</v>
      </c>
      <c r="C1389" s="1">
        <v>8</v>
      </c>
      <c r="D1389" s="1">
        <v>1</v>
      </c>
    </row>
    <row r="1390" spans="1:4" x14ac:dyDescent="0.15">
      <c r="A1390" s="2">
        <v>36711</v>
      </c>
      <c r="B1390" s="1">
        <v>19.5</v>
      </c>
      <c r="C1390" s="1">
        <v>8</v>
      </c>
      <c r="D1390" s="1">
        <v>1</v>
      </c>
    </row>
    <row r="1391" spans="1:4" x14ac:dyDescent="0.15">
      <c r="A1391" s="2">
        <v>36712</v>
      </c>
      <c r="B1391" s="1">
        <v>18.2</v>
      </c>
      <c r="C1391" s="1">
        <v>8</v>
      </c>
      <c r="D1391" s="1">
        <v>1</v>
      </c>
    </row>
    <row r="1392" spans="1:4" x14ac:dyDescent="0.15">
      <c r="A1392" s="2">
        <v>36713</v>
      </c>
      <c r="B1392" s="1">
        <v>18.399999999999999</v>
      </c>
      <c r="C1392" s="1">
        <v>8</v>
      </c>
      <c r="D1392" s="1">
        <v>1</v>
      </c>
    </row>
    <row r="1393" spans="1:4" x14ac:dyDescent="0.15">
      <c r="A1393" s="2">
        <v>36714</v>
      </c>
      <c r="B1393" s="1">
        <v>18.5</v>
      </c>
      <c r="C1393" s="1">
        <v>8</v>
      </c>
      <c r="D1393" s="1">
        <v>1</v>
      </c>
    </row>
    <row r="1394" spans="1:4" x14ac:dyDescent="0.15">
      <c r="A1394" s="2">
        <v>36715</v>
      </c>
      <c r="B1394" s="1">
        <v>18.8</v>
      </c>
      <c r="C1394" s="1">
        <v>8</v>
      </c>
      <c r="D1394" s="1">
        <v>1</v>
      </c>
    </row>
    <row r="1395" spans="1:4" x14ac:dyDescent="0.15">
      <c r="A1395" s="2">
        <v>36716</v>
      </c>
      <c r="B1395" s="1">
        <v>21.3</v>
      </c>
      <c r="C1395" s="1">
        <v>8</v>
      </c>
      <c r="D1395" s="1">
        <v>1</v>
      </c>
    </row>
    <row r="1396" spans="1:4" x14ac:dyDescent="0.15">
      <c r="A1396" s="2">
        <v>36717</v>
      </c>
      <c r="B1396" s="1">
        <v>20.3</v>
      </c>
      <c r="C1396" s="1">
        <v>8</v>
      </c>
      <c r="D1396" s="1">
        <v>1</v>
      </c>
    </row>
    <row r="1397" spans="1:4" x14ac:dyDescent="0.15">
      <c r="A1397" s="2">
        <v>36718</v>
      </c>
      <c r="B1397" s="1">
        <v>22.2</v>
      </c>
      <c r="C1397" s="1">
        <v>8</v>
      </c>
      <c r="D1397" s="1">
        <v>1</v>
      </c>
    </row>
    <row r="1398" spans="1:4" x14ac:dyDescent="0.15">
      <c r="A1398" s="2">
        <v>36719</v>
      </c>
      <c r="B1398" s="1">
        <v>19.600000000000001</v>
      </c>
      <c r="C1398" s="1">
        <v>8</v>
      </c>
      <c r="D1398" s="1">
        <v>1</v>
      </c>
    </row>
    <row r="1399" spans="1:4" x14ac:dyDescent="0.15">
      <c r="A1399" s="2">
        <v>36720</v>
      </c>
      <c r="B1399" s="1">
        <v>20.2</v>
      </c>
      <c r="C1399" s="1">
        <v>5</v>
      </c>
      <c r="D1399" s="1">
        <v>1</v>
      </c>
    </row>
    <row r="1400" spans="1:4" x14ac:dyDescent="0.15">
      <c r="A1400" s="2">
        <v>36721</v>
      </c>
      <c r="B1400" s="1">
        <v>24.1</v>
      </c>
      <c r="C1400" s="1">
        <v>8</v>
      </c>
      <c r="D1400" s="1">
        <v>1</v>
      </c>
    </row>
    <row r="1401" spans="1:4" x14ac:dyDescent="0.15">
      <c r="A1401" s="2">
        <v>36722</v>
      </c>
      <c r="B1401" s="1">
        <v>24.3</v>
      </c>
      <c r="C1401" s="1">
        <v>8</v>
      </c>
      <c r="D1401" s="1">
        <v>1</v>
      </c>
    </row>
    <row r="1402" spans="1:4" x14ac:dyDescent="0.15">
      <c r="A1402" s="2">
        <v>36723</v>
      </c>
      <c r="B1402" s="1">
        <v>23.5</v>
      </c>
      <c r="C1402" s="1">
        <v>8</v>
      </c>
      <c r="D1402" s="1">
        <v>1</v>
      </c>
    </row>
    <row r="1403" spans="1:4" x14ac:dyDescent="0.15">
      <c r="A1403" s="2">
        <v>36724</v>
      </c>
      <c r="B1403" s="1">
        <v>21.5</v>
      </c>
      <c r="C1403" s="1">
        <v>8</v>
      </c>
      <c r="D1403" s="1">
        <v>1</v>
      </c>
    </row>
    <row r="1404" spans="1:4" x14ac:dyDescent="0.15">
      <c r="A1404" s="2">
        <v>36725</v>
      </c>
      <c r="B1404" s="1">
        <v>21.2</v>
      </c>
      <c r="C1404" s="1">
        <v>8</v>
      </c>
      <c r="D1404" s="1">
        <v>1</v>
      </c>
    </row>
    <row r="1405" spans="1:4" x14ac:dyDescent="0.15">
      <c r="A1405" s="2">
        <v>36726</v>
      </c>
      <c r="B1405" s="1">
        <v>19.399999999999999</v>
      </c>
      <c r="C1405" s="1">
        <v>8</v>
      </c>
      <c r="D1405" s="1">
        <v>1</v>
      </c>
    </row>
    <row r="1406" spans="1:4" x14ac:dyDescent="0.15">
      <c r="A1406" s="2">
        <v>36727</v>
      </c>
      <c r="B1406" s="1">
        <v>18.100000000000001</v>
      </c>
      <c r="C1406" s="1">
        <v>8</v>
      </c>
      <c r="D1406" s="1">
        <v>1</v>
      </c>
    </row>
    <row r="1407" spans="1:4" x14ac:dyDescent="0.15">
      <c r="A1407" s="2">
        <v>36728</v>
      </c>
      <c r="B1407" s="1">
        <v>18.5</v>
      </c>
      <c r="C1407" s="1">
        <v>8</v>
      </c>
      <c r="D1407" s="1">
        <v>1</v>
      </c>
    </row>
    <row r="1408" spans="1:4" x14ac:dyDescent="0.15">
      <c r="A1408" s="2">
        <v>36729</v>
      </c>
      <c r="B1408" s="1">
        <v>22.1</v>
      </c>
      <c r="C1408" s="1">
        <v>8</v>
      </c>
      <c r="D1408" s="1">
        <v>1</v>
      </c>
    </row>
    <row r="1409" spans="1:4" x14ac:dyDescent="0.15">
      <c r="A1409" s="2">
        <v>36730</v>
      </c>
      <c r="B1409" s="1">
        <v>22.9</v>
      </c>
      <c r="C1409" s="1">
        <v>8</v>
      </c>
      <c r="D1409" s="1">
        <v>1</v>
      </c>
    </row>
    <row r="1410" spans="1:4" x14ac:dyDescent="0.15">
      <c r="A1410" s="2">
        <v>36731</v>
      </c>
      <c r="B1410" s="1">
        <v>22.3</v>
      </c>
      <c r="C1410" s="1">
        <v>8</v>
      </c>
      <c r="D1410" s="1">
        <v>1</v>
      </c>
    </row>
    <row r="1411" spans="1:4" x14ac:dyDescent="0.15">
      <c r="A1411" s="2">
        <v>36732</v>
      </c>
      <c r="B1411" s="1">
        <v>20.7</v>
      </c>
      <c r="C1411" s="1">
        <v>8</v>
      </c>
      <c r="D1411" s="1">
        <v>1</v>
      </c>
    </row>
    <row r="1412" spans="1:4" x14ac:dyDescent="0.15">
      <c r="A1412" s="2">
        <v>36733</v>
      </c>
      <c r="B1412" s="1">
        <v>20</v>
      </c>
      <c r="C1412" s="1">
        <v>8</v>
      </c>
      <c r="D1412" s="1">
        <v>1</v>
      </c>
    </row>
    <row r="1413" spans="1:4" x14ac:dyDescent="0.15">
      <c r="A1413" s="2">
        <v>36734</v>
      </c>
      <c r="B1413" s="1">
        <v>20.6</v>
      </c>
      <c r="C1413" s="1">
        <v>8</v>
      </c>
      <c r="D1413" s="1">
        <v>1</v>
      </c>
    </row>
    <row r="1414" spans="1:4" x14ac:dyDescent="0.15">
      <c r="A1414" s="2">
        <v>36735</v>
      </c>
      <c r="B1414" s="1">
        <v>21.1</v>
      </c>
      <c r="C1414" s="1">
        <v>8</v>
      </c>
      <c r="D1414" s="1">
        <v>1</v>
      </c>
    </row>
    <row r="1415" spans="1:4" x14ac:dyDescent="0.15">
      <c r="A1415" s="2">
        <v>36736</v>
      </c>
      <c r="B1415" s="1">
        <v>20.6</v>
      </c>
      <c r="C1415" s="1">
        <v>8</v>
      </c>
      <c r="D1415" s="1">
        <v>1</v>
      </c>
    </row>
    <row r="1416" spans="1:4" x14ac:dyDescent="0.15">
      <c r="A1416" s="2">
        <v>36737</v>
      </c>
      <c r="B1416" s="1">
        <v>20.399999999999999</v>
      </c>
      <c r="C1416" s="1">
        <v>8</v>
      </c>
      <c r="D1416" s="1">
        <v>1</v>
      </c>
    </row>
    <row r="1417" spans="1:4" x14ac:dyDescent="0.15">
      <c r="A1417" s="2">
        <v>36738</v>
      </c>
      <c r="B1417" s="1">
        <v>21.5</v>
      </c>
      <c r="C1417" s="1">
        <v>8</v>
      </c>
      <c r="D1417" s="1">
        <v>1</v>
      </c>
    </row>
    <row r="1418" spans="1:4" x14ac:dyDescent="0.15">
      <c r="A1418" s="2">
        <v>36739</v>
      </c>
      <c r="B1418" s="1">
        <v>22.3</v>
      </c>
      <c r="C1418" s="1">
        <v>8</v>
      </c>
      <c r="D1418" s="1">
        <v>1</v>
      </c>
    </row>
    <row r="1419" spans="1:4" x14ac:dyDescent="0.15">
      <c r="A1419" s="2">
        <v>36740</v>
      </c>
      <c r="B1419" s="1">
        <v>24.4</v>
      </c>
      <c r="C1419" s="1">
        <v>8</v>
      </c>
      <c r="D1419" s="1">
        <v>1</v>
      </c>
    </row>
    <row r="1420" spans="1:4" x14ac:dyDescent="0.15">
      <c r="A1420" s="2">
        <v>36741</v>
      </c>
      <c r="B1420" s="1">
        <v>24.4</v>
      </c>
      <c r="C1420" s="1">
        <v>8</v>
      </c>
      <c r="D1420" s="1">
        <v>1</v>
      </c>
    </row>
    <row r="1421" spans="1:4" x14ac:dyDescent="0.15">
      <c r="A1421" s="2">
        <v>36742</v>
      </c>
      <c r="B1421" s="1">
        <v>21.7</v>
      </c>
      <c r="C1421" s="1">
        <v>8</v>
      </c>
      <c r="D1421" s="1">
        <v>1</v>
      </c>
    </row>
    <row r="1422" spans="1:4" x14ac:dyDescent="0.15">
      <c r="A1422" s="2">
        <v>36743</v>
      </c>
      <c r="B1422" s="1">
        <v>21.7</v>
      </c>
      <c r="C1422" s="1">
        <v>8</v>
      </c>
      <c r="D1422" s="1">
        <v>1</v>
      </c>
    </row>
    <row r="1423" spans="1:4" x14ac:dyDescent="0.15">
      <c r="A1423" s="2">
        <v>36744</v>
      </c>
      <c r="B1423" s="1">
        <v>22.7</v>
      </c>
      <c r="C1423" s="1">
        <v>8</v>
      </c>
      <c r="D1423" s="1">
        <v>1</v>
      </c>
    </row>
    <row r="1424" spans="1:4" x14ac:dyDescent="0.15">
      <c r="A1424" s="2">
        <v>36745</v>
      </c>
      <c r="B1424" s="1">
        <v>22.3</v>
      </c>
      <c r="C1424" s="1">
        <v>8</v>
      </c>
      <c r="D1424" s="1">
        <v>1</v>
      </c>
    </row>
    <row r="1425" spans="1:4" x14ac:dyDescent="0.15">
      <c r="A1425" s="2">
        <v>36746</v>
      </c>
      <c r="B1425" s="1">
        <v>24.2</v>
      </c>
      <c r="C1425" s="1">
        <v>8</v>
      </c>
      <c r="D1425" s="1">
        <v>1</v>
      </c>
    </row>
    <row r="1426" spans="1:4" x14ac:dyDescent="0.15">
      <c r="A1426" s="2">
        <v>36747</v>
      </c>
      <c r="B1426" s="1">
        <v>22.5</v>
      </c>
      <c r="C1426" s="1">
        <v>8</v>
      </c>
      <c r="D1426" s="1">
        <v>1</v>
      </c>
    </row>
    <row r="1427" spans="1:4" x14ac:dyDescent="0.15">
      <c r="A1427" s="2">
        <v>36748</v>
      </c>
      <c r="B1427" s="1">
        <v>23.4</v>
      </c>
      <c r="C1427" s="1">
        <v>8</v>
      </c>
      <c r="D1427" s="1">
        <v>1</v>
      </c>
    </row>
    <row r="1428" spans="1:4" x14ac:dyDescent="0.15">
      <c r="A1428" s="2">
        <v>36749</v>
      </c>
      <c r="B1428" s="1">
        <v>23.3</v>
      </c>
      <c r="C1428" s="1">
        <v>8</v>
      </c>
      <c r="D1428" s="1">
        <v>1</v>
      </c>
    </row>
    <row r="1429" spans="1:4" x14ac:dyDescent="0.15">
      <c r="A1429" s="2">
        <v>36750</v>
      </c>
      <c r="B1429" s="1">
        <v>22.7</v>
      </c>
      <c r="C1429" s="1">
        <v>8</v>
      </c>
      <c r="D1429" s="1">
        <v>1</v>
      </c>
    </row>
    <row r="1430" spans="1:4" x14ac:dyDescent="0.15">
      <c r="A1430" s="2">
        <v>36751</v>
      </c>
      <c r="B1430" s="1">
        <v>21</v>
      </c>
      <c r="C1430" s="1">
        <v>8</v>
      </c>
      <c r="D1430" s="1">
        <v>1</v>
      </c>
    </row>
    <row r="1431" spans="1:4" x14ac:dyDescent="0.15">
      <c r="A1431" s="2">
        <v>36752</v>
      </c>
      <c r="B1431" s="1">
        <v>20.6</v>
      </c>
      <c r="C1431" s="1">
        <v>8</v>
      </c>
      <c r="D1431" s="1">
        <v>1</v>
      </c>
    </row>
    <row r="1432" spans="1:4" x14ac:dyDescent="0.15">
      <c r="A1432" s="2">
        <v>36753</v>
      </c>
      <c r="B1432" s="1">
        <v>22.2</v>
      </c>
      <c r="C1432" s="1">
        <v>8</v>
      </c>
      <c r="D1432" s="1">
        <v>1</v>
      </c>
    </row>
    <row r="1433" spans="1:4" x14ac:dyDescent="0.15">
      <c r="A1433" s="2">
        <v>36754</v>
      </c>
      <c r="B1433" s="1">
        <v>22.3</v>
      </c>
      <c r="C1433" s="1">
        <v>8</v>
      </c>
      <c r="D1433" s="1">
        <v>1</v>
      </c>
    </row>
    <row r="1434" spans="1:4" x14ac:dyDescent="0.15">
      <c r="A1434" s="2">
        <v>36755</v>
      </c>
      <c r="B1434" s="1">
        <v>21.9</v>
      </c>
      <c r="C1434" s="1">
        <v>8</v>
      </c>
      <c r="D1434" s="1">
        <v>1</v>
      </c>
    </row>
    <row r="1435" spans="1:4" x14ac:dyDescent="0.15">
      <c r="A1435" s="2">
        <v>36756</v>
      </c>
      <c r="B1435" s="1">
        <v>22.7</v>
      </c>
      <c r="C1435" s="1">
        <v>8</v>
      </c>
      <c r="D1435" s="1">
        <v>1</v>
      </c>
    </row>
    <row r="1436" spans="1:4" x14ac:dyDescent="0.15">
      <c r="A1436" s="2">
        <v>36757</v>
      </c>
      <c r="B1436" s="1">
        <v>22.3</v>
      </c>
      <c r="C1436" s="1">
        <v>8</v>
      </c>
      <c r="D1436" s="1">
        <v>1</v>
      </c>
    </row>
    <row r="1437" spans="1:4" x14ac:dyDescent="0.15">
      <c r="A1437" s="2">
        <v>36758</v>
      </c>
      <c r="B1437" s="1">
        <v>23.1</v>
      </c>
      <c r="C1437" s="1">
        <v>8</v>
      </c>
      <c r="D1437" s="1">
        <v>1</v>
      </c>
    </row>
    <row r="1438" spans="1:4" x14ac:dyDescent="0.15">
      <c r="A1438" s="2">
        <v>36759</v>
      </c>
      <c r="B1438" s="1">
        <v>22.1</v>
      </c>
      <c r="C1438" s="1">
        <v>8</v>
      </c>
      <c r="D1438" s="1">
        <v>1</v>
      </c>
    </row>
    <row r="1439" spans="1:4" x14ac:dyDescent="0.15">
      <c r="A1439" s="2">
        <v>36760</v>
      </c>
      <c r="B1439" s="1">
        <v>22.9</v>
      </c>
      <c r="C1439" s="1">
        <v>8</v>
      </c>
      <c r="D1439" s="1">
        <v>1</v>
      </c>
    </row>
    <row r="1440" spans="1:4" x14ac:dyDescent="0.15">
      <c r="A1440" s="2">
        <v>36761</v>
      </c>
      <c r="B1440" s="1">
        <v>23.5</v>
      </c>
      <c r="C1440" s="1">
        <v>8</v>
      </c>
      <c r="D1440" s="1">
        <v>1</v>
      </c>
    </row>
    <row r="1441" spans="1:4" x14ac:dyDescent="0.15">
      <c r="A1441" s="2">
        <v>36762</v>
      </c>
      <c r="B1441" s="1">
        <v>23</v>
      </c>
      <c r="C1441" s="1">
        <v>8</v>
      </c>
      <c r="D1441" s="1">
        <v>1</v>
      </c>
    </row>
    <row r="1442" spans="1:4" x14ac:dyDescent="0.15">
      <c r="A1442" s="2">
        <v>36763</v>
      </c>
      <c r="B1442" s="1">
        <v>22</v>
      </c>
      <c r="C1442" s="1">
        <v>8</v>
      </c>
      <c r="D1442" s="1">
        <v>1</v>
      </c>
    </row>
    <row r="1443" spans="1:4" x14ac:dyDescent="0.15">
      <c r="A1443" s="2">
        <v>36764</v>
      </c>
      <c r="B1443" s="1">
        <v>21.8</v>
      </c>
      <c r="C1443" s="1">
        <v>8</v>
      </c>
      <c r="D1443" s="1">
        <v>1</v>
      </c>
    </row>
    <row r="1444" spans="1:4" x14ac:dyDescent="0.15">
      <c r="A1444" s="2">
        <v>36765</v>
      </c>
      <c r="B1444" s="1">
        <v>22.8</v>
      </c>
      <c r="C1444" s="1">
        <v>8</v>
      </c>
      <c r="D1444" s="1">
        <v>1</v>
      </c>
    </row>
    <row r="1445" spans="1:4" x14ac:dyDescent="0.15">
      <c r="A1445" s="2">
        <v>36766</v>
      </c>
      <c r="B1445" s="1">
        <v>21.4</v>
      </c>
      <c r="C1445" s="1">
        <v>8</v>
      </c>
      <c r="D1445" s="1">
        <v>1</v>
      </c>
    </row>
    <row r="1446" spans="1:4" x14ac:dyDescent="0.15">
      <c r="A1446" s="2">
        <v>36767</v>
      </c>
      <c r="B1446" s="1">
        <v>22.1</v>
      </c>
      <c r="C1446" s="1">
        <v>8</v>
      </c>
      <c r="D1446" s="1">
        <v>1</v>
      </c>
    </row>
    <row r="1447" spans="1:4" x14ac:dyDescent="0.15">
      <c r="A1447" s="2">
        <v>36768</v>
      </c>
      <c r="B1447" s="1">
        <v>20.5</v>
      </c>
      <c r="C1447" s="1">
        <v>8</v>
      </c>
      <c r="D1447" s="1">
        <v>1</v>
      </c>
    </row>
    <row r="1448" spans="1:4" x14ac:dyDescent="0.15">
      <c r="A1448" s="2">
        <v>36769</v>
      </c>
      <c r="B1448" s="1">
        <v>22.4</v>
      </c>
      <c r="C1448" s="1">
        <v>8</v>
      </c>
      <c r="D1448" s="1">
        <v>1</v>
      </c>
    </row>
    <row r="1449" spans="1:4" x14ac:dyDescent="0.15">
      <c r="A1449" s="2">
        <v>36770</v>
      </c>
      <c r="B1449" s="1">
        <v>21.7</v>
      </c>
      <c r="C1449" s="1">
        <v>8</v>
      </c>
      <c r="D1449" s="1">
        <v>1</v>
      </c>
    </row>
    <row r="1450" spans="1:4" x14ac:dyDescent="0.15">
      <c r="A1450" s="2">
        <v>36771</v>
      </c>
      <c r="B1450" s="1">
        <v>23</v>
      </c>
      <c r="C1450" s="1">
        <v>8</v>
      </c>
      <c r="D1450" s="1">
        <v>1</v>
      </c>
    </row>
    <row r="1451" spans="1:4" x14ac:dyDescent="0.15">
      <c r="A1451" s="2">
        <v>36772</v>
      </c>
      <c r="B1451" s="1">
        <v>19.600000000000001</v>
      </c>
      <c r="C1451" s="1">
        <v>8</v>
      </c>
      <c r="D1451" s="1">
        <v>1</v>
      </c>
    </row>
    <row r="1452" spans="1:4" x14ac:dyDescent="0.15">
      <c r="A1452" s="2">
        <v>36773</v>
      </c>
      <c r="B1452" s="1">
        <v>19</v>
      </c>
      <c r="C1452" s="1">
        <v>8</v>
      </c>
      <c r="D1452" s="1">
        <v>1</v>
      </c>
    </row>
    <row r="1453" spans="1:4" x14ac:dyDescent="0.15">
      <c r="A1453" s="2">
        <v>36774</v>
      </c>
      <c r="B1453" s="1">
        <v>18.5</v>
      </c>
      <c r="C1453" s="1">
        <v>5</v>
      </c>
      <c r="D1453" s="1">
        <v>1</v>
      </c>
    </row>
    <row r="1454" spans="1:4" x14ac:dyDescent="0.15">
      <c r="A1454" s="2">
        <v>36775</v>
      </c>
      <c r="B1454" s="1">
        <v>18</v>
      </c>
      <c r="C1454" s="1">
        <v>8</v>
      </c>
      <c r="D1454" s="1">
        <v>1</v>
      </c>
    </row>
    <row r="1455" spans="1:4" x14ac:dyDescent="0.15">
      <c r="A1455" s="2">
        <v>36776</v>
      </c>
      <c r="B1455" s="1">
        <v>20.2</v>
      </c>
      <c r="C1455" s="1">
        <v>8</v>
      </c>
      <c r="D1455" s="1">
        <v>1</v>
      </c>
    </row>
    <row r="1456" spans="1:4" x14ac:dyDescent="0.15">
      <c r="A1456" s="2">
        <v>36777</v>
      </c>
      <c r="B1456" s="1">
        <v>18.600000000000001</v>
      </c>
      <c r="C1456" s="1">
        <v>8</v>
      </c>
      <c r="D1456" s="1">
        <v>1</v>
      </c>
    </row>
    <row r="1457" spans="1:4" x14ac:dyDescent="0.15">
      <c r="A1457" s="2">
        <v>36778</v>
      </c>
      <c r="B1457" s="1">
        <v>18.7</v>
      </c>
      <c r="C1457" s="1">
        <v>8</v>
      </c>
      <c r="D1457" s="1">
        <v>1</v>
      </c>
    </row>
    <row r="1458" spans="1:4" x14ac:dyDescent="0.15">
      <c r="A1458" s="2">
        <v>36779</v>
      </c>
      <c r="B1458" s="1">
        <v>17.600000000000001</v>
      </c>
      <c r="C1458" s="1">
        <v>8</v>
      </c>
      <c r="D1458" s="1">
        <v>1</v>
      </c>
    </row>
    <row r="1459" spans="1:4" x14ac:dyDescent="0.15">
      <c r="A1459" s="2">
        <v>36780</v>
      </c>
      <c r="B1459" s="1">
        <v>19.600000000000001</v>
      </c>
      <c r="C1459" s="1">
        <v>8</v>
      </c>
      <c r="D1459" s="1">
        <v>1</v>
      </c>
    </row>
    <row r="1460" spans="1:4" x14ac:dyDescent="0.15">
      <c r="A1460" s="2">
        <v>36781</v>
      </c>
      <c r="B1460" s="1">
        <v>19.5</v>
      </c>
      <c r="C1460" s="1">
        <v>8</v>
      </c>
      <c r="D1460" s="1">
        <v>1</v>
      </c>
    </row>
    <row r="1461" spans="1:4" x14ac:dyDescent="0.15">
      <c r="A1461" s="2">
        <v>36782</v>
      </c>
      <c r="B1461" s="1">
        <v>18.100000000000001</v>
      </c>
      <c r="C1461" s="1">
        <v>8</v>
      </c>
      <c r="D1461" s="1">
        <v>1</v>
      </c>
    </row>
    <row r="1462" spans="1:4" x14ac:dyDescent="0.15">
      <c r="A1462" s="2">
        <v>36783</v>
      </c>
      <c r="B1462" s="1">
        <v>18.899999999999999</v>
      </c>
      <c r="C1462" s="1">
        <v>4</v>
      </c>
      <c r="D1462" s="1">
        <v>1</v>
      </c>
    </row>
    <row r="1463" spans="1:4" x14ac:dyDescent="0.15">
      <c r="A1463" s="2">
        <v>36784</v>
      </c>
      <c r="B1463" s="1">
        <v>20.5</v>
      </c>
      <c r="C1463" s="1">
        <v>4</v>
      </c>
      <c r="D1463" s="1">
        <v>1</v>
      </c>
    </row>
    <row r="1464" spans="1:4" x14ac:dyDescent="0.15">
      <c r="A1464" s="2">
        <v>36785</v>
      </c>
      <c r="B1464" s="1">
        <v>21.7</v>
      </c>
      <c r="C1464" s="1">
        <v>8</v>
      </c>
      <c r="D1464" s="1">
        <v>1</v>
      </c>
    </row>
    <row r="1465" spans="1:4" x14ac:dyDescent="0.15">
      <c r="A1465" s="2">
        <v>36786</v>
      </c>
      <c r="B1465" s="1">
        <v>21</v>
      </c>
      <c r="C1465" s="1">
        <v>8</v>
      </c>
      <c r="D1465" s="1">
        <v>1</v>
      </c>
    </row>
    <row r="1466" spans="1:4" x14ac:dyDescent="0.15">
      <c r="A1466" s="2">
        <v>36787</v>
      </c>
      <c r="B1466" s="1">
        <v>19.5</v>
      </c>
      <c r="C1466" s="1">
        <v>8</v>
      </c>
      <c r="D1466" s="1">
        <v>1</v>
      </c>
    </row>
    <row r="1467" spans="1:4" x14ac:dyDescent="0.15">
      <c r="A1467" s="2">
        <v>36788</v>
      </c>
      <c r="B1467" s="1">
        <v>17.3</v>
      </c>
      <c r="C1467" s="1">
        <v>8</v>
      </c>
      <c r="D1467" s="1">
        <v>1</v>
      </c>
    </row>
    <row r="1468" spans="1:4" x14ac:dyDescent="0.15">
      <c r="A1468" s="2">
        <v>36789</v>
      </c>
      <c r="B1468" s="1">
        <v>17.5</v>
      </c>
      <c r="C1468" s="1">
        <v>8</v>
      </c>
      <c r="D1468" s="1">
        <v>1</v>
      </c>
    </row>
    <row r="1469" spans="1:4" x14ac:dyDescent="0.15">
      <c r="A1469" s="2">
        <v>36790</v>
      </c>
      <c r="B1469" s="1">
        <v>18</v>
      </c>
      <c r="C1469" s="1">
        <v>8</v>
      </c>
      <c r="D1469" s="1">
        <v>1</v>
      </c>
    </row>
    <row r="1470" spans="1:4" x14ac:dyDescent="0.15">
      <c r="A1470" s="2">
        <v>36791</v>
      </c>
      <c r="B1470" s="1">
        <v>16.100000000000001</v>
      </c>
      <c r="C1470" s="1">
        <v>8</v>
      </c>
      <c r="D1470" s="1">
        <v>1</v>
      </c>
    </row>
    <row r="1471" spans="1:4" x14ac:dyDescent="0.15">
      <c r="A1471" s="2">
        <v>36792</v>
      </c>
      <c r="B1471" s="1">
        <v>17.600000000000001</v>
      </c>
      <c r="C1471" s="1">
        <v>8</v>
      </c>
      <c r="D1471" s="1">
        <v>1</v>
      </c>
    </row>
    <row r="1472" spans="1:4" x14ac:dyDescent="0.15">
      <c r="A1472" s="2">
        <v>36793</v>
      </c>
      <c r="B1472" s="1">
        <v>16.899999999999999</v>
      </c>
      <c r="C1472" s="1">
        <v>8</v>
      </c>
      <c r="D1472" s="1">
        <v>1</v>
      </c>
    </row>
    <row r="1473" spans="1:4" x14ac:dyDescent="0.15">
      <c r="A1473" s="2">
        <v>36794</v>
      </c>
      <c r="B1473" s="1">
        <v>17.8</v>
      </c>
      <c r="C1473" s="1">
        <v>8</v>
      </c>
      <c r="D1473" s="1">
        <v>1</v>
      </c>
    </row>
    <row r="1474" spans="1:4" x14ac:dyDescent="0.15">
      <c r="A1474" s="2">
        <v>36795</v>
      </c>
      <c r="B1474" s="1">
        <v>16.7</v>
      </c>
      <c r="C1474" s="1">
        <v>8</v>
      </c>
      <c r="D1474" s="1">
        <v>1</v>
      </c>
    </row>
    <row r="1475" spans="1:4" x14ac:dyDescent="0.15">
      <c r="A1475" s="2">
        <v>36796</v>
      </c>
      <c r="B1475" s="1">
        <v>15.5</v>
      </c>
      <c r="C1475" s="1">
        <v>8</v>
      </c>
      <c r="D1475" s="1">
        <v>1</v>
      </c>
    </row>
    <row r="1476" spans="1:4" x14ac:dyDescent="0.15">
      <c r="A1476" s="2">
        <v>36797</v>
      </c>
      <c r="B1476" s="1">
        <v>15.7</v>
      </c>
      <c r="C1476" s="1">
        <v>8</v>
      </c>
      <c r="D1476" s="1">
        <v>1</v>
      </c>
    </row>
    <row r="1477" spans="1:4" x14ac:dyDescent="0.15">
      <c r="A1477" s="2">
        <v>36798</v>
      </c>
      <c r="B1477" s="1">
        <v>15.8</v>
      </c>
      <c r="C1477" s="1">
        <v>8</v>
      </c>
      <c r="D1477" s="1">
        <v>1</v>
      </c>
    </row>
    <row r="1478" spans="1:4" x14ac:dyDescent="0.15">
      <c r="A1478" s="2">
        <v>36799</v>
      </c>
      <c r="B1478" s="1">
        <v>14.8</v>
      </c>
      <c r="C1478" s="1">
        <v>8</v>
      </c>
      <c r="D1478" s="1">
        <v>1</v>
      </c>
    </row>
    <row r="1479" spans="1:4" x14ac:dyDescent="0.15">
      <c r="A1479" s="2">
        <v>36800</v>
      </c>
      <c r="B1479" s="1">
        <v>16.600000000000001</v>
      </c>
      <c r="C1479" s="1">
        <v>8</v>
      </c>
      <c r="D1479" s="1">
        <v>1</v>
      </c>
    </row>
    <row r="1480" spans="1:4" x14ac:dyDescent="0.15">
      <c r="A1480" s="2">
        <v>36801</v>
      </c>
      <c r="B1480" s="1">
        <v>16.899999999999999</v>
      </c>
      <c r="C1480" s="1">
        <v>8</v>
      </c>
      <c r="D1480" s="1">
        <v>1</v>
      </c>
    </row>
    <row r="1481" spans="1:4" x14ac:dyDescent="0.15">
      <c r="A1481" s="2">
        <v>36802</v>
      </c>
      <c r="B1481" s="1">
        <v>15.1</v>
      </c>
      <c r="C1481" s="1">
        <v>8</v>
      </c>
      <c r="D1481" s="1">
        <v>1</v>
      </c>
    </row>
    <row r="1482" spans="1:4" x14ac:dyDescent="0.15">
      <c r="A1482" s="2">
        <v>36803</v>
      </c>
      <c r="B1482" s="1">
        <v>14.4</v>
      </c>
      <c r="C1482" s="1">
        <v>8</v>
      </c>
      <c r="D1482" s="1">
        <v>1</v>
      </c>
    </row>
    <row r="1483" spans="1:4" x14ac:dyDescent="0.15">
      <c r="A1483" s="2">
        <v>36804</v>
      </c>
      <c r="B1483" s="1">
        <v>12.8</v>
      </c>
      <c r="C1483" s="1">
        <v>8</v>
      </c>
      <c r="D1483" s="1">
        <v>1</v>
      </c>
    </row>
    <row r="1484" spans="1:4" x14ac:dyDescent="0.15">
      <c r="A1484" s="2">
        <v>36805</v>
      </c>
      <c r="B1484" s="1">
        <v>12.7</v>
      </c>
      <c r="C1484" s="1">
        <v>8</v>
      </c>
      <c r="D1484" s="1">
        <v>1</v>
      </c>
    </row>
    <row r="1485" spans="1:4" x14ac:dyDescent="0.15">
      <c r="A1485" s="2">
        <v>36806</v>
      </c>
      <c r="B1485" s="1">
        <v>13.2</v>
      </c>
      <c r="C1485" s="1">
        <v>8</v>
      </c>
      <c r="D1485" s="1">
        <v>1</v>
      </c>
    </row>
    <row r="1486" spans="1:4" x14ac:dyDescent="0.15">
      <c r="A1486" s="2">
        <v>36807</v>
      </c>
      <c r="B1486" s="1">
        <v>16.600000000000001</v>
      </c>
      <c r="C1486" s="1">
        <v>8</v>
      </c>
      <c r="D1486" s="1">
        <v>1</v>
      </c>
    </row>
    <row r="1487" spans="1:4" x14ac:dyDescent="0.15">
      <c r="A1487" s="2">
        <v>36808</v>
      </c>
      <c r="B1487" s="1">
        <v>15.3</v>
      </c>
      <c r="C1487" s="1">
        <v>8</v>
      </c>
      <c r="D1487" s="1">
        <v>1</v>
      </c>
    </row>
    <row r="1488" spans="1:4" x14ac:dyDescent="0.15">
      <c r="A1488" s="2">
        <v>36809</v>
      </c>
      <c r="B1488" s="1">
        <v>12.9</v>
      </c>
      <c r="C1488" s="1">
        <v>8</v>
      </c>
      <c r="D1488" s="1">
        <v>1</v>
      </c>
    </row>
    <row r="1489" spans="1:4" x14ac:dyDescent="0.15">
      <c r="A1489" s="2">
        <v>36810</v>
      </c>
      <c r="B1489" s="1">
        <v>12</v>
      </c>
      <c r="C1489" s="1">
        <v>8</v>
      </c>
      <c r="D1489" s="1">
        <v>1</v>
      </c>
    </row>
    <row r="1490" spans="1:4" x14ac:dyDescent="0.15">
      <c r="A1490" s="2">
        <v>36811</v>
      </c>
      <c r="B1490" s="1">
        <v>11.1</v>
      </c>
      <c r="C1490" s="1">
        <v>8</v>
      </c>
      <c r="D1490" s="1">
        <v>1</v>
      </c>
    </row>
    <row r="1491" spans="1:4" x14ac:dyDescent="0.15">
      <c r="A1491" s="2">
        <v>36812</v>
      </c>
      <c r="B1491" s="1">
        <v>9.1999999999999993</v>
      </c>
      <c r="C1491" s="1">
        <v>8</v>
      </c>
      <c r="D1491" s="1">
        <v>1</v>
      </c>
    </row>
    <row r="1492" spans="1:4" x14ac:dyDescent="0.15">
      <c r="A1492" s="2">
        <v>36813</v>
      </c>
      <c r="B1492" s="1">
        <v>10.199999999999999</v>
      </c>
      <c r="C1492" s="1">
        <v>8</v>
      </c>
      <c r="D1492" s="1">
        <v>1</v>
      </c>
    </row>
    <row r="1493" spans="1:4" x14ac:dyDescent="0.15">
      <c r="A1493" s="2">
        <v>36814</v>
      </c>
      <c r="B1493" s="1">
        <v>10.199999999999999</v>
      </c>
      <c r="C1493" s="1">
        <v>8</v>
      </c>
      <c r="D1493" s="1">
        <v>1</v>
      </c>
    </row>
    <row r="1494" spans="1:4" x14ac:dyDescent="0.15">
      <c r="A1494" s="2">
        <v>36815</v>
      </c>
      <c r="B1494" s="1">
        <v>7.3</v>
      </c>
      <c r="C1494" s="1">
        <v>8</v>
      </c>
      <c r="D1494" s="1">
        <v>1</v>
      </c>
    </row>
    <row r="1495" spans="1:4" x14ac:dyDescent="0.15">
      <c r="A1495" s="2">
        <v>36816</v>
      </c>
      <c r="B1495" s="1">
        <v>10.5</v>
      </c>
      <c r="C1495" s="1">
        <v>8</v>
      </c>
      <c r="D1495" s="1">
        <v>1</v>
      </c>
    </row>
    <row r="1496" spans="1:4" x14ac:dyDescent="0.15">
      <c r="A1496" s="2">
        <v>36817</v>
      </c>
      <c r="B1496" s="1">
        <v>5.4</v>
      </c>
      <c r="C1496" s="1">
        <v>8</v>
      </c>
      <c r="D1496" s="1">
        <v>1</v>
      </c>
    </row>
    <row r="1497" spans="1:4" x14ac:dyDescent="0.15">
      <c r="A1497" s="2">
        <v>36818</v>
      </c>
      <c r="B1497" s="1">
        <v>7.7</v>
      </c>
      <c r="C1497" s="1">
        <v>8</v>
      </c>
      <c r="D1497" s="1">
        <v>1</v>
      </c>
    </row>
    <row r="1498" spans="1:4" x14ac:dyDescent="0.15">
      <c r="A1498" s="2">
        <v>36819</v>
      </c>
      <c r="B1498" s="1">
        <v>8.9</v>
      </c>
      <c r="C1498" s="1">
        <v>8</v>
      </c>
      <c r="D1498" s="1">
        <v>1</v>
      </c>
    </row>
    <row r="1499" spans="1:4" x14ac:dyDescent="0.15">
      <c r="A1499" s="2">
        <v>36820</v>
      </c>
      <c r="B1499" s="1">
        <v>10.8</v>
      </c>
      <c r="C1499" s="1">
        <v>8</v>
      </c>
      <c r="D1499" s="1">
        <v>1</v>
      </c>
    </row>
    <row r="1500" spans="1:4" x14ac:dyDescent="0.15">
      <c r="A1500" s="2">
        <v>36821</v>
      </c>
      <c r="B1500" s="1">
        <v>8</v>
      </c>
      <c r="C1500" s="1">
        <v>8</v>
      </c>
      <c r="D1500" s="1">
        <v>1</v>
      </c>
    </row>
    <row r="1501" spans="1:4" x14ac:dyDescent="0.15">
      <c r="A1501" s="2">
        <v>36822</v>
      </c>
      <c r="B1501" s="1">
        <v>7.7</v>
      </c>
      <c r="C1501" s="1">
        <v>8</v>
      </c>
      <c r="D1501" s="1">
        <v>1</v>
      </c>
    </row>
    <row r="1502" spans="1:4" x14ac:dyDescent="0.15">
      <c r="A1502" s="2">
        <v>36823</v>
      </c>
      <c r="B1502" s="1">
        <v>9.1</v>
      </c>
      <c r="C1502" s="1">
        <v>8</v>
      </c>
      <c r="D1502" s="1">
        <v>1</v>
      </c>
    </row>
    <row r="1503" spans="1:4" x14ac:dyDescent="0.15">
      <c r="A1503" s="2">
        <v>36824</v>
      </c>
      <c r="B1503" s="1">
        <v>10.6</v>
      </c>
      <c r="C1503" s="1">
        <v>8</v>
      </c>
      <c r="D1503" s="1">
        <v>1</v>
      </c>
    </row>
    <row r="1504" spans="1:4" x14ac:dyDescent="0.15">
      <c r="A1504" s="2">
        <v>36825</v>
      </c>
      <c r="B1504" s="1">
        <v>6.8</v>
      </c>
      <c r="C1504" s="1">
        <v>8</v>
      </c>
      <c r="D1504" s="1">
        <v>1</v>
      </c>
    </row>
    <row r="1505" spans="1:4" x14ac:dyDescent="0.15">
      <c r="A1505" s="2">
        <v>36826</v>
      </c>
      <c r="B1505" s="1">
        <v>7.6</v>
      </c>
      <c r="C1505" s="1">
        <v>8</v>
      </c>
      <c r="D1505" s="1">
        <v>1</v>
      </c>
    </row>
    <row r="1506" spans="1:4" x14ac:dyDescent="0.15">
      <c r="A1506" s="2">
        <v>36827</v>
      </c>
      <c r="B1506" s="1">
        <v>9.9</v>
      </c>
      <c r="C1506" s="1">
        <v>8</v>
      </c>
      <c r="D1506" s="1">
        <v>1</v>
      </c>
    </row>
    <row r="1507" spans="1:4" x14ac:dyDescent="0.15">
      <c r="A1507" s="2">
        <v>36828</v>
      </c>
      <c r="B1507" s="1">
        <v>7.6</v>
      </c>
      <c r="C1507" s="1">
        <v>8</v>
      </c>
      <c r="D1507" s="1">
        <v>1</v>
      </c>
    </row>
    <row r="1508" spans="1:4" x14ac:dyDescent="0.15">
      <c r="A1508" s="2">
        <v>36829</v>
      </c>
      <c r="B1508" s="1">
        <v>5.9</v>
      </c>
      <c r="C1508" s="1">
        <v>8</v>
      </c>
      <c r="D1508" s="1">
        <v>1</v>
      </c>
    </row>
    <row r="1509" spans="1:4" x14ac:dyDescent="0.15">
      <c r="A1509" s="2">
        <v>36830</v>
      </c>
      <c r="B1509" s="1">
        <v>10.7</v>
      </c>
      <c r="C1509" s="1">
        <v>8</v>
      </c>
      <c r="D1509" s="1">
        <v>1</v>
      </c>
    </row>
    <row r="1510" spans="1:4" x14ac:dyDescent="0.15">
      <c r="A1510" s="2">
        <v>36831</v>
      </c>
      <c r="B1510" s="1">
        <v>11.2</v>
      </c>
      <c r="C1510" s="1">
        <v>8</v>
      </c>
      <c r="D1510" s="1">
        <v>1</v>
      </c>
    </row>
    <row r="1511" spans="1:4" x14ac:dyDescent="0.15">
      <c r="A1511" s="2">
        <v>36982</v>
      </c>
      <c r="B1511" s="1">
        <v>1.6</v>
      </c>
      <c r="C1511" s="1">
        <v>8</v>
      </c>
      <c r="D1511" s="1">
        <v>1</v>
      </c>
    </row>
    <row r="1512" spans="1:4" x14ac:dyDescent="0.15">
      <c r="A1512" s="2">
        <v>36983</v>
      </c>
      <c r="B1512" s="1">
        <v>2.4</v>
      </c>
      <c r="C1512" s="1">
        <v>8</v>
      </c>
      <c r="D1512" s="1">
        <v>1</v>
      </c>
    </row>
    <row r="1513" spans="1:4" x14ac:dyDescent="0.15">
      <c r="A1513" s="2">
        <v>36984</v>
      </c>
      <c r="B1513" s="1">
        <v>3.8</v>
      </c>
      <c r="C1513" s="1">
        <v>8</v>
      </c>
      <c r="D1513" s="1">
        <v>1</v>
      </c>
    </row>
    <row r="1514" spans="1:4" x14ac:dyDescent="0.15">
      <c r="A1514" s="2">
        <v>36985</v>
      </c>
      <c r="B1514" s="1">
        <v>2.2000000000000002</v>
      </c>
      <c r="C1514" s="1">
        <v>8</v>
      </c>
      <c r="D1514" s="1">
        <v>1</v>
      </c>
    </row>
    <row r="1515" spans="1:4" x14ac:dyDescent="0.15">
      <c r="A1515" s="2">
        <v>36986</v>
      </c>
      <c r="B1515" s="1">
        <v>4.5</v>
      </c>
      <c r="C1515" s="1">
        <v>8</v>
      </c>
      <c r="D1515" s="1">
        <v>1</v>
      </c>
    </row>
    <row r="1516" spans="1:4" x14ac:dyDescent="0.15">
      <c r="A1516" s="2">
        <v>36987</v>
      </c>
      <c r="B1516" s="1">
        <v>5</v>
      </c>
      <c r="C1516" s="1">
        <v>8</v>
      </c>
      <c r="D1516" s="1">
        <v>1</v>
      </c>
    </row>
    <row r="1517" spans="1:4" x14ac:dyDescent="0.15">
      <c r="A1517" s="2">
        <v>36988</v>
      </c>
      <c r="B1517" s="1">
        <v>2.7</v>
      </c>
      <c r="C1517" s="1">
        <v>8</v>
      </c>
      <c r="D1517" s="1">
        <v>1</v>
      </c>
    </row>
    <row r="1518" spans="1:4" x14ac:dyDescent="0.15">
      <c r="A1518" s="2">
        <v>36989</v>
      </c>
      <c r="B1518" s="1">
        <v>3.5</v>
      </c>
      <c r="C1518" s="1">
        <v>8</v>
      </c>
      <c r="D1518" s="1">
        <v>1</v>
      </c>
    </row>
    <row r="1519" spans="1:4" x14ac:dyDescent="0.15">
      <c r="A1519" s="2">
        <v>36990</v>
      </c>
      <c r="B1519" s="1">
        <v>5</v>
      </c>
      <c r="C1519" s="1">
        <v>8</v>
      </c>
      <c r="D1519" s="1">
        <v>1</v>
      </c>
    </row>
    <row r="1520" spans="1:4" x14ac:dyDescent="0.15">
      <c r="A1520" s="2">
        <v>36991</v>
      </c>
      <c r="B1520" s="1">
        <v>7</v>
      </c>
      <c r="C1520" s="1">
        <v>8</v>
      </c>
      <c r="D1520" s="1">
        <v>1</v>
      </c>
    </row>
    <row r="1521" spans="1:4" x14ac:dyDescent="0.15">
      <c r="A1521" s="2">
        <v>36992</v>
      </c>
      <c r="B1521" s="1">
        <v>5.4</v>
      </c>
      <c r="C1521" s="1">
        <v>8</v>
      </c>
      <c r="D1521" s="1">
        <v>1</v>
      </c>
    </row>
    <row r="1522" spans="1:4" x14ac:dyDescent="0.15">
      <c r="A1522" s="2">
        <v>36993</v>
      </c>
      <c r="B1522" s="1">
        <v>6.4</v>
      </c>
      <c r="C1522" s="1">
        <v>8</v>
      </c>
      <c r="D1522" s="1">
        <v>1</v>
      </c>
    </row>
    <row r="1523" spans="1:4" x14ac:dyDescent="0.15">
      <c r="A1523" s="2">
        <v>36994</v>
      </c>
      <c r="B1523" s="1">
        <v>6.2</v>
      </c>
      <c r="C1523" s="1">
        <v>8</v>
      </c>
      <c r="D1523" s="1">
        <v>1</v>
      </c>
    </row>
    <row r="1524" spans="1:4" x14ac:dyDescent="0.15">
      <c r="A1524" s="2">
        <v>36995</v>
      </c>
      <c r="B1524" s="1">
        <v>8.1</v>
      </c>
      <c r="C1524" s="1">
        <v>8</v>
      </c>
      <c r="D1524" s="1">
        <v>1</v>
      </c>
    </row>
    <row r="1525" spans="1:4" x14ac:dyDescent="0.15">
      <c r="A1525" s="2">
        <v>36996</v>
      </c>
      <c r="B1525" s="1">
        <v>8.3000000000000007</v>
      </c>
      <c r="C1525" s="1">
        <v>8</v>
      </c>
      <c r="D1525" s="1">
        <v>1</v>
      </c>
    </row>
    <row r="1526" spans="1:4" x14ac:dyDescent="0.15">
      <c r="A1526" s="2">
        <v>36997</v>
      </c>
      <c r="B1526" s="1">
        <v>8.3000000000000007</v>
      </c>
      <c r="C1526" s="1">
        <v>8</v>
      </c>
      <c r="D1526" s="1">
        <v>1</v>
      </c>
    </row>
    <row r="1527" spans="1:4" x14ac:dyDescent="0.15">
      <c r="A1527" s="2">
        <v>36998</v>
      </c>
      <c r="B1527" s="1">
        <v>11</v>
      </c>
      <c r="C1527" s="1">
        <v>8</v>
      </c>
      <c r="D1527" s="1">
        <v>1</v>
      </c>
    </row>
    <row r="1528" spans="1:4" x14ac:dyDescent="0.15">
      <c r="A1528" s="2">
        <v>36999</v>
      </c>
      <c r="B1528" s="1">
        <v>8.6</v>
      </c>
      <c r="C1528" s="1">
        <v>8</v>
      </c>
      <c r="D1528" s="1">
        <v>1</v>
      </c>
    </row>
    <row r="1529" spans="1:4" x14ac:dyDescent="0.15">
      <c r="A1529" s="2">
        <v>37000</v>
      </c>
      <c r="B1529" s="1">
        <v>5.7</v>
      </c>
      <c r="C1529" s="1">
        <v>8</v>
      </c>
      <c r="D1529" s="1">
        <v>1</v>
      </c>
    </row>
    <row r="1530" spans="1:4" x14ac:dyDescent="0.15">
      <c r="A1530" s="2">
        <v>37001</v>
      </c>
      <c r="B1530" s="1">
        <v>3.8</v>
      </c>
      <c r="C1530" s="1">
        <v>8</v>
      </c>
      <c r="D1530" s="1">
        <v>1</v>
      </c>
    </row>
    <row r="1531" spans="1:4" x14ac:dyDescent="0.15">
      <c r="A1531" s="2">
        <v>37002</v>
      </c>
      <c r="B1531" s="1">
        <v>5.3</v>
      </c>
      <c r="C1531" s="1">
        <v>8</v>
      </c>
      <c r="D1531" s="1">
        <v>1</v>
      </c>
    </row>
    <row r="1532" spans="1:4" x14ac:dyDescent="0.15">
      <c r="A1532" s="2">
        <v>37003</v>
      </c>
      <c r="B1532" s="1">
        <v>4.3</v>
      </c>
      <c r="C1532" s="1">
        <v>8</v>
      </c>
      <c r="D1532" s="1">
        <v>1</v>
      </c>
    </row>
    <row r="1533" spans="1:4" x14ac:dyDescent="0.15">
      <c r="A1533" s="2">
        <v>37004</v>
      </c>
      <c r="B1533" s="1">
        <v>7</v>
      </c>
      <c r="C1533" s="1">
        <v>8</v>
      </c>
      <c r="D1533" s="1">
        <v>1</v>
      </c>
    </row>
    <row r="1534" spans="1:4" x14ac:dyDescent="0.15">
      <c r="A1534" s="2">
        <v>37005</v>
      </c>
      <c r="B1534" s="1">
        <v>7.4</v>
      </c>
      <c r="C1534" s="1">
        <v>8</v>
      </c>
      <c r="D1534" s="1">
        <v>1</v>
      </c>
    </row>
    <row r="1535" spans="1:4" x14ac:dyDescent="0.15">
      <c r="A1535" s="2">
        <v>37006</v>
      </c>
      <c r="B1535" s="1">
        <v>5.0999999999999996</v>
      </c>
      <c r="C1535" s="1">
        <v>8</v>
      </c>
      <c r="D1535" s="1">
        <v>1</v>
      </c>
    </row>
    <row r="1536" spans="1:4" x14ac:dyDescent="0.15">
      <c r="A1536" s="2">
        <v>37007</v>
      </c>
      <c r="B1536" s="1">
        <v>7.2</v>
      </c>
      <c r="C1536" s="1">
        <v>8</v>
      </c>
      <c r="D1536" s="1">
        <v>1</v>
      </c>
    </row>
    <row r="1537" spans="1:4" x14ac:dyDescent="0.15">
      <c r="A1537" s="2">
        <v>37008</v>
      </c>
      <c r="B1537" s="1">
        <v>11</v>
      </c>
      <c r="C1537" s="1">
        <v>8</v>
      </c>
      <c r="D1537" s="1">
        <v>1</v>
      </c>
    </row>
    <row r="1538" spans="1:4" x14ac:dyDescent="0.15">
      <c r="A1538" s="2">
        <v>37009</v>
      </c>
      <c r="B1538" s="1">
        <v>11.4</v>
      </c>
      <c r="C1538" s="1">
        <v>8</v>
      </c>
      <c r="D1538" s="1">
        <v>1</v>
      </c>
    </row>
    <row r="1539" spans="1:4" x14ac:dyDescent="0.15">
      <c r="A1539" s="2">
        <v>37010</v>
      </c>
      <c r="B1539" s="1">
        <v>6.3</v>
      </c>
      <c r="C1539" s="1">
        <v>8</v>
      </c>
      <c r="D1539" s="1">
        <v>1</v>
      </c>
    </row>
    <row r="1540" spans="1:4" x14ac:dyDescent="0.15">
      <c r="A1540" s="2">
        <v>37011</v>
      </c>
      <c r="B1540" s="1">
        <v>7.4</v>
      </c>
      <c r="C1540" s="1">
        <v>8</v>
      </c>
      <c r="D1540" s="1">
        <v>1</v>
      </c>
    </row>
    <row r="1541" spans="1:4" x14ac:dyDescent="0.15">
      <c r="A1541" s="2">
        <v>37012</v>
      </c>
      <c r="B1541" s="1">
        <v>6.7</v>
      </c>
      <c r="C1541" s="1">
        <v>8</v>
      </c>
      <c r="D1541" s="1">
        <v>1</v>
      </c>
    </row>
    <row r="1542" spans="1:4" x14ac:dyDescent="0.15">
      <c r="A1542" s="2">
        <v>37013</v>
      </c>
      <c r="B1542" s="1">
        <v>4.5999999999999996</v>
      </c>
      <c r="C1542" s="1">
        <v>8</v>
      </c>
      <c r="D1542" s="1">
        <v>1</v>
      </c>
    </row>
    <row r="1543" spans="1:4" x14ac:dyDescent="0.15">
      <c r="A1543" s="2">
        <v>37014</v>
      </c>
      <c r="B1543" s="1">
        <v>5.7</v>
      </c>
      <c r="C1543" s="1">
        <v>8</v>
      </c>
      <c r="D1543" s="1">
        <v>1</v>
      </c>
    </row>
    <row r="1544" spans="1:4" x14ac:dyDescent="0.15">
      <c r="A1544" s="2">
        <v>37015</v>
      </c>
      <c r="B1544" s="1">
        <v>7.3</v>
      </c>
      <c r="C1544" s="1">
        <v>8</v>
      </c>
      <c r="D1544" s="1">
        <v>1</v>
      </c>
    </row>
    <row r="1545" spans="1:4" x14ac:dyDescent="0.15">
      <c r="A1545" s="2">
        <v>37016</v>
      </c>
      <c r="B1545" s="1">
        <v>7</v>
      </c>
      <c r="C1545" s="1">
        <v>8</v>
      </c>
      <c r="D1545" s="1">
        <v>1</v>
      </c>
    </row>
    <row r="1546" spans="1:4" x14ac:dyDescent="0.15">
      <c r="A1546" s="2">
        <v>37017</v>
      </c>
      <c r="B1546" s="1">
        <v>7.2</v>
      </c>
      <c r="C1546" s="1">
        <v>8</v>
      </c>
      <c r="D1546" s="1">
        <v>1</v>
      </c>
    </row>
    <row r="1547" spans="1:4" x14ac:dyDescent="0.15">
      <c r="A1547" s="2">
        <v>37018</v>
      </c>
      <c r="B1547" s="1">
        <v>7.6</v>
      </c>
      <c r="C1547" s="1">
        <v>8</v>
      </c>
      <c r="D1547" s="1">
        <v>1</v>
      </c>
    </row>
    <row r="1548" spans="1:4" x14ac:dyDescent="0.15">
      <c r="A1548" s="2">
        <v>37019</v>
      </c>
      <c r="B1548" s="1">
        <v>7.6</v>
      </c>
      <c r="C1548" s="1">
        <v>8</v>
      </c>
      <c r="D1548" s="1">
        <v>1</v>
      </c>
    </row>
    <row r="1549" spans="1:4" x14ac:dyDescent="0.15">
      <c r="A1549" s="2">
        <v>37020</v>
      </c>
      <c r="B1549" s="1">
        <v>8.6999999999999993</v>
      </c>
      <c r="C1549" s="1">
        <v>8</v>
      </c>
      <c r="D1549" s="1">
        <v>1</v>
      </c>
    </row>
    <row r="1550" spans="1:4" x14ac:dyDescent="0.15">
      <c r="A1550" s="2">
        <v>37021</v>
      </c>
      <c r="B1550" s="1">
        <v>8.9</v>
      </c>
      <c r="C1550" s="1">
        <v>8</v>
      </c>
      <c r="D1550" s="1">
        <v>1</v>
      </c>
    </row>
    <row r="1551" spans="1:4" x14ac:dyDescent="0.15">
      <c r="A1551" s="2">
        <v>37022</v>
      </c>
      <c r="B1551" s="1">
        <v>7.8</v>
      </c>
      <c r="C1551" s="1">
        <v>8</v>
      </c>
      <c r="D1551" s="1">
        <v>1</v>
      </c>
    </row>
    <row r="1552" spans="1:4" x14ac:dyDescent="0.15">
      <c r="A1552" s="2">
        <v>37023</v>
      </c>
      <c r="B1552" s="1">
        <v>10.9</v>
      </c>
      <c r="C1552" s="1">
        <v>8</v>
      </c>
      <c r="D1552" s="1">
        <v>1</v>
      </c>
    </row>
    <row r="1553" spans="1:4" x14ac:dyDescent="0.15">
      <c r="A1553" s="2">
        <v>37024</v>
      </c>
      <c r="B1553" s="1">
        <v>15.7</v>
      </c>
      <c r="C1553" s="1">
        <v>8</v>
      </c>
      <c r="D1553" s="1">
        <v>1</v>
      </c>
    </row>
    <row r="1554" spans="1:4" x14ac:dyDescent="0.15">
      <c r="A1554" s="2">
        <v>37025</v>
      </c>
      <c r="B1554" s="1">
        <v>17.7</v>
      </c>
      <c r="C1554" s="1">
        <v>8</v>
      </c>
      <c r="D1554" s="1">
        <v>1</v>
      </c>
    </row>
    <row r="1555" spans="1:4" x14ac:dyDescent="0.15">
      <c r="A1555" s="2">
        <v>37026</v>
      </c>
      <c r="B1555" s="1">
        <v>17</v>
      </c>
      <c r="C1555" s="1">
        <v>8</v>
      </c>
      <c r="D1555" s="1">
        <v>1</v>
      </c>
    </row>
    <row r="1556" spans="1:4" x14ac:dyDescent="0.15">
      <c r="A1556" s="2">
        <v>37027</v>
      </c>
      <c r="B1556" s="1">
        <v>12.2</v>
      </c>
      <c r="C1556" s="1">
        <v>8</v>
      </c>
      <c r="D1556" s="1">
        <v>1</v>
      </c>
    </row>
    <row r="1557" spans="1:4" x14ac:dyDescent="0.15">
      <c r="A1557" s="2">
        <v>37028</v>
      </c>
      <c r="B1557" s="1">
        <v>13.3</v>
      </c>
      <c r="C1557" s="1">
        <v>8</v>
      </c>
      <c r="D1557" s="1">
        <v>1</v>
      </c>
    </row>
    <row r="1558" spans="1:4" x14ac:dyDescent="0.15">
      <c r="A1558" s="2">
        <v>37029</v>
      </c>
      <c r="B1558" s="1">
        <v>16.399999999999999</v>
      </c>
      <c r="C1558" s="1">
        <v>8</v>
      </c>
      <c r="D1558" s="1">
        <v>1</v>
      </c>
    </row>
    <row r="1559" spans="1:4" x14ac:dyDescent="0.15">
      <c r="A1559" s="2">
        <v>37030</v>
      </c>
      <c r="B1559" s="1">
        <v>13.4</v>
      </c>
      <c r="C1559" s="1">
        <v>8</v>
      </c>
      <c r="D1559" s="1">
        <v>1</v>
      </c>
    </row>
    <row r="1560" spans="1:4" x14ac:dyDescent="0.15">
      <c r="A1560" s="2">
        <v>37031</v>
      </c>
      <c r="B1560" s="1">
        <v>14.1</v>
      </c>
      <c r="C1560" s="1">
        <v>8</v>
      </c>
      <c r="D1560" s="1">
        <v>1</v>
      </c>
    </row>
    <row r="1561" spans="1:4" x14ac:dyDescent="0.15">
      <c r="A1561" s="2">
        <v>37032</v>
      </c>
      <c r="B1561" s="1">
        <v>10</v>
      </c>
      <c r="C1561" s="1">
        <v>8</v>
      </c>
      <c r="D1561" s="1">
        <v>1</v>
      </c>
    </row>
    <row r="1562" spans="1:4" x14ac:dyDescent="0.15">
      <c r="A1562" s="2">
        <v>37033</v>
      </c>
      <c r="B1562" s="1">
        <v>7.9</v>
      </c>
      <c r="C1562" s="1">
        <v>8</v>
      </c>
      <c r="D1562" s="1">
        <v>1</v>
      </c>
    </row>
    <row r="1563" spans="1:4" x14ac:dyDescent="0.15">
      <c r="A1563" s="2">
        <v>37034</v>
      </c>
      <c r="B1563" s="1">
        <v>9.6</v>
      </c>
      <c r="C1563" s="1">
        <v>8</v>
      </c>
      <c r="D1563" s="1">
        <v>1</v>
      </c>
    </row>
    <row r="1564" spans="1:4" x14ac:dyDescent="0.15">
      <c r="A1564" s="2">
        <v>37035</v>
      </c>
      <c r="B1564" s="1">
        <v>9.8000000000000007</v>
      </c>
      <c r="C1564" s="1">
        <v>8</v>
      </c>
      <c r="D1564" s="1">
        <v>1</v>
      </c>
    </row>
    <row r="1565" spans="1:4" x14ac:dyDescent="0.15">
      <c r="A1565" s="2">
        <v>37036</v>
      </c>
      <c r="B1565" s="1">
        <v>16</v>
      </c>
      <c r="C1565" s="1">
        <v>8</v>
      </c>
      <c r="D1565" s="1">
        <v>1</v>
      </c>
    </row>
    <row r="1566" spans="1:4" x14ac:dyDescent="0.15">
      <c r="A1566" s="2">
        <v>37037</v>
      </c>
      <c r="B1566" s="1">
        <v>12.3</v>
      </c>
      <c r="C1566" s="1">
        <v>8</v>
      </c>
      <c r="D1566" s="1">
        <v>1</v>
      </c>
    </row>
    <row r="1567" spans="1:4" x14ac:dyDescent="0.15">
      <c r="A1567" s="2">
        <v>37038</v>
      </c>
      <c r="B1567" s="1">
        <v>12.4</v>
      </c>
      <c r="C1567" s="1">
        <v>8</v>
      </c>
      <c r="D1567" s="1">
        <v>1</v>
      </c>
    </row>
    <row r="1568" spans="1:4" x14ac:dyDescent="0.15">
      <c r="A1568" s="2">
        <v>37039</v>
      </c>
      <c r="B1568" s="1">
        <v>13.4</v>
      </c>
      <c r="C1568" s="1">
        <v>8</v>
      </c>
      <c r="D1568" s="1">
        <v>1</v>
      </c>
    </row>
    <row r="1569" spans="1:4" x14ac:dyDescent="0.15">
      <c r="A1569" s="2">
        <v>37040</v>
      </c>
      <c r="B1569" s="1">
        <v>12.4</v>
      </c>
      <c r="C1569" s="1">
        <v>8</v>
      </c>
      <c r="D1569" s="1">
        <v>1</v>
      </c>
    </row>
    <row r="1570" spans="1:4" x14ac:dyDescent="0.15">
      <c r="A1570" s="2">
        <v>37041</v>
      </c>
      <c r="B1570" s="1">
        <v>11.5</v>
      </c>
      <c r="C1570" s="1">
        <v>8</v>
      </c>
      <c r="D1570" s="1">
        <v>1</v>
      </c>
    </row>
    <row r="1571" spans="1:4" x14ac:dyDescent="0.15">
      <c r="A1571" s="2">
        <v>37042</v>
      </c>
      <c r="B1571" s="1">
        <v>12.6</v>
      </c>
      <c r="C1571" s="1">
        <v>8</v>
      </c>
      <c r="D1571" s="1">
        <v>1</v>
      </c>
    </row>
    <row r="1572" spans="1:4" x14ac:dyDescent="0.15">
      <c r="A1572" s="2">
        <v>37043</v>
      </c>
      <c r="B1572" s="1">
        <v>14.2</v>
      </c>
      <c r="C1572" s="1">
        <v>8</v>
      </c>
      <c r="D1572" s="1">
        <v>1</v>
      </c>
    </row>
    <row r="1573" spans="1:4" x14ac:dyDescent="0.15">
      <c r="A1573" s="2">
        <v>37044</v>
      </c>
      <c r="B1573" s="1">
        <v>16</v>
      </c>
      <c r="C1573" s="1">
        <v>8</v>
      </c>
      <c r="D1573" s="1">
        <v>1</v>
      </c>
    </row>
    <row r="1574" spans="1:4" x14ac:dyDescent="0.15">
      <c r="A1574" s="2">
        <v>37045</v>
      </c>
      <c r="B1574" s="1">
        <v>16.600000000000001</v>
      </c>
      <c r="C1574" s="1">
        <v>8</v>
      </c>
      <c r="D1574" s="1">
        <v>1</v>
      </c>
    </row>
    <row r="1575" spans="1:4" x14ac:dyDescent="0.15">
      <c r="A1575" s="2">
        <v>37046</v>
      </c>
      <c r="B1575" s="1">
        <v>16.8</v>
      </c>
      <c r="C1575" s="1">
        <v>8</v>
      </c>
      <c r="D1575" s="1">
        <v>1</v>
      </c>
    </row>
    <row r="1576" spans="1:4" x14ac:dyDescent="0.15">
      <c r="A1576" s="2">
        <v>37047</v>
      </c>
      <c r="B1576" s="1">
        <v>13.1</v>
      </c>
      <c r="C1576" s="1">
        <v>8</v>
      </c>
      <c r="D1576" s="1">
        <v>1</v>
      </c>
    </row>
    <row r="1577" spans="1:4" x14ac:dyDescent="0.15">
      <c r="A1577" s="2">
        <v>37048</v>
      </c>
      <c r="B1577" s="1">
        <v>13.4</v>
      </c>
      <c r="C1577" s="1">
        <v>8</v>
      </c>
      <c r="D1577" s="1">
        <v>1</v>
      </c>
    </row>
    <row r="1578" spans="1:4" x14ac:dyDescent="0.15">
      <c r="A1578" s="2">
        <v>37049</v>
      </c>
      <c r="B1578" s="1">
        <v>13.1</v>
      </c>
      <c r="C1578" s="1">
        <v>8</v>
      </c>
      <c r="D1578" s="1">
        <v>1</v>
      </c>
    </row>
    <row r="1579" spans="1:4" x14ac:dyDescent="0.15">
      <c r="A1579" s="2">
        <v>37050</v>
      </c>
      <c r="B1579" s="1">
        <v>13</v>
      </c>
      <c r="C1579" s="1">
        <v>8</v>
      </c>
      <c r="D1579" s="1">
        <v>1</v>
      </c>
    </row>
    <row r="1580" spans="1:4" x14ac:dyDescent="0.15">
      <c r="A1580" s="2">
        <v>37051</v>
      </c>
      <c r="B1580" s="1">
        <v>11.8</v>
      </c>
      <c r="C1580" s="1">
        <v>8</v>
      </c>
      <c r="D1580" s="1">
        <v>1</v>
      </c>
    </row>
    <row r="1581" spans="1:4" x14ac:dyDescent="0.15">
      <c r="A1581" s="2">
        <v>37052</v>
      </c>
      <c r="B1581" s="1">
        <v>10.9</v>
      </c>
      <c r="C1581" s="1">
        <v>8</v>
      </c>
      <c r="D1581" s="1">
        <v>1</v>
      </c>
    </row>
    <row r="1582" spans="1:4" x14ac:dyDescent="0.15">
      <c r="A1582" s="2">
        <v>37053</v>
      </c>
      <c r="B1582" s="1">
        <v>12.7</v>
      </c>
      <c r="C1582" s="1">
        <v>8</v>
      </c>
      <c r="D1582" s="1">
        <v>1</v>
      </c>
    </row>
    <row r="1583" spans="1:4" x14ac:dyDescent="0.15">
      <c r="A1583" s="2">
        <v>37054</v>
      </c>
      <c r="B1583" s="1">
        <v>11.9</v>
      </c>
      <c r="C1583" s="1">
        <v>8</v>
      </c>
      <c r="D1583" s="1">
        <v>1</v>
      </c>
    </row>
    <row r="1584" spans="1:4" x14ac:dyDescent="0.15">
      <c r="A1584" s="2">
        <v>37055</v>
      </c>
      <c r="B1584" s="1">
        <v>12.6</v>
      </c>
      <c r="C1584" s="1">
        <v>8</v>
      </c>
      <c r="D1584" s="1">
        <v>1</v>
      </c>
    </row>
    <row r="1585" spans="1:4" x14ac:dyDescent="0.15">
      <c r="A1585" s="2">
        <v>37056</v>
      </c>
      <c r="B1585" s="1">
        <v>12.3</v>
      </c>
      <c r="C1585" s="1">
        <v>8</v>
      </c>
      <c r="D1585" s="1">
        <v>1</v>
      </c>
    </row>
    <row r="1586" spans="1:4" x14ac:dyDescent="0.15">
      <c r="A1586" s="2">
        <v>37057</v>
      </c>
      <c r="B1586" s="1">
        <v>12.8</v>
      </c>
      <c r="C1586" s="1">
        <v>8</v>
      </c>
      <c r="D1586" s="1">
        <v>1</v>
      </c>
    </row>
    <row r="1587" spans="1:4" x14ac:dyDescent="0.15">
      <c r="A1587" s="2">
        <v>37058</v>
      </c>
      <c r="B1587" s="1">
        <v>13.8</v>
      </c>
      <c r="C1587" s="1">
        <v>8</v>
      </c>
      <c r="D1587" s="1">
        <v>1</v>
      </c>
    </row>
    <row r="1588" spans="1:4" x14ac:dyDescent="0.15">
      <c r="A1588" s="2">
        <v>37059</v>
      </c>
      <c r="B1588" s="1">
        <v>15.7</v>
      </c>
      <c r="C1588" s="1">
        <v>8</v>
      </c>
      <c r="D1588" s="1">
        <v>1</v>
      </c>
    </row>
    <row r="1589" spans="1:4" x14ac:dyDescent="0.15">
      <c r="A1589" s="2">
        <v>37060</v>
      </c>
      <c r="B1589" s="1">
        <v>16.399999999999999</v>
      </c>
      <c r="C1589" s="1">
        <v>8</v>
      </c>
      <c r="D1589" s="1">
        <v>1</v>
      </c>
    </row>
    <row r="1590" spans="1:4" x14ac:dyDescent="0.15">
      <c r="A1590" s="2">
        <v>37061</v>
      </c>
      <c r="B1590" s="1">
        <v>15</v>
      </c>
      <c r="C1590" s="1">
        <v>8</v>
      </c>
      <c r="D1590" s="1">
        <v>1</v>
      </c>
    </row>
    <row r="1591" spans="1:4" x14ac:dyDescent="0.15">
      <c r="A1591" s="2">
        <v>37062</v>
      </c>
      <c r="B1591" s="1">
        <v>13.8</v>
      </c>
      <c r="C1591" s="1">
        <v>8</v>
      </c>
      <c r="D1591" s="1">
        <v>1</v>
      </c>
    </row>
    <row r="1592" spans="1:4" x14ac:dyDescent="0.15">
      <c r="A1592" s="2">
        <v>37063</v>
      </c>
      <c r="B1592" s="1">
        <v>13.1</v>
      </c>
      <c r="C1592" s="1">
        <v>8</v>
      </c>
      <c r="D1592" s="1">
        <v>1</v>
      </c>
    </row>
    <row r="1593" spans="1:4" x14ac:dyDescent="0.15">
      <c r="A1593" s="2">
        <v>37064</v>
      </c>
      <c r="B1593" s="1">
        <v>13.1</v>
      </c>
      <c r="C1593" s="1">
        <v>8</v>
      </c>
      <c r="D1593" s="1">
        <v>1</v>
      </c>
    </row>
    <row r="1594" spans="1:4" x14ac:dyDescent="0.15">
      <c r="A1594" s="2">
        <v>37065</v>
      </c>
      <c r="B1594" s="1">
        <v>15.8</v>
      </c>
      <c r="C1594" s="1">
        <v>8</v>
      </c>
      <c r="D1594" s="1">
        <v>1</v>
      </c>
    </row>
    <row r="1595" spans="1:4" x14ac:dyDescent="0.15">
      <c r="A1595" s="2">
        <v>37066</v>
      </c>
      <c r="B1595" s="1">
        <v>18.7</v>
      </c>
      <c r="C1595" s="1">
        <v>8</v>
      </c>
      <c r="D1595" s="1">
        <v>1</v>
      </c>
    </row>
    <row r="1596" spans="1:4" x14ac:dyDescent="0.15">
      <c r="A1596" s="2">
        <v>37067</v>
      </c>
      <c r="B1596" s="1">
        <v>20.8</v>
      </c>
      <c r="C1596" s="1">
        <v>8</v>
      </c>
      <c r="D1596" s="1">
        <v>1</v>
      </c>
    </row>
    <row r="1597" spans="1:4" x14ac:dyDescent="0.15">
      <c r="A1597" s="2">
        <v>37068</v>
      </c>
      <c r="B1597" s="1">
        <v>20.3</v>
      </c>
      <c r="C1597" s="1">
        <v>8</v>
      </c>
      <c r="D1597" s="1">
        <v>1</v>
      </c>
    </row>
    <row r="1598" spans="1:4" x14ac:dyDescent="0.15">
      <c r="A1598" s="2">
        <v>37069</v>
      </c>
      <c r="B1598" s="1">
        <v>18</v>
      </c>
      <c r="C1598" s="1">
        <v>8</v>
      </c>
      <c r="D1598" s="1">
        <v>1</v>
      </c>
    </row>
    <row r="1599" spans="1:4" x14ac:dyDescent="0.15">
      <c r="A1599" s="2">
        <v>37070</v>
      </c>
      <c r="B1599" s="1">
        <v>22.1</v>
      </c>
      <c r="C1599" s="1">
        <v>8</v>
      </c>
      <c r="D1599" s="1">
        <v>1</v>
      </c>
    </row>
    <row r="1600" spans="1:4" x14ac:dyDescent="0.15">
      <c r="A1600" s="2">
        <v>37071</v>
      </c>
      <c r="B1600" s="1">
        <v>22.2</v>
      </c>
      <c r="C1600" s="1">
        <v>8</v>
      </c>
      <c r="D1600" s="1">
        <v>1</v>
      </c>
    </row>
    <row r="1601" spans="1:4" x14ac:dyDescent="0.15">
      <c r="A1601" s="2">
        <v>37072</v>
      </c>
      <c r="B1601" s="1">
        <v>18.8</v>
      </c>
      <c r="C1601" s="1">
        <v>8</v>
      </c>
      <c r="D1601" s="1">
        <v>1</v>
      </c>
    </row>
    <row r="1602" spans="1:4" x14ac:dyDescent="0.15">
      <c r="A1602" s="2">
        <v>37073</v>
      </c>
      <c r="B1602" s="1">
        <v>19.2</v>
      </c>
      <c r="C1602" s="1">
        <v>8</v>
      </c>
      <c r="D1602" s="1">
        <v>1</v>
      </c>
    </row>
    <row r="1603" spans="1:4" x14ac:dyDescent="0.15">
      <c r="A1603" s="2">
        <v>37074</v>
      </c>
      <c r="B1603" s="1">
        <v>19.100000000000001</v>
      </c>
      <c r="C1603" s="1">
        <v>8</v>
      </c>
      <c r="D1603" s="1">
        <v>1</v>
      </c>
    </row>
    <row r="1604" spans="1:4" x14ac:dyDescent="0.15">
      <c r="A1604" s="2">
        <v>37075</v>
      </c>
      <c r="B1604" s="1">
        <v>18.399999999999999</v>
      </c>
      <c r="C1604" s="1">
        <v>8</v>
      </c>
      <c r="D1604" s="1">
        <v>1</v>
      </c>
    </row>
    <row r="1605" spans="1:4" x14ac:dyDescent="0.15">
      <c r="A1605" s="2">
        <v>37076</v>
      </c>
      <c r="B1605" s="1">
        <v>19.399999999999999</v>
      </c>
      <c r="C1605" s="1">
        <v>8</v>
      </c>
      <c r="D1605" s="1">
        <v>1</v>
      </c>
    </row>
    <row r="1606" spans="1:4" x14ac:dyDescent="0.15">
      <c r="A1606" s="2">
        <v>37077</v>
      </c>
      <c r="B1606" s="1">
        <v>18.899999999999999</v>
      </c>
      <c r="C1606" s="1">
        <v>8</v>
      </c>
      <c r="D1606" s="1">
        <v>1</v>
      </c>
    </row>
    <row r="1607" spans="1:4" x14ac:dyDescent="0.15">
      <c r="A1607" s="2">
        <v>37078</v>
      </c>
      <c r="B1607" s="1">
        <v>16.7</v>
      </c>
      <c r="C1607" s="1">
        <v>8</v>
      </c>
      <c r="D1607" s="1">
        <v>1</v>
      </c>
    </row>
    <row r="1608" spans="1:4" x14ac:dyDescent="0.15">
      <c r="A1608" s="2">
        <v>37079</v>
      </c>
      <c r="B1608" s="1">
        <v>19</v>
      </c>
      <c r="C1608" s="1">
        <v>8</v>
      </c>
      <c r="D1608" s="1">
        <v>1</v>
      </c>
    </row>
    <row r="1609" spans="1:4" x14ac:dyDescent="0.15">
      <c r="A1609" s="2">
        <v>37080</v>
      </c>
      <c r="B1609" s="1">
        <v>20.9</v>
      </c>
      <c r="C1609" s="1">
        <v>8</v>
      </c>
      <c r="D1609" s="1">
        <v>1</v>
      </c>
    </row>
    <row r="1610" spans="1:4" x14ac:dyDescent="0.15">
      <c r="A1610" s="2">
        <v>37081</v>
      </c>
      <c r="B1610" s="1">
        <v>18</v>
      </c>
      <c r="C1610" s="1">
        <v>8</v>
      </c>
      <c r="D1610" s="1">
        <v>1</v>
      </c>
    </row>
    <row r="1611" spans="1:4" x14ac:dyDescent="0.15">
      <c r="A1611" s="2">
        <v>37082</v>
      </c>
      <c r="B1611" s="1">
        <v>15.7</v>
      </c>
      <c r="C1611" s="1">
        <v>8</v>
      </c>
      <c r="D1611" s="1">
        <v>1</v>
      </c>
    </row>
    <row r="1612" spans="1:4" x14ac:dyDescent="0.15">
      <c r="A1612" s="2">
        <v>37083</v>
      </c>
      <c r="B1612" s="1">
        <v>16.5</v>
      </c>
      <c r="C1612" s="1">
        <v>8</v>
      </c>
      <c r="D1612" s="1">
        <v>1</v>
      </c>
    </row>
    <row r="1613" spans="1:4" x14ac:dyDescent="0.15">
      <c r="A1613" s="2">
        <v>37084</v>
      </c>
      <c r="B1613" s="1">
        <v>18</v>
      </c>
      <c r="C1613" s="1">
        <v>8</v>
      </c>
      <c r="D1613" s="1">
        <v>1</v>
      </c>
    </row>
    <row r="1614" spans="1:4" x14ac:dyDescent="0.15">
      <c r="A1614" s="2">
        <v>37085</v>
      </c>
      <c r="B1614" s="1">
        <v>18.3</v>
      </c>
      <c r="C1614" s="1">
        <v>8</v>
      </c>
      <c r="D1614" s="1">
        <v>1</v>
      </c>
    </row>
    <row r="1615" spans="1:4" x14ac:dyDescent="0.15">
      <c r="A1615" s="2">
        <v>37086</v>
      </c>
      <c r="B1615" s="1">
        <v>20.9</v>
      </c>
      <c r="C1615" s="1">
        <v>8</v>
      </c>
      <c r="D1615" s="1">
        <v>1</v>
      </c>
    </row>
    <row r="1616" spans="1:4" x14ac:dyDescent="0.15">
      <c r="A1616" s="2">
        <v>37087</v>
      </c>
      <c r="B1616" s="1">
        <v>22.2</v>
      </c>
      <c r="C1616" s="1">
        <v>8</v>
      </c>
      <c r="D1616" s="1">
        <v>1</v>
      </c>
    </row>
    <row r="1617" spans="1:4" x14ac:dyDescent="0.15">
      <c r="A1617" s="2">
        <v>37088</v>
      </c>
      <c r="B1617" s="1">
        <v>20.6</v>
      </c>
      <c r="C1617" s="1">
        <v>8</v>
      </c>
      <c r="D1617" s="1">
        <v>1</v>
      </c>
    </row>
    <row r="1618" spans="1:4" x14ac:dyDescent="0.15">
      <c r="A1618" s="2">
        <v>37089</v>
      </c>
      <c r="B1618" s="1">
        <v>19.5</v>
      </c>
      <c r="C1618" s="1">
        <v>8</v>
      </c>
      <c r="D1618" s="1">
        <v>1</v>
      </c>
    </row>
    <row r="1619" spans="1:4" x14ac:dyDescent="0.15">
      <c r="A1619" s="2">
        <v>37090</v>
      </c>
      <c r="B1619" s="1">
        <v>19</v>
      </c>
      <c r="C1619" s="1">
        <v>8</v>
      </c>
      <c r="D1619" s="1">
        <v>1</v>
      </c>
    </row>
    <row r="1620" spans="1:4" x14ac:dyDescent="0.15">
      <c r="A1620" s="2">
        <v>37091</v>
      </c>
      <c r="B1620" s="1">
        <v>16.899999999999999</v>
      </c>
      <c r="C1620" s="1">
        <v>8</v>
      </c>
      <c r="D1620" s="1">
        <v>1</v>
      </c>
    </row>
    <row r="1621" spans="1:4" x14ac:dyDescent="0.15">
      <c r="A1621" s="2">
        <v>37092</v>
      </c>
      <c r="B1621" s="1">
        <v>18.100000000000001</v>
      </c>
      <c r="C1621" s="1">
        <v>8</v>
      </c>
      <c r="D1621" s="1">
        <v>1</v>
      </c>
    </row>
    <row r="1622" spans="1:4" x14ac:dyDescent="0.15">
      <c r="A1622" s="2">
        <v>37093</v>
      </c>
      <c r="B1622" s="1">
        <v>18.2</v>
      </c>
      <c r="C1622" s="1">
        <v>8</v>
      </c>
      <c r="D1622" s="1">
        <v>1</v>
      </c>
    </row>
    <row r="1623" spans="1:4" x14ac:dyDescent="0.15">
      <c r="A1623" s="2">
        <v>37094</v>
      </c>
      <c r="B1623" s="1">
        <v>18.7</v>
      </c>
      <c r="C1623" s="1">
        <v>8</v>
      </c>
      <c r="D1623" s="1">
        <v>1</v>
      </c>
    </row>
    <row r="1624" spans="1:4" x14ac:dyDescent="0.15">
      <c r="A1624" s="2">
        <v>37095</v>
      </c>
      <c r="B1624" s="1">
        <v>24.2</v>
      </c>
      <c r="C1624" s="1">
        <v>8</v>
      </c>
      <c r="D1624" s="1">
        <v>1</v>
      </c>
    </row>
    <row r="1625" spans="1:4" x14ac:dyDescent="0.15">
      <c r="A1625" s="2">
        <v>37096</v>
      </c>
      <c r="B1625" s="1">
        <v>23.4</v>
      </c>
      <c r="C1625" s="1">
        <v>8</v>
      </c>
      <c r="D1625" s="1">
        <v>1</v>
      </c>
    </row>
    <row r="1626" spans="1:4" x14ac:dyDescent="0.15">
      <c r="A1626" s="2">
        <v>37097</v>
      </c>
      <c r="B1626" s="1">
        <v>23.3</v>
      </c>
      <c r="C1626" s="1">
        <v>8</v>
      </c>
      <c r="D1626" s="1">
        <v>1</v>
      </c>
    </row>
    <row r="1627" spans="1:4" x14ac:dyDescent="0.15">
      <c r="A1627" s="2">
        <v>37098</v>
      </c>
      <c r="B1627" s="1">
        <v>20.9</v>
      </c>
      <c r="C1627" s="1">
        <v>8</v>
      </c>
      <c r="D1627" s="1">
        <v>1</v>
      </c>
    </row>
    <row r="1628" spans="1:4" x14ac:dyDescent="0.15">
      <c r="A1628" s="2">
        <v>37099</v>
      </c>
      <c r="B1628" s="1">
        <v>18.600000000000001</v>
      </c>
      <c r="C1628" s="1">
        <v>8</v>
      </c>
      <c r="D1628" s="1">
        <v>1</v>
      </c>
    </row>
    <row r="1629" spans="1:4" x14ac:dyDescent="0.15">
      <c r="A1629" s="2">
        <v>37100</v>
      </c>
      <c r="B1629" s="1">
        <v>18.2</v>
      </c>
      <c r="C1629" s="1">
        <v>8</v>
      </c>
      <c r="D1629" s="1">
        <v>1</v>
      </c>
    </row>
    <row r="1630" spans="1:4" x14ac:dyDescent="0.15">
      <c r="A1630" s="2">
        <v>37101</v>
      </c>
      <c r="B1630" s="1">
        <v>17.2</v>
      </c>
      <c r="C1630" s="1">
        <v>8</v>
      </c>
      <c r="D1630" s="1">
        <v>1</v>
      </c>
    </row>
    <row r="1631" spans="1:4" x14ac:dyDescent="0.15">
      <c r="A1631" s="2">
        <v>37102</v>
      </c>
      <c r="B1631" s="1">
        <v>18.5</v>
      </c>
      <c r="C1631" s="1">
        <v>8</v>
      </c>
      <c r="D1631" s="1">
        <v>1</v>
      </c>
    </row>
    <row r="1632" spans="1:4" x14ac:dyDescent="0.15">
      <c r="A1632" s="2">
        <v>37103</v>
      </c>
      <c r="B1632" s="1">
        <v>20.9</v>
      </c>
      <c r="C1632" s="1">
        <v>8</v>
      </c>
      <c r="D1632" s="1">
        <v>1</v>
      </c>
    </row>
    <row r="1633" spans="1:4" x14ac:dyDescent="0.15">
      <c r="A1633" s="2">
        <v>37104</v>
      </c>
      <c r="B1633" s="1">
        <v>18.5</v>
      </c>
      <c r="C1633" s="1">
        <v>8</v>
      </c>
      <c r="D1633" s="1">
        <v>1</v>
      </c>
    </row>
    <row r="1634" spans="1:4" x14ac:dyDescent="0.15">
      <c r="A1634" s="2">
        <v>37105</v>
      </c>
      <c r="B1634" s="1">
        <v>17.899999999999999</v>
      </c>
      <c r="C1634" s="1">
        <v>8</v>
      </c>
      <c r="D1634" s="1">
        <v>1</v>
      </c>
    </row>
    <row r="1635" spans="1:4" x14ac:dyDescent="0.15">
      <c r="A1635" s="2">
        <v>37106</v>
      </c>
      <c r="B1635" s="1">
        <v>17.5</v>
      </c>
      <c r="C1635" s="1">
        <v>8</v>
      </c>
      <c r="D1635" s="1">
        <v>1</v>
      </c>
    </row>
    <row r="1636" spans="1:4" x14ac:dyDescent="0.15">
      <c r="A1636" s="2">
        <v>37107</v>
      </c>
      <c r="B1636" s="1">
        <v>20.7</v>
      </c>
      <c r="C1636" s="1">
        <v>8</v>
      </c>
      <c r="D1636" s="1">
        <v>1</v>
      </c>
    </row>
    <row r="1637" spans="1:4" x14ac:dyDescent="0.15">
      <c r="A1637" s="2">
        <v>37108</v>
      </c>
      <c r="B1637" s="1">
        <v>18.899999999999999</v>
      </c>
      <c r="C1637" s="1">
        <v>8</v>
      </c>
      <c r="D1637" s="1">
        <v>1</v>
      </c>
    </row>
    <row r="1638" spans="1:4" x14ac:dyDescent="0.15">
      <c r="A1638" s="2">
        <v>37109</v>
      </c>
      <c r="B1638" s="1">
        <v>18.600000000000001</v>
      </c>
      <c r="C1638" s="1">
        <v>8</v>
      </c>
      <c r="D1638" s="1">
        <v>1</v>
      </c>
    </row>
    <row r="1639" spans="1:4" x14ac:dyDescent="0.15">
      <c r="A1639" s="2">
        <v>37110</v>
      </c>
      <c r="B1639" s="1">
        <v>18.5</v>
      </c>
      <c r="C1639" s="1">
        <v>8</v>
      </c>
      <c r="D1639" s="1">
        <v>1</v>
      </c>
    </row>
    <row r="1640" spans="1:4" x14ac:dyDescent="0.15">
      <c r="A1640" s="2">
        <v>37111</v>
      </c>
      <c r="B1640" s="1">
        <v>18</v>
      </c>
      <c r="C1640" s="1">
        <v>8</v>
      </c>
      <c r="D1640" s="1">
        <v>1</v>
      </c>
    </row>
    <row r="1641" spans="1:4" x14ac:dyDescent="0.15">
      <c r="A1641" s="2">
        <v>37112</v>
      </c>
      <c r="B1641" s="1">
        <v>17.5</v>
      </c>
      <c r="C1641" s="1">
        <v>8</v>
      </c>
      <c r="D1641" s="1">
        <v>1</v>
      </c>
    </row>
    <row r="1642" spans="1:4" x14ac:dyDescent="0.15">
      <c r="A1642" s="2">
        <v>37113</v>
      </c>
      <c r="B1642" s="1">
        <v>19.7</v>
      </c>
      <c r="C1642" s="1">
        <v>8</v>
      </c>
      <c r="D1642" s="1">
        <v>1</v>
      </c>
    </row>
    <row r="1643" spans="1:4" x14ac:dyDescent="0.15">
      <c r="A1643" s="2">
        <v>37114</v>
      </c>
      <c r="B1643" s="1">
        <v>20.9</v>
      </c>
      <c r="C1643" s="1">
        <v>8</v>
      </c>
      <c r="D1643" s="1">
        <v>1</v>
      </c>
    </row>
    <row r="1644" spans="1:4" x14ac:dyDescent="0.15">
      <c r="A1644" s="2">
        <v>37115</v>
      </c>
      <c r="B1644" s="1">
        <v>20.100000000000001</v>
      </c>
      <c r="C1644" s="1">
        <v>8</v>
      </c>
      <c r="D1644" s="1">
        <v>1</v>
      </c>
    </row>
    <row r="1645" spans="1:4" x14ac:dyDescent="0.15">
      <c r="A1645" s="2">
        <v>37116</v>
      </c>
      <c r="B1645" s="1">
        <v>19.7</v>
      </c>
      <c r="C1645" s="1">
        <v>8</v>
      </c>
      <c r="D1645" s="1">
        <v>1</v>
      </c>
    </row>
    <row r="1646" spans="1:4" x14ac:dyDescent="0.15">
      <c r="A1646" s="2">
        <v>37117</v>
      </c>
      <c r="B1646" s="1">
        <v>19.7</v>
      </c>
      <c r="C1646" s="1">
        <v>8</v>
      </c>
      <c r="D1646" s="1">
        <v>1</v>
      </c>
    </row>
    <row r="1647" spans="1:4" x14ac:dyDescent="0.15">
      <c r="A1647" s="2">
        <v>37118</v>
      </c>
      <c r="B1647" s="1">
        <v>20.2</v>
      </c>
      <c r="C1647" s="1">
        <v>8</v>
      </c>
      <c r="D1647" s="1">
        <v>1</v>
      </c>
    </row>
    <row r="1648" spans="1:4" x14ac:dyDescent="0.15">
      <c r="A1648" s="2">
        <v>37119</v>
      </c>
      <c r="B1648" s="1">
        <v>20.7</v>
      </c>
      <c r="C1648" s="1">
        <v>8</v>
      </c>
      <c r="D1648" s="1">
        <v>1</v>
      </c>
    </row>
    <row r="1649" spans="1:4" x14ac:dyDescent="0.15">
      <c r="A1649" s="2">
        <v>37120</v>
      </c>
      <c r="B1649" s="1">
        <v>21.3</v>
      </c>
      <c r="C1649" s="1">
        <v>8</v>
      </c>
      <c r="D1649" s="1">
        <v>1</v>
      </c>
    </row>
    <row r="1650" spans="1:4" x14ac:dyDescent="0.15">
      <c r="A1650" s="2">
        <v>37121</v>
      </c>
      <c r="B1650" s="1">
        <v>20.8</v>
      </c>
      <c r="C1650" s="1">
        <v>8</v>
      </c>
      <c r="D1650" s="1">
        <v>1</v>
      </c>
    </row>
    <row r="1651" spans="1:4" x14ac:dyDescent="0.15">
      <c r="A1651" s="2">
        <v>37122</v>
      </c>
      <c r="B1651" s="1">
        <v>17.5</v>
      </c>
      <c r="C1651" s="1">
        <v>8</v>
      </c>
      <c r="D1651" s="1">
        <v>1</v>
      </c>
    </row>
    <row r="1652" spans="1:4" x14ac:dyDescent="0.15">
      <c r="A1652" s="2">
        <v>37123</v>
      </c>
      <c r="B1652" s="1">
        <v>17.899999999999999</v>
      </c>
      <c r="C1652" s="1">
        <v>8</v>
      </c>
      <c r="D1652" s="1">
        <v>1</v>
      </c>
    </row>
    <row r="1653" spans="1:4" x14ac:dyDescent="0.15">
      <c r="A1653" s="2">
        <v>37124</v>
      </c>
      <c r="B1653" s="1">
        <v>19.7</v>
      </c>
      <c r="C1653" s="1">
        <v>8</v>
      </c>
      <c r="D1653" s="1">
        <v>1</v>
      </c>
    </row>
    <row r="1654" spans="1:4" x14ac:dyDescent="0.15">
      <c r="A1654" s="2">
        <v>37125</v>
      </c>
      <c r="B1654" s="1">
        <v>21</v>
      </c>
      <c r="C1654" s="1">
        <v>8</v>
      </c>
      <c r="D1654" s="1">
        <v>1</v>
      </c>
    </row>
    <row r="1655" spans="1:4" x14ac:dyDescent="0.15">
      <c r="A1655" s="2">
        <v>37126</v>
      </c>
      <c r="B1655" s="1">
        <v>22</v>
      </c>
      <c r="C1655" s="1">
        <v>8</v>
      </c>
      <c r="D1655" s="1">
        <v>1</v>
      </c>
    </row>
    <row r="1656" spans="1:4" x14ac:dyDescent="0.15">
      <c r="A1656" s="2">
        <v>37127</v>
      </c>
      <c r="B1656" s="1">
        <v>20.6</v>
      </c>
      <c r="C1656" s="1">
        <v>8</v>
      </c>
      <c r="D1656" s="1">
        <v>1</v>
      </c>
    </row>
    <row r="1657" spans="1:4" x14ac:dyDescent="0.15">
      <c r="A1657" s="2">
        <v>37128</v>
      </c>
      <c r="B1657" s="1">
        <v>21</v>
      </c>
      <c r="C1657" s="1">
        <v>8</v>
      </c>
      <c r="D1657" s="1">
        <v>1</v>
      </c>
    </row>
    <row r="1658" spans="1:4" x14ac:dyDescent="0.15">
      <c r="A1658" s="2">
        <v>37129</v>
      </c>
      <c r="B1658" s="1">
        <v>21.2</v>
      </c>
      <c r="C1658" s="1">
        <v>8</v>
      </c>
      <c r="D1658" s="1">
        <v>1</v>
      </c>
    </row>
    <row r="1659" spans="1:4" x14ac:dyDescent="0.15">
      <c r="A1659" s="2">
        <v>37130</v>
      </c>
      <c r="B1659" s="1">
        <v>20.2</v>
      </c>
      <c r="C1659" s="1">
        <v>8</v>
      </c>
      <c r="D1659" s="1">
        <v>1</v>
      </c>
    </row>
    <row r="1660" spans="1:4" x14ac:dyDescent="0.15">
      <c r="A1660" s="2">
        <v>37131</v>
      </c>
      <c r="B1660" s="1">
        <v>18.899999999999999</v>
      </c>
      <c r="C1660" s="1">
        <v>8</v>
      </c>
      <c r="D1660" s="1">
        <v>1</v>
      </c>
    </row>
    <row r="1661" spans="1:4" x14ac:dyDescent="0.15">
      <c r="A1661" s="2">
        <v>37132</v>
      </c>
      <c r="B1661" s="1">
        <v>19.5</v>
      </c>
      <c r="C1661" s="1">
        <v>8</v>
      </c>
      <c r="D1661" s="1">
        <v>1</v>
      </c>
    </row>
    <row r="1662" spans="1:4" x14ac:dyDescent="0.15">
      <c r="A1662" s="2">
        <v>37133</v>
      </c>
      <c r="B1662" s="1">
        <v>19.8</v>
      </c>
      <c r="C1662" s="1">
        <v>8</v>
      </c>
      <c r="D1662" s="1">
        <v>1</v>
      </c>
    </row>
    <row r="1663" spans="1:4" x14ac:dyDescent="0.15">
      <c r="A1663" s="2">
        <v>37134</v>
      </c>
      <c r="B1663" s="1">
        <v>19.5</v>
      </c>
      <c r="C1663" s="1">
        <v>8</v>
      </c>
      <c r="D1663" s="1">
        <v>1</v>
      </c>
    </row>
    <row r="1664" spans="1:4" x14ac:dyDescent="0.15">
      <c r="A1664" s="2">
        <v>37135</v>
      </c>
      <c r="B1664" s="1">
        <v>20.2</v>
      </c>
      <c r="C1664" s="1">
        <v>8</v>
      </c>
      <c r="D1664" s="1">
        <v>1</v>
      </c>
    </row>
    <row r="1665" spans="1:4" x14ac:dyDescent="0.15">
      <c r="A1665" s="2">
        <v>37136</v>
      </c>
      <c r="B1665" s="1">
        <v>19.399999999999999</v>
      </c>
      <c r="C1665" s="1">
        <v>8</v>
      </c>
      <c r="D1665" s="1">
        <v>1</v>
      </c>
    </row>
    <row r="1666" spans="1:4" x14ac:dyDescent="0.15">
      <c r="A1666" s="2">
        <v>37137</v>
      </c>
      <c r="B1666" s="1">
        <v>18.100000000000001</v>
      </c>
      <c r="C1666" s="1">
        <v>8</v>
      </c>
      <c r="D1666" s="1">
        <v>1</v>
      </c>
    </row>
    <row r="1667" spans="1:4" x14ac:dyDescent="0.15">
      <c r="A1667" s="2">
        <v>37138</v>
      </c>
      <c r="B1667" s="1">
        <v>18</v>
      </c>
      <c r="C1667" s="1">
        <v>8</v>
      </c>
      <c r="D1667" s="1">
        <v>1</v>
      </c>
    </row>
    <row r="1668" spans="1:4" x14ac:dyDescent="0.15">
      <c r="A1668" s="2">
        <v>37139</v>
      </c>
      <c r="B1668" s="1">
        <v>17.399999999999999</v>
      </c>
      <c r="C1668" s="1">
        <v>8</v>
      </c>
      <c r="D1668" s="1">
        <v>1</v>
      </c>
    </row>
    <row r="1669" spans="1:4" x14ac:dyDescent="0.15">
      <c r="A1669" s="2">
        <v>37140</v>
      </c>
      <c r="B1669" s="1">
        <v>17.100000000000001</v>
      </c>
      <c r="C1669" s="1">
        <v>8</v>
      </c>
      <c r="D1669" s="1">
        <v>1</v>
      </c>
    </row>
    <row r="1670" spans="1:4" x14ac:dyDescent="0.15">
      <c r="A1670" s="2">
        <v>37141</v>
      </c>
      <c r="B1670" s="1">
        <v>17.2</v>
      </c>
      <c r="C1670" s="1">
        <v>8</v>
      </c>
      <c r="D1670" s="1">
        <v>1</v>
      </c>
    </row>
    <row r="1671" spans="1:4" x14ac:dyDescent="0.15">
      <c r="A1671" s="2">
        <v>37142</v>
      </c>
      <c r="B1671" s="1">
        <v>19</v>
      </c>
      <c r="C1671" s="1">
        <v>8</v>
      </c>
      <c r="D1671" s="1">
        <v>1</v>
      </c>
    </row>
    <row r="1672" spans="1:4" x14ac:dyDescent="0.15">
      <c r="A1672" s="2">
        <v>37143</v>
      </c>
      <c r="B1672" s="1">
        <v>20.2</v>
      </c>
      <c r="C1672" s="1">
        <v>8</v>
      </c>
      <c r="D1672" s="1">
        <v>1</v>
      </c>
    </row>
    <row r="1673" spans="1:4" x14ac:dyDescent="0.15">
      <c r="A1673" s="2">
        <v>37144</v>
      </c>
      <c r="B1673" s="1">
        <v>20.100000000000001</v>
      </c>
      <c r="C1673" s="1">
        <v>8</v>
      </c>
      <c r="D1673" s="1">
        <v>1</v>
      </c>
    </row>
    <row r="1674" spans="1:4" x14ac:dyDescent="0.15">
      <c r="A1674" s="2">
        <v>37145</v>
      </c>
      <c r="B1674" s="1">
        <v>17.600000000000001</v>
      </c>
      <c r="C1674" s="1">
        <v>8</v>
      </c>
      <c r="D1674" s="1">
        <v>1</v>
      </c>
    </row>
    <row r="1675" spans="1:4" x14ac:dyDescent="0.15">
      <c r="A1675" s="2">
        <v>37146</v>
      </c>
      <c r="B1675" s="1">
        <v>18</v>
      </c>
      <c r="C1675" s="1">
        <v>8</v>
      </c>
      <c r="D1675" s="1">
        <v>1</v>
      </c>
    </row>
    <row r="1676" spans="1:4" x14ac:dyDescent="0.15">
      <c r="A1676" s="2">
        <v>37147</v>
      </c>
      <c r="B1676" s="1">
        <v>17.100000000000001</v>
      </c>
      <c r="C1676" s="1">
        <v>8</v>
      </c>
      <c r="D1676" s="1">
        <v>1</v>
      </c>
    </row>
    <row r="1677" spans="1:4" x14ac:dyDescent="0.15">
      <c r="A1677" s="2">
        <v>37148</v>
      </c>
      <c r="B1677" s="1">
        <v>19</v>
      </c>
      <c r="C1677" s="1">
        <v>8</v>
      </c>
      <c r="D1677" s="1">
        <v>1</v>
      </c>
    </row>
    <row r="1678" spans="1:4" x14ac:dyDescent="0.15">
      <c r="A1678" s="2">
        <v>37149</v>
      </c>
      <c r="B1678" s="1">
        <v>19</v>
      </c>
      <c r="C1678" s="1">
        <v>8</v>
      </c>
      <c r="D1678" s="1">
        <v>1</v>
      </c>
    </row>
    <row r="1679" spans="1:4" x14ac:dyDescent="0.15">
      <c r="A1679" s="2">
        <v>37150</v>
      </c>
      <c r="B1679" s="1">
        <v>19.5</v>
      </c>
      <c r="C1679" s="1">
        <v>8</v>
      </c>
      <c r="D1679" s="1">
        <v>1</v>
      </c>
    </row>
    <row r="1680" spans="1:4" x14ac:dyDescent="0.15">
      <c r="A1680" s="2">
        <v>37151</v>
      </c>
      <c r="B1680" s="1">
        <v>19.100000000000001</v>
      </c>
      <c r="C1680" s="1">
        <v>8</v>
      </c>
      <c r="D1680" s="1">
        <v>1</v>
      </c>
    </row>
    <row r="1681" spans="1:4" x14ac:dyDescent="0.15">
      <c r="A1681" s="2">
        <v>37152</v>
      </c>
      <c r="B1681" s="1">
        <v>19.2</v>
      </c>
      <c r="C1681" s="1">
        <v>8</v>
      </c>
      <c r="D1681" s="1">
        <v>1</v>
      </c>
    </row>
    <row r="1682" spans="1:4" x14ac:dyDescent="0.15">
      <c r="A1682" s="2">
        <v>37153</v>
      </c>
      <c r="B1682" s="1">
        <v>15.4</v>
      </c>
      <c r="C1682" s="1">
        <v>8</v>
      </c>
      <c r="D1682" s="1">
        <v>1</v>
      </c>
    </row>
    <row r="1683" spans="1:4" x14ac:dyDescent="0.15">
      <c r="A1683" s="2">
        <v>37154</v>
      </c>
      <c r="B1683" s="1">
        <v>15.2</v>
      </c>
      <c r="C1683" s="1">
        <v>8</v>
      </c>
      <c r="D1683" s="1">
        <v>1</v>
      </c>
    </row>
    <row r="1684" spans="1:4" x14ac:dyDescent="0.15">
      <c r="A1684" s="2">
        <v>37155</v>
      </c>
      <c r="B1684" s="1">
        <v>10.8</v>
      </c>
      <c r="C1684" s="1">
        <v>8</v>
      </c>
      <c r="D1684" s="1">
        <v>1</v>
      </c>
    </row>
    <row r="1685" spans="1:4" x14ac:dyDescent="0.15">
      <c r="A1685" s="2">
        <v>37156</v>
      </c>
      <c r="B1685" s="1">
        <v>10.199999999999999</v>
      </c>
      <c r="C1685" s="1">
        <v>8</v>
      </c>
      <c r="D1685" s="1">
        <v>1</v>
      </c>
    </row>
    <row r="1686" spans="1:4" x14ac:dyDescent="0.15">
      <c r="A1686" s="2">
        <v>37157</v>
      </c>
      <c r="B1686" s="1">
        <v>12.4</v>
      </c>
      <c r="C1686" s="1">
        <v>8</v>
      </c>
      <c r="D1686" s="1">
        <v>1</v>
      </c>
    </row>
    <row r="1687" spans="1:4" x14ac:dyDescent="0.15">
      <c r="A1687" s="2">
        <v>37158</v>
      </c>
      <c r="B1687" s="1">
        <v>15.7</v>
      </c>
      <c r="C1687" s="1">
        <v>8</v>
      </c>
      <c r="D1687" s="1">
        <v>1</v>
      </c>
    </row>
    <row r="1688" spans="1:4" x14ac:dyDescent="0.15">
      <c r="A1688" s="2">
        <v>37159</v>
      </c>
      <c r="B1688" s="1">
        <v>15</v>
      </c>
      <c r="C1688" s="1">
        <v>8</v>
      </c>
      <c r="D1688" s="1">
        <v>1</v>
      </c>
    </row>
    <row r="1689" spans="1:4" x14ac:dyDescent="0.15">
      <c r="A1689" s="2">
        <v>37160</v>
      </c>
      <c r="B1689" s="1">
        <v>13.3</v>
      </c>
      <c r="C1689" s="1">
        <v>8</v>
      </c>
      <c r="D1689" s="1">
        <v>1</v>
      </c>
    </row>
    <row r="1690" spans="1:4" x14ac:dyDescent="0.15">
      <c r="A1690" s="2">
        <v>37161</v>
      </c>
      <c r="B1690" s="1">
        <v>13.8</v>
      </c>
      <c r="C1690" s="1">
        <v>8</v>
      </c>
      <c r="D1690" s="1">
        <v>1</v>
      </c>
    </row>
    <row r="1691" spans="1:4" x14ac:dyDescent="0.15">
      <c r="A1691" s="2">
        <v>37162</v>
      </c>
      <c r="B1691" s="1">
        <v>11.2</v>
      </c>
      <c r="C1691" s="1">
        <v>8</v>
      </c>
      <c r="D1691" s="1">
        <v>1</v>
      </c>
    </row>
    <row r="1692" spans="1:4" x14ac:dyDescent="0.15">
      <c r="A1692" s="2">
        <v>37163</v>
      </c>
      <c r="B1692" s="1">
        <v>10.7</v>
      </c>
      <c r="C1692" s="1">
        <v>8</v>
      </c>
      <c r="D1692" s="1">
        <v>1</v>
      </c>
    </row>
    <row r="1693" spans="1:4" x14ac:dyDescent="0.15">
      <c r="A1693" s="2">
        <v>37164</v>
      </c>
      <c r="B1693" s="1">
        <v>14.8</v>
      </c>
      <c r="C1693" s="1">
        <v>8</v>
      </c>
      <c r="D1693" s="1">
        <v>1</v>
      </c>
    </row>
    <row r="1694" spans="1:4" x14ac:dyDescent="0.15">
      <c r="A1694" s="2">
        <v>37165</v>
      </c>
      <c r="B1694" s="1">
        <v>14.5</v>
      </c>
      <c r="C1694" s="1">
        <v>8</v>
      </c>
      <c r="D1694" s="1">
        <v>1</v>
      </c>
    </row>
    <row r="1695" spans="1:4" x14ac:dyDescent="0.15">
      <c r="A1695" s="2">
        <v>37166</v>
      </c>
      <c r="B1695" s="1">
        <v>13.8</v>
      </c>
      <c r="C1695" s="1">
        <v>8</v>
      </c>
      <c r="D1695" s="1">
        <v>1</v>
      </c>
    </row>
    <row r="1696" spans="1:4" x14ac:dyDescent="0.15">
      <c r="A1696" s="2">
        <v>37167</v>
      </c>
      <c r="B1696" s="1">
        <v>12.6</v>
      </c>
      <c r="C1696" s="1">
        <v>8</v>
      </c>
      <c r="D1696" s="1">
        <v>1</v>
      </c>
    </row>
    <row r="1697" spans="1:4" x14ac:dyDescent="0.15">
      <c r="A1697" s="2">
        <v>37168</v>
      </c>
      <c r="B1697" s="1">
        <v>11.7</v>
      </c>
      <c r="C1697" s="1">
        <v>8</v>
      </c>
      <c r="D1697" s="1">
        <v>1</v>
      </c>
    </row>
    <row r="1698" spans="1:4" x14ac:dyDescent="0.15">
      <c r="A1698" s="2">
        <v>37169</v>
      </c>
      <c r="B1698" s="1">
        <v>13.7</v>
      </c>
      <c r="C1698" s="1">
        <v>8</v>
      </c>
      <c r="D1698" s="1">
        <v>1</v>
      </c>
    </row>
    <row r="1699" spans="1:4" x14ac:dyDescent="0.15">
      <c r="A1699" s="2">
        <v>37170</v>
      </c>
      <c r="B1699" s="1">
        <v>14.1</v>
      </c>
      <c r="C1699" s="1">
        <v>8</v>
      </c>
      <c r="D1699" s="1">
        <v>1</v>
      </c>
    </row>
    <row r="1700" spans="1:4" x14ac:dyDescent="0.15">
      <c r="A1700" s="2">
        <v>37171</v>
      </c>
      <c r="B1700" s="1">
        <v>12.2</v>
      </c>
      <c r="C1700" s="1">
        <v>8</v>
      </c>
      <c r="D1700" s="1">
        <v>1</v>
      </c>
    </row>
    <row r="1701" spans="1:4" x14ac:dyDescent="0.15">
      <c r="A1701" s="2">
        <v>37172</v>
      </c>
      <c r="B1701" s="1">
        <v>11.4</v>
      </c>
      <c r="C1701" s="1">
        <v>8</v>
      </c>
      <c r="D1701" s="1">
        <v>1</v>
      </c>
    </row>
    <row r="1702" spans="1:4" x14ac:dyDescent="0.15">
      <c r="A1702" s="2">
        <v>37173</v>
      </c>
      <c r="B1702" s="1">
        <v>11.8</v>
      </c>
      <c r="C1702" s="1">
        <v>8</v>
      </c>
      <c r="D1702" s="1">
        <v>1</v>
      </c>
    </row>
    <row r="1703" spans="1:4" x14ac:dyDescent="0.15">
      <c r="A1703" s="2">
        <v>37174</v>
      </c>
      <c r="B1703" s="1">
        <v>11.8</v>
      </c>
      <c r="C1703" s="1">
        <v>8</v>
      </c>
      <c r="D1703" s="1">
        <v>1</v>
      </c>
    </row>
    <row r="1704" spans="1:4" x14ac:dyDescent="0.15">
      <c r="A1704" s="2">
        <v>37175</v>
      </c>
      <c r="B1704" s="1">
        <v>14.3</v>
      </c>
      <c r="C1704" s="1">
        <v>8</v>
      </c>
      <c r="D1704" s="1">
        <v>1</v>
      </c>
    </row>
    <row r="1705" spans="1:4" x14ac:dyDescent="0.15">
      <c r="A1705" s="2">
        <v>37176</v>
      </c>
      <c r="B1705" s="1">
        <v>14.8</v>
      </c>
      <c r="C1705" s="1">
        <v>8</v>
      </c>
      <c r="D1705" s="1">
        <v>1</v>
      </c>
    </row>
    <row r="1706" spans="1:4" x14ac:dyDescent="0.15">
      <c r="A1706" s="2">
        <v>37177</v>
      </c>
      <c r="B1706" s="1">
        <v>14.8</v>
      </c>
      <c r="C1706" s="1">
        <v>8</v>
      </c>
      <c r="D1706" s="1">
        <v>1</v>
      </c>
    </row>
    <row r="1707" spans="1:4" x14ac:dyDescent="0.15">
      <c r="A1707" s="2">
        <v>37178</v>
      </c>
      <c r="B1707" s="1">
        <v>13.5</v>
      </c>
      <c r="C1707" s="1">
        <v>8</v>
      </c>
      <c r="D1707" s="1">
        <v>1</v>
      </c>
    </row>
    <row r="1708" spans="1:4" x14ac:dyDescent="0.15">
      <c r="A1708" s="2">
        <v>37179</v>
      </c>
      <c r="B1708" s="1">
        <v>11.3</v>
      </c>
      <c r="C1708" s="1">
        <v>8</v>
      </c>
      <c r="D1708" s="1">
        <v>1</v>
      </c>
    </row>
    <row r="1709" spans="1:4" x14ac:dyDescent="0.15">
      <c r="A1709" s="2">
        <v>37180</v>
      </c>
      <c r="B1709" s="1">
        <v>12.8</v>
      </c>
      <c r="C1709" s="1">
        <v>8</v>
      </c>
      <c r="D1709" s="1">
        <v>1</v>
      </c>
    </row>
    <row r="1710" spans="1:4" x14ac:dyDescent="0.15">
      <c r="A1710" s="2">
        <v>37181</v>
      </c>
      <c r="B1710" s="1">
        <v>11.3</v>
      </c>
      <c r="C1710" s="1">
        <v>8</v>
      </c>
      <c r="D1710" s="1">
        <v>1</v>
      </c>
    </row>
    <row r="1711" spans="1:4" x14ac:dyDescent="0.15">
      <c r="A1711" s="2">
        <v>37182</v>
      </c>
      <c r="B1711" s="1">
        <v>7.7</v>
      </c>
      <c r="C1711" s="1">
        <v>8</v>
      </c>
      <c r="D1711" s="1">
        <v>1</v>
      </c>
    </row>
    <row r="1712" spans="1:4" x14ac:dyDescent="0.15">
      <c r="A1712" s="2">
        <v>37183</v>
      </c>
      <c r="B1712" s="1">
        <v>7.2</v>
      </c>
      <c r="C1712" s="1">
        <v>8</v>
      </c>
      <c r="D1712" s="1">
        <v>1</v>
      </c>
    </row>
    <row r="1713" spans="1:4" x14ac:dyDescent="0.15">
      <c r="A1713" s="2">
        <v>37184</v>
      </c>
      <c r="B1713" s="1">
        <v>9.1</v>
      </c>
      <c r="C1713" s="1">
        <v>8</v>
      </c>
      <c r="D1713" s="1">
        <v>1</v>
      </c>
    </row>
    <row r="1714" spans="1:4" x14ac:dyDescent="0.15">
      <c r="A1714" s="2">
        <v>37185</v>
      </c>
      <c r="B1714" s="1">
        <v>11.3</v>
      </c>
      <c r="C1714" s="1">
        <v>8</v>
      </c>
      <c r="D1714" s="1">
        <v>1</v>
      </c>
    </row>
    <row r="1715" spans="1:4" x14ac:dyDescent="0.15">
      <c r="A1715" s="2">
        <v>37186</v>
      </c>
      <c r="B1715" s="1">
        <v>12.2</v>
      </c>
      <c r="C1715" s="1">
        <v>8</v>
      </c>
      <c r="D1715" s="1">
        <v>1</v>
      </c>
    </row>
    <row r="1716" spans="1:4" x14ac:dyDescent="0.15">
      <c r="A1716" s="2">
        <v>37187</v>
      </c>
      <c r="B1716" s="1">
        <v>13.1</v>
      </c>
      <c r="C1716" s="1">
        <v>8</v>
      </c>
      <c r="D1716" s="1">
        <v>1</v>
      </c>
    </row>
    <row r="1717" spans="1:4" x14ac:dyDescent="0.15">
      <c r="A1717" s="2">
        <v>37188</v>
      </c>
      <c r="B1717" s="1">
        <v>11.7</v>
      </c>
      <c r="C1717" s="1">
        <v>8</v>
      </c>
      <c r="D1717" s="1">
        <v>1</v>
      </c>
    </row>
    <row r="1718" spans="1:4" x14ac:dyDescent="0.15">
      <c r="A1718" s="2">
        <v>37189</v>
      </c>
      <c r="B1718" s="1">
        <v>7.8</v>
      </c>
      <c r="C1718" s="1">
        <v>8</v>
      </c>
      <c r="D1718" s="1">
        <v>1</v>
      </c>
    </row>
    <row r="1719" spans="1:4" x14ac:dyDescent="0.15">
      <c r="A1719" s="2">
        <v>37190</v>
      </c>
      <c r="B1719" s="1">
        <v>5.7</v>
      </c>
      <c r="C1719" s="1">
        <v>8</v>
      </c>
      <c r="D1719" s="1">
        <v>1</v>
      </c>
    </row>
    <row r="1720" spans="1:4" x14ac:dyDescent="0.15">
      <c r="A1720" s="2">
        <v>37191</v>
      </c>
      <c r="B1720" s="1">
        <v>9</v>
      </c>
      <c r="C1720" s="1">
        <v>8</v>
      </c>
      <c r="D1720" s="1">
        <v>1</v>
      </c>
    </row>
    <row r="1721" spans="1:4" x14ac:dyDescent="0.15">
      <c r="A1721" s="2">
        <v>37192</v>
      </c>
      <c r="B1721" s="1">
        <v>10.199999999999999</v>
      </c>
      <c r="C1721" s="1">
        <v>8</v>
      </c>
      <c r="D1721" s="1">
        <v>1</v>
      </c>
    </row>
    <row r="1722" spans="1:4" x14ac:dyDescent="0.15">
      <c r="A1722" s="2">
        <v>37193</v>
      </c>
      <c r="B1722" s="1">
        <v>8.1</v>
      </c>
      <c r="C1722" s="1">
        <v>8</v>
      </c>
      <c r="D1722" s="1">
        <v>1</v>
      </c>
    </row>
    <row r="1723" spans="1:4" x14ac:dyDescent="0.15">
      <c r="A1723" s="2">
        <v>37194</v>
      </c>
      <c r="B1723" s="1">
        <v>7.7</v>
      </c>
      <c r="C1723" s="1">
        <v>8</v>
      </c>
      <c r="D1723" s="1">
        <v>1</v>
      </c>
    </row>
    <row r="1724" spans="1:4" x14ac:dyDescent="0.15">
      <c r="A1724" s="2">
        <v>37195</v>
      </c>
      <c r="B1724" s="1">
        <v>9.9</v>
      </c>
      <c r="C1724" s="1">
        <v>8</v>
      </c>
      <c r="D1724" s="1">
        <v>1</v>
      </c>
    </row>
    <row r="1725" spans="1:4" x14ac:dyDescent="0.15">
      <c r="A1725" s="2">
        <v>37196</v>
      </c>
      <c r="B1725" s="1">
        <v>12</v>
      </c>
      <c r="C1725" s="1">
        <v>8</v>
      </c>
      <c r="D1725" s="1">
        <v>1</v>
      </c>
    </row>
    <row r="1726" spans="1:4" x14ac:dyDescent="0.15">
      <c r="A1726" s="2">
        <v>37347</v>
      </c>
      <c r="B1726" s="1">
        <v>7</v>
      </c>
      <c r="C1726" s="1">
        <v>8</v>
      </c>
      <c r="D1726" s="1">
        <v>1</v>
      </c>
    </row>
    <row r="1727" spans="1:4" x14ac:dyDescent="0.15">
      <c r="A1727" s="2">
        <v>37348</v>
      </c>
      <c r="B1727" s="1">
        <v>8.9</v>
      </c>
      <c r="C1727" s="1">
        <v>8</v>
      </c>
      <c r="D1727" s="1">
        <v>1</v>
      </c>
    </row>
    <row r="1728" spans="1:4" x14ac:dyDescent="0.15">
      <c r="A1728" s="2">
        <v>37349</v>
      </c>
      <c r="B1728" s="1">
        <v>3.8</v>
      </c>
      <c r="C1728" s="1">
        <v>8</v>
      </c>
      <c r="D1728" s="1">
        <v>1</v>
      </c>
    </row>
    <row r="1729" spans="1:4" x14ac:dyDescent="0.15">
      <c r="A1729" s="2">
        <v>37350</v>
      </c>
      <c r="B1729" s="1">
        <v>4.0999999999999996</v>
      </c>
      <c r="C1729" s="1">
        <v>8</v>
      </c>
      <c r="D1729" s="1">
        <v>1</v>
      </c>
    </row>
    <row r="1730" spans="1:4" x14ac:dyDescent="0.15">
      <c r="A1730" s="2">
        <v>37351</v>
      </c>
      <c r="B1730" s="1">
        <v>6.3</v>
      </c>
      <c r="C1730" s="1">
        <v>8</v>
      </c>
      <c r="D1730" s="1">
        <v>1</v>
      </c>
    </row>
    <row r="1731" spans="1:4" x14ac:dyDescent="0.15">
      <c r="A1731" s="2">
        <v>37352</v>
      </c>
      <c r="B1731" s="1">
        <v>5.9</v>
      </c>
      <c r="C1731" s="1">
        <v>8</v>
      </c>
      <c r="D1731" s="1">
        <v>1</v>
      </c>
    </row>
    <row r="1732" spans="1:4" x14ac:dyDescent="0.15">
      <c r="A1732" s="2">
        <v>37353</v>
      </c>
      <c r="B1732" s="1">
        <v>4.7</v>
      </c>
      <c r="C1732" s="1">
        <v>8</v>
      </c>
      <c r="D1732" s="1">
        <v>1</v>
      </c>
    </row>
    <row r="1733" spans="1:4" x14ac:dyDescent="0.15">
      <c r="A1733" s="2">
        <v>37354</v>
      </c>
      <c r="B1733" s="1">
        <v>4.8</v>
      </c>
      <c r="C1733" s="1">
        <v>8</v>
      </c>
      <c r="D1733" s="1">
        <v>1</v>
      </c>
    </row>
    <row r="1734" spans="1:4" x14ac:dyDescent="0.15">
      <c r="A1734" s="2">
        <v>37355</v>
      </c>
      <c r="B1734" s="1">
        <v>6.4</v>
      </c>
      <c r="C1734" s="1">
        <v>8</v>
      </c>
      <c r="D1734" s="1">
        <v>1</v>
      </c>
    </row>
    <row r="1735" spans="1:4" x14ac:dyDescent="0.15">
      <c r="A1735" s="2">
        <v>37356</v>
      </c>
      <c r="B1735" s="1">
        <v>6.5</v>
      </c>
      <c r="C1735" s="1">
        <v>8</v>
      </c>
      <c r="D1735" s="1">
        <v>1</v>
      </c>
    </row>
    <row r="1736" spans="1:4" x14ac:dyDescent="0.15">
      <c r="A1736" s="2">
        <v>37357</v>
      </c>
      <c r="B1736" s="1">
        <v>7.4</v>
      </c>
      <c r="C1736" s="1">
        <v>8</v>
      </c>
      <c r="D1736" s="1">
        <v>1</v>
      </c>
    </row>
    <row r="1737" spans="1:4" x14ac:dyDescent="0.15">
      <c r="A1737" s="2">
        <v>37358</v>
      </c>
      <c r="B1737" s="1">
        <v>5.0999999999999996</v>
      </c>
      <c r="C1737" s="1">
        <v>8</v>
      </c>
      <c r="D1737" s="1">
        <v>1</v>
      </c>
    </row>
    <row r="1738" spans="1:4" x14ac:dyDescent="0.15">
      <c r="A1738" s="2">
        <v>37359</v>
      </c>
      <c r="B1738" s="1">
        <v>3.1</v>
      </c>
      <c r="C1738" s="1">
        <v>8</v>
      </c>
      <c r="D1738" s="1">
        <v>1</v>
      </c>
    </row>
    <row r="1739" spans="1:4" x14ac:dyDescent="0.15">
      <c r="A1739" s="2">
        <v>37360</v>
      </c>
      <c r="B1739" s="1">
        <v>9.3000000000000007</v>
      </c>
      <c r="C1739" s="1">
        <v>8</v>
      </c>
      <c r="D1739" s="1">
        <v>1</v>
      </c>
    </row>
    <row r="1740" spans="1:4" x14ac:dyDescent="0.15">
      <c r="A1740" s="2">
        <v>37361</v>
      </c>
      <c r="B1740" s="1">
        <v>11.2</v>
      </c>
      <c r="C1740" s="1">
        <v>8</v>
      </c>
      <c r="D1740" s="1">
        <v>1</v>
      </c>
    </row>
    <row r="1741" spans="1:4" x14ac:dyDescent="0.15">
      <c r="A1741" s="2">
        <v>37362</v>
      </c>
      <c r="B1741" s="1">
        <v>10.8</v>
      </c>
      <c r="C1741" s="1">
        <v>8</v>
      </c>
      <c r="D1741" s="1">
        <v>1</v>
      </c>
    </row>
    <row r="1742" spans="1:4" x14ac:dyDescent="0.15">
      <c r="A1742" s="2">
        <v>37363</v>
      </c>
      <c r="B1742" s="1">
        <v>10.1</v>
      </c>
      <c r="C1742" s="1">
        <v>8</v>
      </c>
      <c r="D1742" s="1">
        <v>1</v>
      </c>
    </row>
    <row r="1743" spans="1:4" x14ac:dyDescent="0.15">
      <c r="A1743" s="2">
        <v>37364</v>
      </c>
      <c r="B1743" s="1">
        <v>8.4</v>
      </c>
      <c r="C1743" s="1">
        <v>8</v>
      </c>
      <c r="D1743" s="1">
        <v>1</v>
      </c>
    </row>
    <row r="1744" spans="1:4" x14ac:dyDescent="0.15">
      <c r="A1744" s="2">
        <v>37365</v>
      </c>
      <c r="B1744" s="1">
        <v>10.1</v>
      </c>
      <c r="C1744" s="1">
        <v>8</v>
      </c>
      <c r="D1744" s="1">
        <v>1</v>
      </c>
    </row>
    <row r="1745" spans="1:4" x14ac:dyDescent="0.15">
      <c r="A1745" s="2">
        <v>37366</v>
      </c>
      <c r="B1745" s="1">
        <v>8.6999999999999993</v>
      </c>
      <c r="C1745" s="1">
        <v>8</v>
      </c>
      <c r="D1745" s="1">
        <v>1</v>
      </c>
    </row>
    <row r="1746" spans="1:4" x14ac:dyDescent="0.15">
      <c r="A1746" s="2">
        <v>37367</v>
      </c>
      <c r="B1746" s="1">
        <v>7.7</v>
      </c>
      <c r="C1746" s="1">
        <v>8</v>
      </c>
      <c r="D1746" s="1">
        <v>1</v>
      </c>
    </row>
    <row r="1747" spans="1:4" x14ac:dyDescent="0.15">
      <c r="A1747" s="2">
        <v>37368</v>
      </c>
      <c r="B1747" s="1">
        <v>7.3</v>
      </c>
      <c r="C1747" s="1">
        <v>8</v>
      </c>
      <c r="D1747" s="1">
        <v>1</v>
      </c>
    </row>
    <row r="1748" spans="1:4" x14ac:dyDescent="0.15">
      <c r="A1748" s="2">
        <v>37369</v>
      </c>
      <c r="B1748" s="1">
        <v>7</v>
      </c>
      <c r="C1748" s="1">
        <v>8</v>
      </c>
      <c r="D1748" s="1">
        <v>1</v>
      </c>
    </row>
    <row r="1749" spans="1:4" x14ac:dyDescent="0.15">
      <c r="A1749" s="2">
        <v>37370</v>
      </c>
      <c r="B1749" s="1">
        <v>7.5</v>
      </c>
      <c r="C1749" s="1">
        <v>8</v>
      </c>
      <c r="D1749" s="1">
        <v>1</v>
      </c>
    </row>
    <row r="1750" spans="1:4" x14ac:dyDescent="0.15">
      <c r="A1750" s="2">
        <v>37371</v>
      </c>
      <c r="B1750" s="1">
        <v>8.1</v>
      </c>
      <c r="C1750" s="1">
        <v>8</v>
      </c>
      <c r="D1750" s="1">
        <v>1</v>
      </c>
    </row>
    <row r="1751" spans="1:4" x14ac:dyDescent="0.15">
      <c r="A1751" s="2">
        <v>37372</v>
      </c>
      <c r="B1751" s="1">
        <v>7.7</v>
      </c>
      <c r="C1751" s="1">
        <v>8</v>
      </c>
      <c r="D1751" s="1">
        <v>1</v>
      </c>
    </row>
    <row r="1752" spans="1:4" x14ac:dyDescent="0.15">
      <c r="A1752" s="2">
        <v>37373</v>
      </c>
      <c r="B1752" s="1">
        <v>6.7</v>
      </c>
      <c r="C1752" s="1">
        <v>8</v>
      </c>
      <c r="D1752" s="1">
        <v>1</v>
      </c>
    </row>
    <row r="1753" spans="1:4" x14ac:dyDescent="0.15">
      <c r="A1753" s="2">
        <v>37374</v>
      </c>
      <c r="B1753" s="1">
        <v>8.5</v>
      </c>
      <c r="C1753" s="1">
        <v>8</v>
      </c>
      <c r="D1753" s="1">
        <v>1</v>
      </c>
    </row>
    <row r="1754" spans="1:4" x14ac:dyDescent="0.15">
      <c r="A1754" s="2">
        <v>37375</v>
      </c>
      <c r="B1754" s="1">
        <v>8.4</v>
      </c>
      <c r="C1754" s="1">
        <v>8</v>
      </c>
      <c r="D1754" s="1">
        <v>1</v>
      </c>
    </row>
    <row r="1755" spans="1:4" x14ac:dyDescent="0.15">
      <c r="A1755" s="2">
        <v>37376</v>
      </c>
      <c r="B1755" s="1">
        <v>7.3</v>
      </c>
      <c r="C1755" s="1">
        <v>8</v>
      </c>
      <c r="D1755" s="1">
        <v>1</v>
      </c>
    </row>
    <row r="1756" spans="1:4" x14ac:dyDescent="0.15">
      <c r="A1756" s="2">
        <v>37377</v>
      </c>
      <c r="B1756" s="1">
        <v>10.199999999999999</v>
      </c>
      <c r="C1756" s="1">
        <v>8</v>
      </c>
      <c r="D1756" s="1">
        <v>1</v>
      </c>
    </row>
    <row r="1757" spans="1:4" x14ac:dyDescent="0.15">
      <c r="A1757" s="2">
        <v>37378</v>
      </c>
      <c r="B1757" s="1">
        <v>9.8000000000000007</v>
      </c>
      <c r="C1757" s="1">
        <v>8</v>
      </c>
      <c r="D1757" s="1">
        <v>1</v>
      </c>
    </row>
    <row r="1758" spans="1:4" x14ac:dyDescent="0.15">
      <c r="A1758" s="2">
        <v>37379</v>
      </c>
      <c r="B1758" s="1">
        <v>8.3000000000000007</v>
      </c>
      <c r="C1758" s="1">
        <v>8</v>
      </c>
      <c r="D1758" s="1">
        <v>1</v>
      </c>
    </row>
    <row r="1759" spans="1:4" x14ac:dyDescent="0.15">
      <c r="A1759" s="2">
        <v>37380</v>
      </c>
      <c r="B1759" s="1">
        <v>11.4</v>
      </c>
      <c r="C1759" s="1">
        <v>8</v>
      </c>
      <c r="D1759" s="1">
        <v>1</v>
      </c>
    </row>
    <row r="1760" spans="1:4" x14ac:dyDescent="0.15">
      <c r="A1760" s="2">
        <v>37381</v>
      </c>
      <c r="B1760" s="1">
        <v>11.4</v>
      </c>
      <c r="C1760" s="1">
        <v>8</v>
      </c>
      <c r="D1760" s="1">
        <v>1</v>
      </c>
    </row>
    <row r="1761" spans="1:4" x14ac:dyDescent="0.15">
      <c r="A1761" s="2">
        <v>37382</v>
      </c>
      <c r="B1761" s="1">
        <v>11.4</v>
      </c>
      <c r="C1761" s="1">
        <v>8</v>
      </c>
      <c r="D1761" s="1">
        <v>1</v>
      </c>
    </row>
    <row r="1762" spans="1:4" x14ac:dyDescent="0.15">
      <c r="A1762" s="2">
        <v>37383</v>
      </c>
      <c r="B1762" s="1">
        <v>8.4</v>
      </c>
      <c r="C1762" s="1">
        <v>8</v>
      </c>
      <c r="D1762" s="1">
        <v>1</v>
      </c>
    </row>
    <row r="1763" spans="1:4" x14ac:dyDescent="0.15">
      <c r="A1763" s="2">
        <v>37384</v>
      </c>
      <c r="B1763" s="1">
        <v>9.3000000000000007</v>
      </c>
      <c r="C1763" s="1">
        <v>8</v>
      </c>
      <c r="D1763" s="1">
        <v>1</v>
      </c>
    </row>
    <row r="1764" spans="1:4" x14ac:dyDescent="0.15">
      <c r="A1764" s="2">
        <v>37385</v>
      </c>
      <c r="B1764" s="1">
        <v>10.4</v>
      </c>
      <c r="C1764" s="1">
        <v>8</v>
      </c>
      <c r="D1764" s="1">
        <v>1</v>
      </c>
    </row>
    <row r="1765" spans="1:4" x14ac:dyDescent="0.15">
      <c r="A1765" s="2">
        <v>37386</v>
      </c>
      <c r="B1765" s="1">
        <v>9.3000000000000007</v>
      </c>
      <c r="C1765" s="1">
        <v>8</v>
      </c>
      <c r="D1765" s="1">
        <v>1</v>
      </c>
    </row>
    <row r="1766" spans="1:4" x14ac:dyDescent="0.15">
      <c r="A1766" s="2">
        <v>37387</v>
      </c>
      <c r="B1766" s="1">
        <v>9</v>
      </c>
      <c r="C1766" s="1">
        <v>8</v>
      </c>
      <c r="D1766" s="1">
        <v>1</v>
      </c>
    </row>
    <row r="1767" spans="1:4" x14ac:dyDescent="0.15">
      <c r="A1767" s="2">
        <v>37388</v>
      </c>
      <c r="B1767" s="1">
        <v>11</v>
      </c>
      <c r="C1767" s="1">
        <v>8</v>
      </c>
      <c r="D1767" s="1">
        <v>1</v>
      </c>
    </row>
    <row r="1768" spans="1:4" x14ac:dyDescent="0.15">
      <c r="A1768" s="2">
        <v>37389</v>
      </c>
      <c r="B1768" s="1">
        <v>12.7</v>
      </c>
      <c r="C1768" s="1">
        <v>8</v>
      </c>
      <c r="D1768" s="1">
        <v>1</v>
      </c>
    </row>
    <row r="1769" spans="1:4" x14ac:dyDescent="0.15">
      <c r="A1769" s="2">
        <v>37390</v>
      </c>
      <c r="B1769" s="1">
        <v>12.5</v>
      </c>
      <c r="C1769" s="1">
        <v>8</v>
      </c>
      <c r="D1769" s="1">
        <v>1</v>
      </c>
    </row>
    <row r="1770" spans="1:4" x14ac:dyDescent="0.15">
      <c r="A1770" s="2">
        <v>37391</v>
      </c>
      <c r="B1770" s="1">
        <v>12.1</v>
      </c>
      <c r="C1770" s="1">
        <v>8</v>
      </c>
      <c r="D1770" s="1">
        <v>1</v>
      </c>
    </row>
    <row r="1771" spans="1:4" x14ac:dyDescent="0.15">
      <c r="A1771" s="2">
        <v>37392</v>
      </c>
      <c r="B1771" s="1">
        <v>10.1</v>
      </c>
      <c r="C1771" s="1">
        <v>8</v>
      </c>
      <c r="D1771" s="1">
        <v>1</v>
      </c>
    </row>
    <row r="1772" spans="1:4" x14ac:dyDescent="0.15">
      <c r="A1772" s="2">
        <v>37393</v>
      </c>
      <c r="B1772" s="1">
        <v>10.199999999999999</v>
      </c>
      <c r="C1772" s="1">
        <v>8</v>
      </c>
      <c r="D1772" s="1">
        <v>1</v>
      </c>
    </row>
    <row r="1773" spans="1:4" x14ac:dyDescent="0.15">
      <c r="A1773" s="2">
        <v>37394</v>
      </c>
      <c r="B1773" s="1">
        <v>9.1999999999999993</v>
      </c>
      <c r="C1773" s="1">
        <v>8</v>
      </c>
      <c r="D1773" s="1">
        <v>1</v>
      </c>
    </row>
    <row r="1774" spans="1:4" x14ac:dyDescent="0.15">
      <c r="A1774" s="2">
        <v>37395</v>
      </c>
      <c r="B1774" s="1">
        <v>11.1</v>
      </c>
      <c r="C1774" s="1">
        <v>8</v>
      </c>
      <c r="D1774" s="1">
        <v>1</v>
      </c>
    </row>
    <row r="1775" spans="1:4" x14ac:dyDescent="0.15">
      <c r="A1775" s="2">
        <v>37396</v>
      </c>
      <c r="B1775" s="1">
        <v>12.1</v>
      </c>
      <c r="C1775" s="1">
        <v>8</v>
      </c>
      <c r="D1775" s="1">
        <v>1</v>
      </c>
    </row>
    <row r="1776" spans="1:4" x14ac:dyDescent="0.15">
      <c r="A1776" s="2">
        <v>37397</v>
      </c>
      <c r="B1776" s="1">
        <v>14.4</v>
      </c>
      <c r="C1776" s="1">
        <v>8</v>
      </c>
      <c r="D1776" s="1">
        <v>1</v>
      </c>
    </row>
    <row r="1777" spans="1:4" x14ac:dyDescent="0.15">
      <c r="A1777" s="2">
        <v>37398</v>
      </c>
      <c r="B1777" s="1">
        <v>14.4</v>
      </c>
      <c r="C1777" s="1">
        <v>8</v>
      </c>
      <c r="D1777" s="1">
        <v>1</v>
      </c>
    </row>
    <row r="1778" spans="1:4" x14ac:dyDescent="0.15">
      <c r="A1778" s="2">
        <v>37399</v>
      </c>
      <c r="B1778" s="1">
        <v>11.5</v>
      </c>
      <c r="C1778" s="1">
        <v>8</v>
      </c>
      <c r="D1778" s="1">
        <v>1</v>
      </c>
    </row>
    <row r="1779" spans="1:4" x14ac:dyDescent="0.15">
      <c r="A1779" s="2">
        <v>37400</v>
      </c>
      <c r="B1779" s="1">
        <v>13.4</v>
      </c>
      <c r="C1779" s="1">
        <v>8</v>
      </c>
      <c r="D1779" s="1">
        <v>1</v>
      </c>
    </row>
    <row r="1780" spans="1:4" x14ac:dyDescent="0.15">
      <c r="A1780" s="2">
        <v>37401</v>
      </c>
      <c r="B1780" s="1">
        <v>12.1</v>
      </c>
      <c r="C1780" s="1">
        <v>8</v>
      </c>
      <c r="D1780" s="1">
        <v>1</v>
      </c>
    </row>
    <row r="1781" spans="1:4" x14ac:dyDescent="0.15">
      <c r="A1781" s="2">
        <v>37402</v>
      </c>
      <c r="B1781" s="1">
        <v>12.1</v>
      </c>
      <c r="C1781" s="1">
        <v>8</v>
      </c>
      <c r="D1781" s="1">
        <v>1</v>
      </c>
    </row>
    <row r="1782" spans="1:4" x14ac:dyDescent="0.15">
      <c r="A1782" s="2">
        <v>37403</v>
      </c>
      <c r="B1782" s="1">
        <v>13.7</v>
      </c>
      <c r="C1782" s="1">
        <v>8</v>
      </c>
      <c r="D1782" s="1">
        <v>1</v>
      </c>
    </row>
    <row r="1783" spans="1:4" x14ac:dyDescent="0.15">
      <c r="A1783" s="2">
        <v>37404</v>
      </c>
      <c r="B1783" s="1">
        <v>15.5</v>
      </c>
      <c r="C1783" s="1">
        <v>8</v>
      </c>
      <c r="D1783" s="1">
        <v>1</v>
      </c>
    </row>
    <row r="1784" spans="1:4" x14ac:dyDescent="0.15">
      <c r="A1784" s="2">
        <v>37405</v>
      </c>
      <c r="B1784" s="1">
        <v>15.6</v>
      </c>
      <c r="C1784" s="1">
        <v>8</v>
      </c>
      <c r="D1784" s="1">
        <v>1</v>
      </c>
    </row>
    <row r="1785" spans="1:4" x14ac:dyDescent="0.15">
      <c r="A1785" s="2">
        <v>37406</v>
      </c>
      <c r="B1785" s="1">
        <v>12.9</v>
      </c>
      <c r="C1785" s="1">
        <v>8</v>
      </c>
      <c r="D1785" s="1">
        <v>1</v>
      </c>
    </row>
    <row r="1786" spans="1:4" x14ac:dyDescent="0.15">
      <c r="A1786" s="2">
        <v>37407</v>
      </c>
      <c r="B1786" s="1">
        <v>15.7</v>
      </c>
      <c r="C1786" s="1">
        <v>8</v>
      </c>
      <c r="D1786" s="1">
        <v>1</v>
      </c>
    </row>
    <row r="1787" spans="1:4" x14ac:dyDescent="0.15">
      <c r="A1787" s="2">
        <v>37408</v>
      </c>
      <c r="B1787" s="1">
        <v>14.1</v>
      </c>
      <c r="C1787" s="1">
        <v>8</v>
      </c>
      <c r="D1787" s="1">
        <v>1</v>
      </c>
    </row>
    <row r="1788" spans="1:4" x14ac:dyDescent="0.15">
      <c r="A1788" s="2">
        <v>37409</v>
      </c>
      <c r="B1788" s="1">
        <v>13.6</v>
      </c>
      <c r="C1788" s="1">
        <v>8</v>
      </c>
      <c r="D1788" s="1">
        <v>1</v>
      </c>
    </row>
    <row r="1789" spans="1:4" x14ac:dyDescent="0.15">
      <c r="A1789" s="2">
        <v>37410</v>
      </c>
      <c r="B1789" s="1">
        <v>15.9</v>
      </c>
      <c r="C1789" s="1">
        <v>8</v>
      </c>
      <c r="D1789" s="1">
        <v>1</v>
      </c>
    </row>
    <row r="1790" spans="1:4" x14ac:dyDescent="0.15">
      <c r="A1790" s="2">
        <v>37411</v>
      </c>
      <c r="B1790" s="1">
        <v>13.9</v>
      </c>
      <c r="C1790" s="1">
        <v>8</v>
      </c>
      <c r="D1790" s="1">
        <v>1</v>
      </c>
    </row>
    <row r="1791" spans="1:4" x14ac:dyDescent="0.15">
      <c r="A1791" s="2">
        <v>37412</v>
      </c>
      <c r="B1791" s="1">
        <v>15.7</v>
      </c>
      <c r="C1791" s="1">
        <v>8</v>
      </c>
      <c r="D1791" s="1">
        <v>1</v>
      </c>
    </row>
    <row r="1792" spans="1:4" x14ac:dyDescent="0.15">
      <c r="A1792" s="2">
        <v>37413</v>
      </c>
      <c r="B1792" s="1">
        <v>13.3</v>
      </c>
      <c r="C1792" s="1">
        <v>8</v>
      </c>
      <c r="D1792" s="1">
        <v>1</v>
      </c>
    </row>
    <row r="1793" spans="1:4" x14ac:dyDescent="0.15">
      <c r="A1793" s="2">
        <v>37414</v>
      </c>
      <c r="B1793" s="1">
        <v>15.5</v>
      </c>
      <c r="C1793" s="1">
        <v>8</v>
      </c>
      <c r="D1793" s="1">
        <v>1</v>
      </c>
    </row>
    <row r="1794" spans="1:4" x14ac:dyDescent="0.15">
      <c r="A1794" s="2">
        <v>37415</v>
      </c>
      <c r="B1794" s="1">
        <v>19.5</v>
      </c>
      <c r="C1794" s="1">
        <v>8</v>
      </c>
      <c r="D1794" s="1">
        <v>1</v>
      </c>
    </row>
    <row r="1795" spans="1:4" x14ac:dyDescent="0.15">
      <c r="A1795" s="2">
        <v>37416</v>
      </c>
      <c r="B1795" s="1">
        <v>16</v>
      </c>
      <c r="C1795" s="1">
        <v>8</v>
      </c>
      <c r="D1795" s="1">
        <v>1</v>
      </c>
    </row>
    <row r="1796" spans="1:4" x14ac:dyDescent="0.15">
      <c r="A1796" s="2">
        <v>37417</v>
      </c>
      <c r="B1796" s="1">
        <v>15.2</v>
      </c>
      <c r="C1796" s="1">
        <v>8</v>
      </c>
      <c r="D1796" s="1">
        <v>1</v>
      </c>
    </row>
    <row r="1797" spans="1:4" x14ac:dyDescent="0.15">
      <c r="A1797" s="2">
        <v>37418</v>
      </c>
      <c r="B1797" s="1">
        <v>13.3</v>
      </c>
      <c r="C1797" s="1">
        <v>8</v>
      </c>
      <c r="D1797" s="1">
        <v>1</v>
      </c>
    </row>
    <row r="1798" spans="1:4" x14ac:dyDescent="0.15">
      <c r="A1798" s="2">
        <v>37419</v>
      </c>
      <c r="B1798" s="1">
        <v>12.4</v>
      </c>
      <c r="C1798" s="1">
        <v>8</v>
      </c>
      <c r="D1798" s="1">
        <v>1</v>
      </c>
    </row>
    <row r="1799" spans="1:4" x14ac:dyDescent="0.15">
      <c r="A1799" s="2">
        <v>37420</v>
      </c>
      <c r="B1799" s="1">
        <v>10.9</v>
      </c>
      <c r="C1799" s="1">
        <v>8</v>
      </c>
      <c r="D1799" s="1">
        <v>1</v>
      </c>
    </row>
    <row r="1800" spans="1:4" x14ac:dyDescent="0.15">
      <c r="A1800" s="2">
        <v>37421</v>
      </c>
      <c r="B1800" s="1">
        <v>11.7</v>
      </c>
      <c r="C1800" s="1">
        <v>8</v>
      </c>
      <c r="D1800" s="1">
        <v>1</v>
      </c>
    </row>
    <row r="1801" spans="1:4" x14ac:dyDescent="0.15">
      <c r="A1801" s="2">
        <v>37422</v>
      </c>
      <c r="B1801" s="1">
        <v>11.5</v>
      </c>
      <c r="C1801" s="1">
        <v>8</v>
      </c>
      <c r="D1801" s="1">
        <v>1</v>
      </c>
    </row>
    <row r="1802" spans="1:4" x14ac:dyDescent="0.15">
      <c r="A1802" s="2">
        <v>37423</v>
      </c>
      <c r="B1802" s="1">
        <v>12.7</v>
      </c>
      <c r="C1802" s="1">
        <v>8</v>
      </c>
      <c r="D1802" s="1">
        <v>1</v>
      </c>
    </row>
    <row r="1803" spans="1:4" x14ac:dyDescent="0.15">
      <c r="A1803" s="2">
        <v>37424</v>
      </c>
      <c r="B1803" s="1">
        <v>14.8</v>
      </c>
      <c r="C1803" s="1">
        <v>8</v>
      </c>
      <c r="D1803" s="1">
        <v>1</v>
      </c>
    </row>
    <row r="1804" spans="1:4" x14ac:dyDescent="0.15">
      <c r="A1804" s="2">
        <v>37425</v>
      </c>
      <c r="B1804" s="1">
        <v>15.9</v>
      </c>
      <c r="C1804" s="1">
        <v>8</v>
      </c>
      <c r="D1804" s="1">
        <v>1</v>
      </c>
    </row>
    <row r="1805" spans="1:4" x14ac:dyDescent="0.15">
      <c r="A1805" s="2">
        <v>37426</v>
      </c>
      <c r="B1805" s="1">
        <v>17.100000000000001</v>
      </c>
      <c r="C1805" s="1">
        <v>8</v>
      </c>
      <c r="D1805" s="1">
        <v>1</v>
      </c>
    </row>
    <row r="1806" spans="1:4" x14ac:dyDescent="0.15">
      <c r="A1806" s="2">
        <v>37427</v>
      </c>
      <c r="B1806" s="1">
        <v>14</v>
      </c>
      <c r="C1806" s="1">
        <v>8</v>
      </c>
      <c r="D1806" s="1">
        <v>1</v>
      </c>
    </row>
    <row r="1807" spans="1:4" x14ac:dyDescent="0.15">
      <c r="A1807" s="2">
        <v>37428</v>
      </c>
      <c r="B1807" s="1">
        <v>11.7</v>
      </c>
      <c r="C1807" s="1">
        <v>8</v>
      </c>
      <c r="D1807" s="1">
        <v>1</v>
      </c>
    </row>
    <row r="1808" spans="1:4" x14ac:dyDescent="0.15">
      <c r="A1808" s="2">
        <v>37429</v>
      </c>
      <c r="B1808" s="1">
        <v>12.9</v>
      </c>
      <c r="C1808" s="1">
        <v>8</v>
      </c>
      <c r="D1808" s="1">
        <v>1</v>
      </c>
    </row>
    <row r="1809" spans="1:4" x14ac:dyDescent="0.15">
      <c r="A1809" s="2">
        <v>37430</v>
      </c>
      <c r="B1809" s="1">
        <v>13</v>
      </c>
      <c r="C1809" s="1">
        <v>8</v>
      </c>
      <c r="D1809" s="1">
        <v>1</v>
      </c>
    </row>
    <row r="1810" spans="1:4" x14ac:dyDescent="0.15">
      <c r="A1810" s="2">
        <v>37431</v>
      </c>
      <c r="B1810" s="1">
        <v>12.9</v>
      </c>
      <c r="C1810" s="1">
        <v>8</v>
      </c>
      <c r="D1810" s="1">
        <v>1</v>
      </c>
    </row>
    <row r="1811" spans="1:4" x14ac:dyDescent="0.15">
      <c r="A1811" s="2">
        <v>37432</v>
      </c>
      <c r="B1811" s="1">
        <v>11.4</v>
      </c>
      <c r="C1811" s="1">
        <v>8</v>
      </c>
      <c r="D1811" s="1">
        <v>1</v>
      </c>
    </row>
    <row r="1812" spans="1:4" x14ac:dyDescent="0.15">
      <c r="A1812" s="2">
        <v>37433</v>
      </c>
      <c r="B1812" s="1">
        <v>13.1</v>
      </c>
      <c r="C1812" s="1">
        <v>8</v>
      </c>
      <c r="D1812" s="1">
        <v>1</v>
      </c>
    </row>
    <row r="1813" spans="1:4" x14ac:dyDescent="0.15">
      <c r="A1813" s="2">
        <v>37434</v>
      </c>
      <c r="B1813" s="1">
        <v>14.3</v>
      </c>
      <c r="C1813" s="1">
        <v>8</v>
      </c>
      <c r="D1813" s="1">
        <v>1</v>
      </c>
    </row>
    <row r="1814" spans="1:4" x14ac:dyDescent="0.15">
      <c r="A1814" s="2">
        <v>37435</v>
      </c>
      <c r="B1814" s="1">
        <v>15.5</v>
      </c>
      <c r="C1814" s="1">
        <v>8</v>
      </c>
      <c r="D1814" s="1">
        <v>1</v>
      </c>
    </row>
    <row r="1815" spans="1:4" x14ac:dyDescent="0.15">
      <c r="A1815" s="2">
        <v>37436</v>
      </c>
      <c r="B1815" s="1">
        <v>14.3</v>
      </c>
      <c r="C1815" s="1">
        <v>8</v>
      </c>
      <c r="D1815" s="1">
        <v>1</v>
      </c>
    </row>
    <row r="1816" spans="1:4" x14ac:dyDescent="0.15">
      <c r="A1816" s="2">
        <v>37437</v>
      </c>
      <c r="B1816" s="1">
        <v>15.6</v>
      </c>
      <c r="C1816" s="1">
        <v>8</v>
      </c>
      <c r="D1816" s="1">
        <v>1</v>
      </c>
    </row>
    <row r="1817" spans="1:4" x14ac:dyDescent="0.15">
      <c r="A1817" s="2">
        <v>37438</v>
      </c>
      <c r="B1817" s="1">
        <v>15</v>
      </c>
      <c r="C1817" s="1">
        <v>8</v>
      </c>
      <c r="D1817" s="1">
        <v>1</v>
      </c>
    </row>
    <row r="1818" spans="1:4" x14ac:dyDescent="0.15">
      <c r="A1818" s="2">
        <v>37439</v>
      </c>
      <c r="B1818" s="1">
        <v>14.4</v>
      </c>
      <c r="C1818" s="1">
        <v>8</v>
      </c>
      <c r="D1818" s="1">
        <v>1</v>
      </c>
    </row>
    <row r="1819" spans="1:4" x14ac:dyDescent="0.15">
      <c r="A1819" s="2">
        <v>37440</v>
      </c>
      <c r="B1819" s="1">
        <v>14.7</v>
      </c>
      <c r="C1819" s="1">
        <v>8</v>
      </c>
      <c r="D1819" s="1">
        <v>1</v>
      </c>
    </row>
    <row r="1820" spans="1:4" x14ac:dyDescent="0.15">
      <c r="A1820" s="2">
        <v>37441</v>
      </c>
      <c r="B1820" s="1">
        <v>15.8</v>
      </c>
      <c r="C1820" s="1">
        <v>8</v>
      </c>
      <c r="D1820" s="1">
        <v>1</v>
      </c>
    </row>
    <row r="1821" spans="1:4" x14ac:dyDescent="0.15">
      <c r="A1821" s="2">
        <v>37442</v>
      </c>
      <c r="B1821" s="1">
        <v>15.5</v>
      </c>
      <c r="C1821" s="1">
        <v>8</v>
      </c>
      <c r="D1821" s="1">
        <v>1</v>
      </c>
    </row>
    <row r="1822" spans="1:4" x14ac:dyDescent="0.15">
      <c r="A1822" s="2">
        <v>37443</v>
      </c>
      <c r="B1822" s="1">
        <v>15.3</v>
      </c>
      <c r="C1822" s="1">
        <v>8</v>
      </c>
      <c r="D1822" s="1">
        <v>1</v>
      </c>
    </row>
    <row r="1823" spans="1:4" x14ac:dyDescent="0.15">
      <c r="A1823" s="2">
        <v>37444</v>
      </c>
      <c r="B1823" s="1">
        <v>16.3</v>
      </c>
      <c r="C1823" s="1">
        <v>8</v>
      </c>
      <c r="D1823" s="1">
        <v>1</v>
      </c>
    </row>
    <row r="1824" spans="1:4" x14ac:dyDescent="0.15">
      <c r="A1824" s="2">
        <v>37445</v>
      </c>
      <c r="B1824" s="1">
        <v>20.3</v>
      </c>
      <c r="C1824" s="1">
        <v>8</v>
      </c>
      <c r="D1824" s="1">
        <v>1</v>
      </c>
    </row>
    <row r="1825" spans="1:4" x14ac:dyDescent="0.15">
      <c r="A1825" s="2">
        <v>37446</v>
      </c>
      <c r="B1825" s="1">
        <v>17.2</v>
      </c>
      <c r="C1825" s="1">
        <v>8</v>
      </c>
      <c r="D1825" s="1">
        <v>1</v>
      </c>
    </row>
    <row r="1826" spans="1:4" x14ac:dyDescent="0.15">
      <c r="A1826" s="2">
        <v>37447</v>
      </c>
      <c r="B1826" s="1">
        <v>14.3</v>
      </c>
      <c r="C1826" s="1">
        <v>8</v>
      </c>
      <c r="D1826" s="1">
        <v>1</v>
      </c>
    </row>
    <row r="1827" spans="1:4" x14ac:dyDescent="0.15">
      <c r="A1827" s="2">
        <v>37448</v>
      </c>
      <c r="B1827" s="1">
        <v>15.4</v>
      </c>
      <c r="C1827" s="1">
        <v>8</v>
      </c>
      <c r="D1827" s="1">
        <v>1</v>
      </c>
    </row>
    <row r="1828" spans="1:4" x14ac:dyDescent="0.15">
      <c r="A1828" s="2">
        <v>37449</v>
      </c>
      <c r="B1828" s="1">
        <v>18.600000000000001</v>
      </c>
      <c r="C1828" s="1">
        <v>8</v>
      </c>
      <c r="D1828" s="1">
        <v>1</v>
      </c>
    </row>
    <row r="1829" spans="1:4" x14ac:dyDescent="0.15">
      <c r="A1829" s="2">
        <v>37450</v>
      </c>
      <c r="B1829" s="1">
        <v>21.1</v>
      </c>
      <c r="C1829" s="1">
        <v>8</v>
      </c>
      <c r="D1829" s="1">
        <v>1</v>
      </c>
    </row>
    <row r="1830" spans="1:4" x14ac:dyDescent="0.15">
      <c r="A1830" s="2">
        <v>37451</v>
      </c>
      <c r="B1830" s="1">
        <v>18.399999999999999</v>
      </c>
      <c r="C1830" s="1">
        <v>8</v>
      </c>
      <c r="D1830" s="1">
        <v>1</v>
      </c>
    </row>
    <row r="1831" spans="1:4" x14ac:dyDescent="0.15">
      <c r="A1831" s="2">
        <v>37452</v>
      </c>
      <c r="B1831" s="1">
        <v>20.399999999999999</v>
      </c>
      <c r="C1831" s="1">
        <v>8</v>
      </c>
      <c r="D1831" s="1">
        <v>1</v>
      </c>
    </row>
    <row r="1832" spans="1:4" x14ac:dyDescent="0.15">
      <c r="A1832" s="2">
        <v>37453</v>
      </c>
      <c r="B1832" s="1">
        <v>18.8</v>
      </c>
      <c r="C1832" s="1">
        <v>8</v>
      </c>
      <c r="D1832" s="1">
        <v>1</v>
      </c>
    </row>
    <row r="1833" spans="1:4" x14ac:dyDescent="0.15">
      <c r="A1833" s="2">
        <v>37454</v>
      </c>
      <c r="B1833" s="1">
        <v>19.8</v>
      </c>
      <c r="C1833" s="1">
        <v>8</v>
      </c>
      <c r="D1833" s="1">
        <v>1</v>
      </c>
    </row>
    <row r="1834" spans="1:4" x14ac:dyDescent="0.15">
      <c r="A1834" s="2">
        <v>37455</v>
      </c>
      <c r="B1834" s="1">
        <v>18.399999999999999</v>
      </c>
      <c r="C1834" s="1">
        <v>8</v>
      </c>
      <c r="D1834" s="1">
        <v>1</v>
      </c>
    </row>
    <row r="1835" spans="1:4" x14ac:dyDescent="0.15">
      <c r="A1835" s="2">
        <v>37456</v>
      </c>
      <c r="B1835" s="1">
        <v>18.100000000000001</v>
      </c>
      <c r="C1835" s="1">
        <v>8</v>
      </c>
      <c r="D1835" s="1">
        <v>1</v>
      </c>
    </row>
    <row r="1836" spans="1:4" x14ac:dyDescent="0.15">
      <c r="A1836" s="2">
        <v>37457</v>
      </c>
      <c r="B1836" s="1">
        <v>18.100000000000001</v>
      </c>
      <c r="C1836" s="1">
        <v>8</v>
      </c>
      <c r="D1836" s="1">
        <v>1</v>
      </c>
    </row>
    <row r="1837" spans="1:4" x14ac:dyDescent="0.15">
      <c r="A1837" s="2">
        <v>37458</v>
      </c>
      <c r="B1837" s="1">
        <v>21.4</v>
      </c>
      <c r="C1837" s="1">
        <v>8</v>
      </c>
      <c r="D1837" s="1">
        <v>1</v>
      </c>
    </row>
    <row r="1838" spans="1:4" x14ac:dyDescent="0.15">
      <c r="A1838" s="2">
        <v>37459</v>
      </c>
      <c r="B1838" s="1">
        <v>21.8</v>
      </c>
      <c r="C1838" s="1">
        <v>8</v>
      </c>
      <c r="D1838" s="1">
        <v>1</v>
      </c>
    </row>
    <row r="1839" spans="1:4" x14ac:dyDescent="0.15">
      <c r="A1839" s="2">
        <v>37460</v>
      </c>
      <c r="B1839" s="1">
        <v>19.5</v>
      </c>
      <c r="C1839" s="1">
        <v>8</v>
      </c>
      <c r="D1839" s="1">
        <v>1</v>
      </c>
    </row>
    <row r="1840" spans="1:4" x14ac:dyDescent="0.15">
      <c r="A1840" s="2">
        <v>37461</v>
      </c>
      <c r="B1840" s="1">
        <v>17.100000000000001</v>
      </c>
      <c r="C1840" s="1">
        <v>8</v>
      </c>
      <c r="D1840" s="1">
        <v>1</v>
      </c>
    </row>
    <row r="1841" spans="1:4" x14ac:dyDescent="0.15">
      <c r="A1841" s="2">
        <v>37462</v>
      </c>
      <c r="B1841" s="1">
        <v>17.399999999999999</v>
      </c>
      <c r="C1841" s="1">
        <v>8</v>
      </c>
      <c r="D1841" s="1">
        <v>1</v>
      </c>
    </row>
    <row r="1842" spans="1:4" x14ac:dyDescent="0.15">
      <c r="A1842" s="2">
        <v>37463</v>
      </c>
      <c r="B1842" s="1">
        <v>20.3</v>
      </c>
      <c r="C1842" s="1">
        <v>8</v>
      </c>
      <c r="D1842" s="1">
        <v>1</v>
      </c>
    </row>
    <row r="1843" spans="1:4" x14ac:dyDescent="0.15">
      <c r="A1843" s="2">
        <v>37464</v>
      </c>
      <c r="B1843" s="1">
        <v>21.4</v>
      </c>
      <c r="C1843" s="1">
        <v>8</v>
      </c>
      <c r="D1843" s="1">
        <v>1</v>
      </c>
    </row>
    <row r="1844" spans="1:4" x14ac:dyDescent="0.15">
      <c r="A1844" s="2">
        <v>37465</v>
      </c>
      <c r="B1844" s="1">
        <v>18</v>
      </c>
      <c r="C1844" s="1">
        <v>8</v>
      </c>
      <c r="D1844" s="1">
        <v>1</v>
      </c>
    </row>
    <row r="1845" spans="1:4" x14ac:dyDescent="0.15">
      <c r="A1845" s="2">
        <v>37466</v>
      </c>
      <c r="B1845" s="1">
        <v>20.6</v>
      </c>
      <c r="C1845" s="1">
        <v>8</v>
      </c>
      <c r="D1845" s="1">
        <v>1</v>
      </c>
    </row>
    <row r="1846" spans="1:4" x14ac:dyDescent="0.15">
      <c r="A1846" s="2">
        <v>37467</v>
      </c>
      <c r="B1846" s="1">
        <v>24.2</v>
      </c>
      <c r="C1846" s="1">
        <v>8</v>
      </c>
      <c r="D1846" s="1">
        <v>1</v>
      </c>
    </row>
    <row r="1847" spans="1:4" x14ac:dyDescent="0.15">
      <c r="A1847" s="2">
        <v>37468</v>
      </c>
      <c r="B1847" s="1">
        <v>20.3</v>
      </c>
      <c r="C1847" s="1">
        <v>8</v>
      </c>
      <c r="D1847" s="1">
        <v>1</v>
      </c>
    </row>
    <row r="1848" spans="1:4" x14ac:dyDescent="0.15">
      <c r="A1848" s="2">
        <v>37469</v>
      </c>
      <c r="B1848" s="1">
        <v>23.7</v>
      </c>
      <c r="C1848" s="1">
        <v>8</v>
      </c>
      <c r="D1848" s="1">
        <v>1</v>
      </c>
    </row>
    <row r="1849" spans="1:4" x14ac:dyDescent="0.15">
      <c r="A1849" s="2">
        <v>37470</v>
      </c>
      <c r="B1849" s="1">
        <v>22.6</v>
      </c>
      <c r="C1849" s="1">
        <v>8</v>
      </c>
      <c r="D1849" s="1">
        <v>1</v>
      </c>
    </row>
    <row r="1850" spans="1:4" x14ac:dyDescent="0.15">
      <c r="A1850" s="2">
        <v>37471</v>
      </c>
      <c r="B1850" s="1">
        <v>18.3</v>
      </c>
      <c r="C1850" s="1">
        <v>8</v>
      </c>
      <c r="D1850" s="1">
        <v>1</v>
      </c>
    </row>
    <row r="1851" spans="1:4" x14ac:dyDescent="0.15">
      <c r="A1851" s="2">
        <v>37472</v>
      </c>
      <c r="B1851" s="1">
        <v>18.3</v>
      </c>
      <c r="C1851" s="1">
        <v>8</v>
      </c>
      <c r="D1851" s="1">
        <v>1</v>
      </c>
    </row>
    <row r="1852" spans="1:4" x14ac:dyDescent="0.15">
      <c r="A1852" s="2">
        <v>37473</v>
      </c>
      <c r="B1852" s="1">
        <v>19.2</v>
      </c>
      <c r="C1852" s="1">
        <v>8</v>
      </c>
      <c r="D1852" s="1">
        <v>1</v>
      </c>
    </row>
    <row r="1853" spans="1:4" x14ac:dyDescent="0.15">
      <c r="A1853" s="2">
        <v>37474</v>
      </c>
      <c r="B1853" s="1">
        <v>23</v>
      </c>
      <c r="C1853" s="1">
        <v>8</v>
      </c>
      <c r="D1853" s="1">
        <v>1</v>
      </c>
    </row>
    <row r="1854" spans="1:4" x14ac:dyDescent="0.15">
      <c r="A1854" s="2">
        <v>37475</v>
      </c>
      <c r="B1854" s="1">
        <v>19.5</v>
      </c>
      <c r="C1854" s="1">
        <v>8</v>
      </c>
      <c r="D1854" s="1">
        <v>1</v>
      </c>
    </row>
    <row r="1855" spans="1:4" x14ac:dyDescent="0.15">
      <c r="A1855" s="2">
        <v>37476</v>
      </c>
      <c r="B1855" s="1">
        <v>22.5</v>
      </c>
      <c r="C1855" s="1">
        <v>8</v>
      </c>
      <c r="D1855" s="1">
        <v>1</v>
      </c>
    </row>
    <row r="1856" spans="1:4" x14ac:dyDescent="0.15">
      <c r="A1856" s="2">
        <v>37477</v>
      </c>
      <c r="B1856" s="1">
        <v>19.7</v>
      </c>
      <c r="C1856" s="1">
        <v>8</v>
      </c>
      <c r="D1856" s="1">
        <v>1</v>
      </c>
    </row>
    <row r="1857" spans="1:4" x14ac:dyDescent="0.15">
      <c r="A1857" s="2">
        <v>37478</v>
      </c>
      <c r="B1857" s="1">
        <v>19.3</v>
      </c>
      <c r="C1857" s="1">
        <v>8</v>
      </c>
      <c r="D1857" s="1">
        <v>1</v>
      </c>
    </row>
    <row r="1858" spans="1:4" x14ac:dyDescent="0.15">
      <c r="A1858" s="2">
        <v>37479</v>
      </c>
      <c r="B1858" s="1">
        <v>18.2</v>
      </c>
      <c r="C1858" s="1">
        <v>8</v>
      </c>
      <c r="D1858" s="1">
        <v>1</v>
      </c>
    </row>
    <row r="1859" spans="1:4" x14ac:dyDescent="0.15">
      <c r="A1859" s="2">
        <v>37480</v>
      </c>
      <c r="B1859" s="1">
        <v>15.9</v>
      </c>
      <c r="C1859" s="1">
        <v>8</v>
      </c>
      <c r="D1859" s="1">
        <v>1</v>
      </c>
    </row>
    <row r="1860" spans="1:4" x14ac:dyDescent="0.15">
      <c r="A1860" s="2">
        <v>37481</v>
      </c>
      <c r="B1860" s="1">
        <v>18.2</v>
      </c>
      <c r="C1860" s="1">
        <v>8</v>
      </c>
      <c r="D1860" s="1">
        <v>1</v>
      </c>
    </row>
    <row r="1861" spans="1:4" x14ac:dyDescent="0.15">
      <c r="A1861" s="2">
        <v>37482</v>
      </c>
      <c r="B1861" s="1">
        <v>18.8</v>
      </c>
      <c r="C1861" s="1">
        <v>8</v>
      </c>
      <c r="D1861" s="1">
        <v>1</v>
      </c>
    </row>
    <row r="1862" spans="1:4" x14ac:dyDescent="0.15">
      <c r="A1862" s="2">
        <v>37483</v>
      </c>
      <c r="B1862" s="1">
        <v>18.2</v>
      </c>
      <c r="C1862" s="1">
        <v>8</v>
      </c>
      <c r="D1862" s="1">
        <v>1</v>
      </c>
    </row>
    <row r="1863" spans="1:4" x14ac:dyDescent="0.15">
      <c r="A1863" s="2">
        <v>37484</v>
      </c>
      <c r="B1863" s="1">
        <v>19.7</v>
      </c>
      <c r="C1863" s="1">
        <v>8</v>
      </c>
      <c r="D1863" s="1">
        <v>1</v>
      </c>
    </row>
    <row r="1864" spans="1:4" x14ac:dyDescent="0.15">
      <c r="A1864" s="2">
        <v>37485</v>
      </c>
      <c r="B1864" s="1">
        <v>19.600000000000001</v>
      </c>
      <c r="C1864" s="1">
        <v>8</v>
      </c>
      <c r="D1864" s="1">
        <v>1</v>
      </c>
    </row>
    <row r="1865" spans="1:4" x14ac:dyDescent="0.15">
      <c r="A1865" s="2">
        <v>37486</v>
      </c>
      <c r="B1865" s="1">
        <v>18.399999999999999</v>
      </c>
      <c r="C1865" s="1">
        <v>8</v>
      </c>
      <c r="D1865" s="1">
        <v>1</v>
      </c>
    </row>
    <row r="1866" spans="1:4" x14ac:dyDescent="0.15">
      <c r="A1866" s="2">
        <v>37487</v>
      </c>
      <c r="B1866" s="1">
        <v>18.100000000000001</v>
      </c>
      <c r="C1866" s="1">
        <v>8</v>
      </c>
      <c r="D1866" s="1">
        <v>1</v>
      </c>
    </row>
    <row r="1867" spans="1:4" x14ac:dyDescent="0.15">
      <c r="A1867" s="2">
        <v>37488</v>
      </c>
      <c r="B1867" s="1">
        <v>19</v>
      </c>
      <c r="C1867" s="1">
        <v>8</v>
      </c>
      <c r="D1867" s="1">
        <v>1</v>
      </c>
    </row>
    <row r="1868" spans="1:4" x14ac:dyDescent="0.15">
      <c r="A1868" s="2">
        <v>37489</v>
      </c>
      <c r="B1868" s="1">
        <v>17.3</v>
      </c>
      <c r="C1868" s="1">
        <v>8</v>
      </c>
      <c r="D1868" s="1">
        <v>1</v>
      </c>
    </row>
    <row r="1869" spans="1:4" x14ac:dyDescent="0.15">
      <c r="A1869" s="2">
        <v>37490</v>
      </c>
      <c r="B1869" s="1">
        <v>17.3</v>
      </c>
      <c r="C1869" s="1">
        <v>8</v>
      </c>
      <c r="D1869" s="1">
        <v>1</v>
      </c>
    </row>
    <row r="1870" spans="1:4" x14ac:dyDescent="0.15">
      <c r="A1870" s="2">
        <v>37491</v>
      </c>
      <c r="B1870" s="1">
        <v>17</v>
      </c>
      <c r="C1870" s="1">
        <v>8</v>
      </c>
      <c r="D1870" s="1">
        <v>1</v>
      </c>
    </row>
    <row r="1871" spans="1:4" x14ac:dyDescent="0.15">
      <c r="A1871" s="2">
        <v>37492</v>
      </c>
      <c r="B1871" s="1">
        <v>19.7</v>
      </c>
      <c r="C1871" s="1">
        <v>8</v>
      </c>
      <c r="D1871" s="1">
        <v>1</v>
      </c>
    </row>
    <row r="1872" spans="1:4" x14ac:dyDescent="0.15">
      <c r="A1872" s="2">
        <v>37493</v>
      </c>
      <c r="B1872" s="1">
        <v>17.899999999999999</v>
      </c>
      <c r="C1872" s="1">
        <v>8</v>
      </c>
      <c r="D1872" s="1">
        <v>1</v>
      </c>
    </row>
    <row r="1873" spans="1:4" x14ac:dyDescent="0.15">
      <c r="A1873" s="2">
        <v>37494</v>
      </c>
      <c r="B1873" s="1">
        <v>17.399999999999999</v>
      </c>
      <c r="C1873" s="1">
        <v>8</v>
      </c>
      <c r="D1873" s="1">
        <v>1</v>
      </c>
    </row>
    <row r="1874" spans="1:4" x14ac:dyDescent="0.15">
      <c r="A1874" s="2">
        <v>37495</v>
      </c>
      <c r="B1874" s="1">
        <v>18.399999999999999</v>
      </c>
      <c r="C1874" s="1">
        <v>8</v>
      </c>
      <c r="D1874" s="1">
        <v>1</v>
      </c>
    </row>
    <row r="1875" spans="1:4" x14ac:dyDescent="0.15">
      <c r="A1875" s="2">
        <v>37496</v>
      </c>
      <c r="B1875" s="1">
        <v>19.100000000000001</v>
      </c>
      <c r="C1875" s="1">
        <v>8</v>
      </c>
      <c r="D1875" s="1">
        <v>1</v>
      </c>
    </row>
    <row r="1876" spans="1:4" x14ac:dyDescent="0.15">
      <c r="A1876" s="2">
        <v>37497</v>
      </c>
      <c r="B1876" s="1">
        <v>22.1</v>
      </c>
      <c r="C1876" s="1">
        <v>8</v>
      </c>
      <c r="D1876" s="1">
        <v>1</v>
      </c>
    </row>
    <row r="1877" spans="1:4" x14ac:dyDescent="0.15">
      <c r="A1877" s="2">
        <v>37498</v>
      </c>
      <c r="B1877" s="1">
        <v>19.899999999999999</v>
      </c>
      <c r="C1877" s="1">
        <v>8</v>
      </c>
      <c r="D1877" s="1">
        <v>1</v>
      </c>
    </row>
    <row r="1878" spans="1:4" x14ac:dyDescent="0.15">
      <c r="A1878" s="2">
        <v>37499</v>
      </c>
      <c r="B1878" s="1">
        <v>19.399999999999999</v>
      </c>
      <c r="C1878" s="1">
        <v>8</v>
      </c>
      <c r="D1878" s="1">
        <v>1</v>
      </c>
    </row>
    <row r="1879" spans="1:4" x14ac:dyDescent="0.15">
      <c r="A1879" s="2">
        <v>37500</v>
      </c>
      <c r="B1879" s="1">
        <v>19.600000000000001</v>
      </c>
      <c r="C1879" s="1">
        <v>8</v>
      </c>
      <c r="D1879" s="1">
        <v>1</v>
      </c>
    </row>
    <row r="1880" spans="1:4" x14ac:dyDescent="0.15">
      <c r="A1880" s="2">
        <v>37501</v>
      </c>
      <c r="B1880" s="1">
        <v>22.4</v>
      </c>
      <c r="C1880" s="1">
        <v>8</v>
      </c>
      <c r="D1880" s="1">
        <v>1</v>
      </c>
    </row>
    <row r="1881" spans="1:4" x14ac:dyDescent="0.15">
      <c r="A1881" s="2">
        <v>37502</v>
      </c>
      <c r="B1881" s="1">
        <v>21.7</v>
      </c>
      <c r="C1881" s="1">
        <v>8</v>
      </c>
      <c r="D1881" s="1">
        <v>1</v>
      </c>
    </row>
    <row r="1882" spans="1:4" x14ac:dyDescent="0.15">
      <c r="A1882" s="2">
        <v>37503</v>
      </c>
      <c r="B1882" s="1">
        <v>17.8</v>
      </c>
      <c r="C1882" s="1">
        <v>8</v>
      </c>
      <c r="D1882" s="1">
        <v>1</v>
      </c>
    </row>
    <row r="1883" spans="1:4" x14ac:dyDescent="0.15">
      <c r="A1883" s="2">
        <v>37504</v>
      </c>
      <c r="B1883" s="1">
        <v>16.100000000000001</v>
      </c>
      <c r="C1883" s="1">
        <v>8</v>
      </c>
      <c r="D1883" s="1">
        <v>1</v>
      </c>
    </row>
    <row r="1884" spans="1:4" x14ac:dyDescent="0.15">
      <c r="A1884" s="2">
        <v>37505</v>
      </c>
      <c r="B1884" s="1">
        <v>17.3</v>
      </c>
      <c r="C1884" s="1">
        <v>8</v>
      </c>
      <c r="D1884" s="1">
        <v>1</v>
      </c>
    </row>
    <row r="1885" spans="1:4" x14ac:dyDescent="0.15">
      <c r="A1885" s="2">
        <v>37506</v>
      </c>
      <c r="B1885" s="1">
        <v>19.2</v>
      </c>
      <c r="C1885" s="1">
        <v>8</v>
      </c>
      <c r="D1885" s="1">
        <v>1</v>
      </c>
    </row>
    <row r="1886" spans="1:4" x14ac:dyDescent="0.15">
      <c r="A1886" s="2">
        <v>37507</v>
      </c>
      <c r="B1886" s="1">
        <v>19.899999999999999</v>
      </c>
      <c r="C1886" s="1">
        <v>8</v>
      </c>
      <c r="D1886" s="1">
        <v>1</v>
      </c>
    </row>
    <row r="1887" spans="1:4" x14ac:dyDescent="0.15">
      <c r="A1887" s="2">
        <v>37508</v>
      </c>
      <c r="B1887" s="1">
        <v>20.3</v>
      </c>
      <c r="C1887" s="1">
        <v>8</v>
      </c>
      <c r="D1887" s="1">
        <v>1</v>
      </c>
    </row>
    <row r="1888" spans="1:4" x14ac:dyDescent="0.15">
      <c r="A1888" s="2">
        <v>37509</v>
      </c>
      <c r="B1888" s="1">
        <v>17.2</v>
      </c>
      <c r="C1888" s="1">
        <v>8</v>
      </c>
      <c r="D1888" s="1">
        <v>1</v>
      </c>
    </row>
    <row r="1889" spans="1:4" x14ac:dyDescent="0.15">
      <c r="A1889" s="2">
        <v>37510</v>
      </c>
      <c r="B1889" s="1">
        <v>19.600000000000001</v>
      </c>
      <c r="C1889" s="1">
        <v>8</v>
      </c>
      <c r="D1889" s="1">
        <v>1</v>
      </c>
    </row>
    <row r="1890" spans="1:4" x14ac:dyDescent="0.15">
      <c r="A1890" s="2">
        <v>37511</v>
      </c>
      <c r="B1890" s="1">
        <v>17.100000000000001</v>
      </c>
      <c r="C1890" s="1">
        <v>8</v>
      </c>
      <c r="D1890" s="1">
        <v>1</v>
      </c>
    </row>
    <row r="1891" spans="1:4" x14ac:dyDescent="0.15">
      <c r="A1891" s="2">
        <v>37512</v>
      </c>
      <c r="B1891" s="1">
        <v>15</v>
      </c>
      <c r="C1891" s="1">
        <v>8</v>
      </c>
      <c r="D1891" s="1">
        <v>1</v>
      </c>
    </row>
    <row r="1892" spans="1:4" x14ac:dyDescent="0.15">
      <c r="A1892" s="2">
        <v>37513</v>
      </c>
      <c r="B1892" s="1">
        <v>15</v>
      </c>
      <c r="C1892" s="1">
        <v>8</v>
      </c>
      <c r="D1892" s="1">
        <v>1</v>
      </c>
    </row>
    <row r="1893" spans="1:4" x14ac:dyDescent="0.15">
      <c r="A1893" s="2">
        <v>37514</v>
      </c>
      <c r="B1893" s="1">
        <v>15</v>
      </c>
      <c r="C1893" s="1">
        <v>8</v>
      </c>
      <c r="D1893" s="1">
        <v>1</v>
      </c>
    </row>
    <row r="1894" spans="1:4" x14ac:dyDescent="0.15">
      <c r="A1894" s="2">
        <v>37515</v>
      </c>
      <c r="B1894" s="1">
        <v>15</v>
      </c>
      <c r="C1894" s="1">
        <v>8</v>
      </c>
      <c r="D1894" s="1">
        <v>1</v>
      </c>
    </row>
    <row r="1895" spans="1:4" x14ac:dyDescent="0.15">
      <c r="A1895" s="2">
        <v>37516</v>
      </c>
      <c r="B1895" s="1">
        <v>15.3</v>
      </c>
      <c r="C1895" s="1">
        <v>8</v>
      </c>
      <c r="D1895" s="1">
        <v>1</v>
      </c>
    </row>
    <row r="1896" spans="1:4" x14ac:dyDescent="0.15">
      <c r="A1896" s="2">
        <v>37517</v>
      </c>
      <c r="B1896" s="1">
        <v>16.8</v>
      </c>
      <c r="C1896" s="1">
        <v>8</v>
      </c>
      <c r="D1896" s="1">
        <v>1</v>
      </c>
    </row>
    <row r="1897" spans="1:4" x14ac:dyDescent="0.15">
      <c r="A1897" s="2">
        <v>37518</v>
      </c>
      <c r="B1897" s="1">
        <v>18.2</v>
      </c>
      <c r="C1897" s="1">
        <v>8</v>
      </c>
      <c r="D1897" s="1">
        <v>1</v>
      </c>
    </row>
    <row r="1898" spans="1:4" x14ac:dyDescent="0.15">
      <c r="A1898" s="2">
        <v>37519</v>
      </c>
      <c r="B1898" s="1">
        <v>17.3</v>
      </c>
      <c r="C1898" s="1">
        <v>8</v>
      </c>
      <c r="D1898" s="1">
        <v>1</v>
      </c>
    </row>
    <row r="1899" spans="1:4" x14ac:dyDescent="0.15">
      <c r="A1899" s="2">
        <v>37520</v>
      </c>
      <c r="B1899" s="1">
        <v>14.5</v>
      </c>
      <c r="C1899" s="1">
        <v>8</v>
      </c>
      <c r="D1899" s="1">
        <v>1</v>
      </c>
    </row>
    <row r="1900" spans="1:4" x14ac:dyDescent="0.15">
      <c r="A1900" s="2">
        <v>37521</v>
      </c>
      <c r="B1900" s="1">
        <v>13.2</v>
      </c>
      <c r="C1900" s="1">
        <v>8</v>
      </c>
      <c r="D1900" s="1">
        <v>1</v>
      </c>
    </row>
    <row r="1901" spans="1:4" x14ac:dyDescent="0.15">
      <c r="A1901" s="2">
        <v>37522</v>
      </c>
      <c r="B1901" s="1">
        <v>13</v>
      </c>
      <c r="C1901" s="1">
        <v>8</v>
      </c>
      <c r="D1901" s="1">
        <v>1</v>
      </c>
    </row>
    <row r="1902" spans="1:4" x14ac:dyDescent="0.15">
      <c r="A1902" s="2">
        <v>37523</v>
      </c>
      <c r="B1902" s="1">
        <v>11.9</v>
      </c>
      <c r="C1902" s="1">
        <v>8</v>
      </c>
      <c r="D1902" s="1">
        <v>1</v>
      </c>
    </row>
    <row r="1903" spans="1:4" x14ac:dyDescent="0.15">
      <c r="A1903" s="2">
        <v>37524</v>
      </c>
      <c r="B1903" s="1">
        <v>13.4</v>
      </c>
      <c r="C1903" s="1">
        <v>8</v>
      </c>
      <c r="D1903" s="1">
        <v>1</v>
      </c>
    </row>
    <row r="1904" spans="1:4" x14ac:dyDescent="0.15">
      <c r="A1904" s="2">
        <v>37525</v>
      </c>
      <c r="B1904" s="1">
        <v>12.7</v>
      </c>
      <c r="C1904" s="1">
        <v>8</v>
      </c>
      <c r="D1904" s="1">
        <v>1</v>
      </c>
    </row>
    <row r="1905" spans="1:4" x14ac:dyDescent="0.15">
      <c r="A1905" s="2">
        <v>37526</v>
      </c>
      <c r="B1905" s="1">
        <v>13.8</v>
      </c>
      <c r="C1905" s="1">
        <v>8</v>
      </c>
      <c r="D1905" s="1">
        <v>1</v>
      </c>
    </row>
    <row r="1906" spans="1:4" x14ac:dyDescent="0.15">
      <c r="A1906" s="2">
        <v>37527</v>
      </c>
      <c r="B1906" s="1">
        <v>16.7</v>
      </c>
      <c r="C1906" s="1">
        <v>8</v>
      </c>
      <c r="D1906" s="1">
        <v>1</v>
      </c>
    </row>
    <row r="1907" spans="1:4" x14ac:dyDescent="0.15">
      <c r="A1907" s="2">
        <v>37528</v>
      </c>
      <c r="B1907" s="1">
        <v>18.3</v>
      </c>
      <c r="C1907" s="1">
        <v>8</v>
      </c>
      <c r="D1907" s="1">
        <v>1</v>
      </c>
    </row>
    <row r="1908" spans="1:4" x14ac:dyDescent="0.15">
      <c r="A1908" s="2">
        <v>37529</v>
      </c>
      <c r="B1908" s="1">
        <v>16.7</v>
      </c>
      <c r="C1908" s="1">
        <v>8</v>
      </c>
      <c r="D1908" s="1">
        <v>1</v>
      </c>
    </row>
    <row r="1909" spans="1:4" x14ac:dyDescent="0.15">
      <c r="A1909" s="2">
        <v>37530</v>
      </c>
      <c r="B1909" s="1">
        <v>17</v>
      </c>
      <c r="C1909" s="1">
        <v>8</v>
      </c>
      <c r="D1909" s="1">
        <v>1</v>
      </c>
    </row>
    <row r="1910" spans="1:4" x14ac:dyDescent="0.15">
      <c r="A1910" s="2">
        <v>37531</v>
      </c>
      <c r="B1910" s="1">
        <v>18.399999999999999</v>
      </c>
      <c r="C1910" s="1">
        <v>8</v>
      </c>
      <c r="D1910" s="1">
        <v>1</v>
      </c>
    </row>
    <row r="1911" spans="1:4" x14ac:dyDescent="0.15">
      <c r="A1911" s="2">
        <v>37532</v>
      </c>
      <c r="B1911" s="1">
        <v>18.8</v>
      </c>
      <c r="C1911" s="1">
        <v>8</v>
      </c>
      <c r="D1911" s="1">
        <v>1</v>
      </c>
    </row>
    <row r="1912" spans="1:4" x14ac:dyDescent="0.15">
      <c r="A1912" s="2">
        <v>37533</v>
      </c>
      <c r="B1912" s="1">
        <v>16.3</v>
      </c>
      <c r="C1912" s="1">
        <v>8</v>
      </c>
      <c r="D1912" s="1">
        <v>1</v>
      </c>
    </row>
    <row r="1913" spans="1:4" x14ac:dyDescent="0.15">
      <c r="A1913" s="2">
        <v>37534</v>
      </c>
      <c r="B1913" s="1">
        <v>14.1</v>
      </c>
      <c r="C1913" s="1">
        <v>8</v>
      </c>
      <c r="D1913" s="1">
        <v>1</v>
      </c>
    </row>
    <row r="1914" spans="1:4" x14ac:dyDescent="0.15">
      <c r="A1914" s="2">
        <v>37535</v>
      </c>
      <c r="B1914" s="1">
        <v>13.4</v>
      </c>
      <c r="C1914" s="1">
        <v>8</v>
      </c>
      <c r="D1914" s="1">
        <v>1</v>
      </c>
    </row>
    <row r="1915" spans="1:4" x14ac:dyDescent="0.15">
      <c r="A1915" s="2">
        <v>37536</v>
      </c>
      <c r="B1915" s="1">
        <v>15.9</v>
      </c>
      <c r="C1915" s="1">
        <v>8</v>
      </c>
      <c r="D1915" s="1">
        <v>1</v>
      </c>
    </row>
    <row r="1916" spans="1:4" x14ac:dyDescent="0.15">
      <c r="A1916" s="2">
        <v>37537</v>
      </c>
      <c r="B1916" s="1">
        <v>14</v>
      </c>
      <c r="C1916" s="1">
        <v>8</v>
      </c>
      <c r="D1916" s="1">
        <v>1</v>
      </c>
    </row>
    <row r="1917" spans="1:4" x14ac:dyDescent="0.15">
      <c r="A1917" s="2">
        <v>37538</v>
      </c>
      <c r="B1917" s="1">
        <v>11.8</v>
      </c>
      <c r="C1917" s="1">
        <v>8</v>
      </c>
      <c r="D1917" s="1">
        <v>1</v>
      </c>
    </row>
    <row r="1918" spans="1:4" x14ac:dyDescent="0.15">
      <c r="A1918" s="2">
        <v>37539</v>
      </c>
      <c r="B1918" s="1">
        <v>11.2</v>
      </c>
      <c r="C1918" s="1">
        <v>8</v>
      </c>
      <c r="D1918" s="1">
        <v>1</v>
      </c>
    </row>
    <row r="1919" spans="1:4" x14ac:dyDescent="0.15">
      <c r="A1919" s="2">
        <v>37540</v>
      </c>
      <c r="B1919" s="1">
        <v>11</v>
      </c>
      <c r="C1919" s="1">
        <v>8</v>
      </c>
      <c r="D1919" s="1">
        <v>1</v>
      </c>
    </row>
    <row r="1920" spans="1:4" x14ac:dyDescent="0.15">
      <c r="A1920" s="2">
        <v>37541</v>
      </c>
      <c r="B1920" s="1">
        <v>13.3</v>
      </c>
      <c r="C1920" s="1">
        <v>8</v>
      </c>
      <c r="D1920" s="1">
        <v>1</v>
      </c>
    </row>
    <row r="1921" spans="1:4" x14ac:dyDescent="0.15">
      <c r="A1921" s="2">
        <v>37542</v>
      </c>
      <c r="B1921" s="1">
        <v>13.1</v>
      </c>
      <c r="C1921" s="1">
        <v>8</v>
      </c>
      <c r="D1921" s="1">
        <v>1</v>
      </c>
    </row>
    <row r="1922" spans="1:4" x14ac:dyDescent="0.15">
      <c r="A1922" s="2">
        <v>37543</v>
      </c>
      <c r="B1922" s="1">
        <v>13</v>
      </c>
      <c r="C1922" s="1">
        <v>8</v>
      </c>
      <c r="D1922" s="1">
        <v>1</v>
      </c>
    </row>
    <row r="1923" spans="1:4" x14ac:dyDescent="0.15">
      <c r="A1923" s="2">
        <v>37544</v>
      </c>
      <c r="B1923" s="1">
        <v>12.3</v>
      </c>
      <c r="C1923" s="1">
        <v>8</v>
      </c>
      <c r="D1923" s="1">
        <v>1</v>
      </c>
    </row>
    <row r="1924" spans="1:4" x14ac:dyDescent="0.15">
      <c r="A1924" s="2">
        <v>37545</v>
      </c>
      <c r="B1924" s="1">
        <v>14.4</v>
      </c>
      <c r="C1924" s="1">
        <v>8</v>
      </c>
      <c r="D1924" s="1">
        <v>1</v>
      </c>
    </row>
    <row r="1925" spans="1:4" x14ac:dyDescent="0.15">
      <c r="A1925" s="2">
        <v>37546</v>
      </c>
      <c r="B1925" s="1">
        <v>12.7</v>
      </c>
      <c r="C1925" s="1">
        <v>8</v>
      </c>
      <c r="D1925" s="1">
        <v>1</v>
      </c>
    </row>
    <row r="1926" spans="1:4" x14ac:dyDescent="0.15">
      <c r="A1926" s="2">
        <v>37547</v>
      </c>
      <c r="B1926" s="1">
        <v>10.7</v>
      </c>
      <c r="C1926" s="1">
        <v>8</v>
      </c>
      <c r="D1926" s="1">
        <v>1</v>
      </c>
    </row>
    <row r="1927" spans="1:4" x14ac:dyDescent="0.15">
      <c r="A1927" s="2">
        <v>37548</v>
      </c>
      <c r="B1927" s="1">
        <v>9</v>
      </c>
      <c r="C1927" s="1">
        <v>8</v>
      </c>
      <c r="D1927" s="1">
        <v>1</v>
      </c>
    </row>
    <row r="1928" spans="1:4" x14ac:dyDescent="0.15">
      <c r="A1928" s="2">
        <v>37549</v>
      </c>
      <c r="B1928" s="1">
        <v>5.8</v>
      </c>
      <c r="C1928" s="1">
        <v>8</v>
      </c>
      <c r="D1928" s="1">
        <v>1</v>
      </c>
    </row>
    <row r="1929" spans="1:4" x14ac:dyDescent="0.15">
      <c r="A1929" s="2">
        <v>37550</v>
      </c>
      <c r="B1929" s="1">
        <v>10.1</v>
      </c>
      <c r="C1929" s="1">
        <v>8</v>
      </c>
      <c r="D1929" s="1">
        <v>1</v>
      </c>
    </row>
    <row r="1930" spans="1:4" x14ac:dyDescent="0.15">
      <c r="A1930" s="2">
        <v>37551</v>
      </c>
      <c r="B1930" s="1">
        <v>9.6</v>
      </c>
      <c r="C1930" s="1">
        <v>8</v>
      </c>
      <c r="D1930" s="1">
        <v>1</v>
      </c>
    </row>
    <row r="1931" spans="1:4" x14ac:dyDescent="0.15">
      <c r="A1931" s="2">
        <v>37552</v>
      </c>
      <c r="B1931" s="1">
        <v>9.4</v>
      </c>
      <c r="C1931" s="1">
        <v>8</v>
      </c>
      <c r="D1931" s="1">
        <v>1</v>
      </c>
    </row>
    <row r="1932" spans="1:4" x14ac:dyDescent="0.15">
      <c r="A1932" s="2">
        <v>37553</v>
      </c>
      <c r="B1932" s="1">
        <v>7.8</v>
      </c>
      <c r="C1932" s="1">
        <v>8</v>
      </c>
      <c r="D1932" s="1">
        <v>1</v>
      </c>
    </row>
    <row r="1933" spans="1:4" x14ac:dyDescent="0.15">
      <c r="A1933" s="2">
        <v>37554</v>
      </c>
      <c r="B1933" s="1">
        <v>6.3</v>
      </c>
      <c r="C1933" s="1">
        <v>8</v>
      </c>
      <c r="D1933" s="1">
        <v>1</v>
      </c>
    </row>
    <row r="1934" spans="1:4" x14ac:dyDescent="0.15">
      <c r="A1934" s="2">
        <v>37555</v>
      </c>
      <c r="B1934" s="1">
        <v>10.199999999999999</v>
      </c>
      <c r="C1934" s="1">
        <v>8</v>
      </c>
      <c r="D1934" s="1">
        <v>1</v>
      </c>
    </row>
    <row r="1935" spans="1:4" x14ac:dyDescent="0.15">
      <c r="A1935" s="2">
        <v>37556</v>
      </c>
      <c r="B1935" s="1">
        <v>8.6</v>
      </c>
      <c r="C1935" s="1">
        <v>8</v>
      </c>
      <c r="D1935" s="1">
        <v>1</v>
      </c>
    </row>
    <row r="1936" spans="1:4" x14ac:dyDescent="0.15">
      <c r="A1936" s="2">
        <v>37557</v>
      </c>
      <c r="B1936" s="1">
        <v>5.5</v>
      </c>
      <c r="C1936" s="1">
        <v>8</v>
      </c>
      <c r="D1936" s="1">
        <v>1</v>
      </c>
    </row>
    <row r="1937" spans="1:4" x14ac:dyDescent="0.15">
      <c r="A1937" s="2">
        <v>37558</v>
      </c>
      <c r="B1937" s="1">
        <v>5.7</v>
      </c>
      <c r="C1937" s="1">
        <v>8</v>
      </c>
      <c r="D1937" s="1">
        <v>1</v>
      </c>
    </row>
    <row r="1938" spans="1:4" x14ac:dyDescent="0.15">
      <c r="A1938" s="2">
        <v>37559</v>
      </c>
      <c r="B1938" s="1">
        <v>4.4000000000000004</v>
      </c>
      <c r="C1938" s="1">
        <v>8</v>
      </c>
      <c r="D1938" s="1">
        <v>1</v>
      </c>
    </row>
    <row r="1939" spans="1:4" x14ac:dyDescent="0.15">
      <c r="A1939" s="2">
        <v>37560</v>
      </c>
      <c r="B1939" s="1">
        <v>5.9</v>
      </c>
      <c r="C1939" s="1">
        <v>8</v>
      </c>
      <c r="D1939" s="1">
        <v>1</v>
      </c>
    </row>
    <row r="1940" spans="1:4" x14ac:dyDescent="0.15">
      <c r="A1940" s="2">
        <v>37561</v>
      </c>
      <c r="B1940" s="1">
        <v>5.6</v>
      </c>
      <c r="C1940" s="1">
        <v>8</v>
      </c>
      <c r="D1940" s="1">
        <v>1</v>
      </c>
    </row>
    <row r="1941" spans="1:4" x14ac:dyDescent="0.15">
      <c r="A1941" s="2">
        <v>37712</v>
      </c>
      <c r="B1941" s="1">
        <v>4.2</v>
      </c>
      <c r="C1941" s="1">
        <v>8</v>
      </c>
      <c r="D1941" s="1">
        <v>1</v>
      </c>
    </row>
    <row r="1942" spans="1:4" x14ac:dyDescent="0.15">
      <c r="A1942" s="2">
        <v>37713</v>
      </c>
      <c r="B1942" s="1">
        <v>5</v>
      </c>
      <c r="C1942" s="1">
        <v>8</v>
      </c>
      <c r="D1942" s="1">
        <v>1</v>
      </c>
    </row>
    <row r="1943" spans="1:4" x14ac:dyDescent="0.15">
      <c r="A1943" s="2">
        <v>37714</v>
      </c>
      <c r="B1943" s="1">
        <v>2.2999999999999998</v>
      </c>
      <c r="C1943" s="1">
        <v>8</v>
      </c>
      <c r="D1943" s="1">
        <v>1</v>
      </c>
    </row>
    <row r="1944" spans="1:4" x14ac:dyDescent="0.15">
      <c r="A1944" s="2">
        <v>37715</v>
      </c>
      <c r="B1944" s="1">
        <v>2.2000000000000002</v>
      </c>
      <c r="C1944" s="1">
        <v>8</v>
      </c>
      <c r="D1944" s="1">
        <v>1</v>
      </c>
    </row>
    <row r="1945" spans="1:4" x14ac:dyDescent="0.15">
      <c r="A1945" s="2">
        <v>37716</v>
      </c>
      <c r="B1945" s="1">
        <v>3.4</v>
      </c>
      <c r="C1945" s="1">
        <v>8</v>
      </c>
      <c r="D1945" s="1">
        <v>1</v>
      </c>
    </row>
    <row r="1946" spans="1:4" x14ac:dyDescent="0.15">
      <c r="A1946" s="2">
        <v>37717</v>
      </c>
      <c r="B1946" s="1">
        <v>5</v>
      </c>
      <c r="C1946" s="1">
        <v>8</v>
      </c>
      <c r="D1946" s="1">
        <v>1</v>
      </c>
    </row>
    <row r="1947" spans="1:4" x14ac:dyDescent="0.15">
      <c r="A1947" s="2">
        <v>37718</v>
      </c>
      <c r="B1947" s="1">
        <v>7.2</v>
      </c>
      <c r="C1947" s="1">
        <v>8</v>
      </c>
      <c r="D1947" s="1">
        <v>1</v>
      </c>
    </row>
    <row r="1948" spans="1:4" x14ac:dyDescent="0.15">
      <c r="A1948" s="2">
        <v>37719</v>
      </c>
      <c r="B1948" s="1">
        <v>4.9000000000000004</v>
      </c>
      <c r="C1948" s="1">
        <v>8</v>
      </c>
      <c r="D1948" s="1">
        <v>1</v>
      </c>
    </row>
    <row r="1949" spans="1:4" x14ac:dyDescent="0.15">
      <c r="A1949" s="2">
        <v>37720</v>
      </c>
      <c r="B1949" s="1">
        <v>3.5</v>
      </c>
      <c r="C1949" s="1">
        <v>8</v>
      </c>
      <c r="D1949" s="1">
        <v>1</v>
      </c>
    </row>
    <row r="1950" spans="1:4" x14ac:dyDescent="0.15">
      <c r="A1950" s="2">
        <v>37721</v>
      </c>
      <c r="B1950" s="1">
        <v>5.7</v>
      </c>
      <c r="C1950" s="1">
        <v>8</v>
      </c>
      <c r="D1950" s="1">
        <v>1</v>
      </c>
    </row>
    <row r="1951" spans="1:4" x14ac:dyDescent="0.15">
      <c r="A1951" s="2">
        <v>37722</v>
      </c>
      <c r="B1951" s="1">
        <v>8</v>
      </c>
      <c r="C1951" s="1">
        <v>8</v>
      </c>
      <c r="D1951" s="1">
        <v>1</v>
      </c>
    </row>
    <row r="1952" spans="1:4" x14ac:dyDescent="0.15">
      <c r="A1952" s="2">
        <v>37723</v>
      </c>
      <c r="B1952" s="1">
        <v>4.7</v>
      </c>
      <c r="C1952" s="1">
        <v>8</v>
      </c>
      <c r="D1952" s="1">
        <v>1</v>
      </c>
    </row>
    <row r="1953" spans="1:4" x14ac:dyDescent="0.15">
      <c r="A1953" s="2">
        <v>37724</v>
      </c>
      <c r="B1953" s="1">
        <v>5.9</v>
      </c>
      <c r="C1953" s="1">
        <v>8</v>
      </c>
      <c r="D1953" s="1">
        <v>1</v>
      </c>
    </row>
    <row r="1954" spans="1:4" x14ac:dyDescent="0.15">
      <c r="A1954" s="2">
        <v>37725</v>
      </c>
      <c r="B1954" s="1">
        <v>8.1999999999999993</v>
      </c>
      <c r="C1954" s="1">
        <v>8</v>
      </c>
      <c r="D1954" s="1">
        <v>1</v>
      </c>
    </row>
    <row r="1955" spans="1:4" x14ac:dyDescent="0.15">
      <c r="A1955" s="2">
        <v>37726</v>
      </c>
      <c r="B1955" s="1">
        <v>2.4</v>
      </c>
      <c r="C1955" s="1">
        <v>8</v>
      </c>
      <c r="D1955" s="1">
        <v>1</v>
      </c>
    </row>
    <row r="1956" spans="1:4" x14ac:dyDescent="0.15">
      <c r="A1956" s="2">
        <v>37727</v>
      </c>
      <c r="B1956" s="1">
        <v>3.6</v>
      </c>
      <c r="C1956" s="1">
        <v>8</v>
      </c>
      <c r="D1956" s="1">
        <v>1</v>
      </c>
    </row>
    <row r="1957" spans="1:4" x14ac:dyDescent="0.15">
      <c r="A1957" s="2">
        <v>37728</v>
      </c>
      <c r="B1957" s="1">
        <v>10.6</v>
      </c>
      <c r="C1957" s="1">
        <v>8</v>
      </c>
      <c r="D1957" s="1">
        <v>1</v>
      </c>
    </row>
    <row r="1958" spans="1:4" x14ac:dyDescent="0.15">
      <c r="A1958" s="2">
        <v>37729</v>
      </c>
      <c r="B1958" s="1">
        <v>11.4</v>
      </c>
      <c r="C1958" s="1">
        <v>8</v>
      </c>
      <c r="D1958" s="1">
        <v>1</v>
      </c>
    </row>
    <row r="1959" spans="1:4" x14ac:dyDescent="0.15">
      <c r="A1959" s="2">
        <v>37730</v>
      </c>
      <c r="B1959" s="1">
        <v>5.8</v>
      </c>
      <c r="C1959" s="1">
        <v>8</v>
      </c>
      <c r="D1959" s="1">
        <v>1</v>
      </c>
    </row>
    <row r="1960" spans="1:4" x14ac:dyDescent="0.15">
      <c r="A1960" s="2">
        <v>37731</v>
      </c>
      <c r="B1960" s="1">
        <v>4.9000000000000004</v>
      </c>
      <c r="C1960" s="1">
        <v>8</v>
      </c>
      <c r="D1960" s="1">
        <v>1</v>
      </c>
    </row>
    <row r="1961" spans="1:4" x14ac:dyDescent="0.15">
      <c r="A1961" s="2">
        <v>37732</v>
      </c>
      <c r="B1961" s="1">
        <v>2.6</v>
      </c>
      <c r="C1961" s="1">
        <v>8</v>
      </c>
      <c r="D1961" s="1">
        <v>1</v>
      </c>
    </row>
    <row r="1962" spans="1:4" x14ac:dyDescent="0.15">
      <c r="A1962" s="2">
        <v>37733</v>
      </c>
      <c r="B1962" s="1">
        <v>7.3</v>
      </c>
      <c r="C1962" s="1">
        <v>8</v>
      </c>
      <c r="D1962" s="1">
        <v>1</v>
      </c>
    </row>
    <row r="1963" spans="1:4" x14ac:dyDescent="0.15">
      <c r="A1963" s="2">
        <v>37734</v>
      </c>
      <c r="B1963" s="1">
        <v>6.2</v>
      </c>
      <c r="C1963" s="1">
        <v>8</v>
      </c>
      <c r="D1963" s="1">
        <v>1</v>
      </c>
    </row>
    <row r="1964" spans="1:4" x14ac:dyDescent="0.15">
      <c r="A1964" s="2">
        <v>37735</v>
      </c>
      <c r="B1964" s="1">
        <v>9.6999999999999993</v>
      </c>
      <c r="C1964" s="1">
        <v>8</v>
      </c>
      <c r="D1964" s="1">
        <v>1</v>
      </c>
    </row>
    <row r="1965" spans="1:4" x14ac:dyDescent="0.15">
      <c r="A1965" s="2">
        <v>37736</v>
      </c>
      <c r="B1965" s="1">
        <v>8.1999999999999993</v>
      </c>
      <c r="C1965" s="1">
        <v>8</v>
      </c>
      <c r="D1965" s="1">
        <v>1</v>
      </c>
    </row>
    <row r="1966" spans="1:4" x14ac:dyDescent="0.15">
      <c r="A1966" s="2">
        <v>37737</v>
      </c>
      <c r="B1966" s="1">
        <v>8.1999999999999993</v>
      </c>
      <c r="C1966" s="1">
        <v>8</v>
      </c>
      <c r="D1966" s="1">
        <v>1</v>
      </c>
    </row>
    <row r="1967" spans="1:4" x14ac:dyDescent="0.15">
      <c r="A1967" s="2">
        <v>37738</v>
      </c>
      <c r="B1967" s="1">
        <v>9.8000000000000007</v>
      </c>
      <c r="C1967" s="1">
        <v>8</v>
      </c>
      <c r="D1967" s="1">
        <v>1</v>
      </c>
    </row>
    <row r="1968" spans="1:4" x14ac:dyDescent="0.15">
      <c r="A1968" s="2">
        <v>37739</v>
      </c>
      <c r="B1968" s="1">
        <v>13.9</v>
      </c>
      <c r="C1968" s="1">
        <v>8</v>
      </c>
      <c r="D1968" s="1">
        <v>1</v>
      </c>
    </row>
    <row r="1969" spans="1:4" x14ac:dyDescent="0.15">
      <c r="A1969" s="2">
        <v>37740</v>
      </c>
      <c r="B1969" s="1">
        <v>10.8</v>
      </c>
      <c r="C1969" s="1">
        <v>8</v>
      </c>
      <c r="D1969" s="1">
        <v>1</v>
      </c>
    </row>
    <row r="1970" spans="1:4" x14ac:dyDescent="0.15">
      <c r="A1970" s="2">
        <v>37741</v>
      </c>
      <c r="B1970" s="1">
        <v>7.3</v>
      </c>
      <c r="C1970" s="1">
        <v>8</v>
      </c>
      <c r="D1970" s="1">
        <v>1</v>
      </c>
    </row>
    <row r="1971" spans="1:4" x14ac:dyDescent="0.15">
      <c r="A1971" s="2">
        <v>37742</v>
      </c>
      <c r="B1971" s="1">
        <v>8.6</v>
      </c>
      <c r="C1971" s="1">
        <v>8</v>
      </c>
      <c r="D1971" s="1">
        <v>1</v>
      </c>
    </row>
    <row r="1972" spans="1:4" x14ac:dyDescent="0.15">
      <c r="A1972" s="2">
        <v>37743</v>
      </c>
      <c r="B1972" s="1">
        <v>14.4</v>
      </c>
      <c r="C1972" s="1">
        <v>8</v>
      </c>
      <c r="D1972" s="1">
        <v>1</v>
      </c>
    </row>
    <row r="1973" spans="1:4" x14ac:dyDescent="0.15">
      <c r="A1973" s="2">
        <v>37744</v>
      </c>
      <c r="B1973" s="1">
        <v>12.9</v>
      </c>
      <c r="C1973" s="1">
        <v>8</v>
      </c>
      <c r="D1973" s="1">
        <v>1</v>
      </c>
    </row>
    <row r="1974" spans="1:4" x14ac:dyDescent="0.15">
      <c r="A1974" s="2">
        <v>37745</v>
      </c>
      <c r="B1974" s="1">
        <v>13.5</v>
      </c>
      <c r="C1974" s="1">
        <v>8</v>
      </c>
      <c r="D1974" s="1">
        <v>1</v>
      </c>
    </row>
    <row r="1975" spans="1:4" x14ac:dyDescent="0.15">
      <c r="A1975" s="2">
        <v>37746</v>
      </c>
      <c r="B1975" s="1">
        <v>10.7</v>
      </c>
      <c r="C1975" s="1">
        <v>8</v>
      </c>
      <c r="D1975" s="1">
        <v>1</v>
      </c>
    </row>
    <row r="1976" spans="1:4" x14ac:dyDescent="0.15">
      <c r="A1976" s="2">
        <v>37747</v>
      </c>
      <c r="B1976" s="1">
        <v>9.3000000000000007</v>
      </c>
      <c r="C1976" s="1">
        <v>8</v>
      </c>
      <c r="D1976" s="1">
        <v>1</v>
      </c>
    </row>
    <row r="1977" spans="1:4" x14ac:dyDescent="0.15">
      <c r="A1977" s="2">
        <v>37748</v>
      </c>
      <c r="B1977" s="1">
        <v>8.1999999999999993</v>
      </c>
      <c r="C1977" s="1">
        <v>8</v>
      </c>
      <c r="D1977" s="1">
        <v>1</v>
      </c>
    </row>
    <row r="1978" spans="1:4" x14ac:dyDescent="0.15">
      <c r="A1978" s="2">
        <v>37749</v>
      </c>
      <c r="B1978" s="1">
        <v>8.1999999999999993</v>
      </c>
      <c r="C1978" s="1">
        <v>8</v>
      </c>
      <c r="D1978" s="1">
        <v>1</v>
      </c>
    </row>
    <row r="1979" spans="1:4" x14ac:dyDescent="0.15">
      <c r="A1979" s="2">
        <v>37750</v>
      </c>
      <c r="B1979" s="1">
        <v>7.9</v>
      </c>
      <c r="C1979" s="1">
        <v>8</v>
      </c>
      <c r="D1979" s="1">
        <v>1</v>
      </c>
    </row>
    <row r="1980" spans="1:4" x14ac:dyDescent="0.15">
      <c r="A1980" s="2">
        <v>37751</v>
      </c>
      <c r="B1980" s="1">
        <v>7.4</v>
      </c>
      <c r="C1980" s="1">
        <v>8</v>
      </c>
      <c r="D1980" s="1">
        <v>1</v>
      </c>
    </row>
    <row r="1981" spans="1:4" x14ac:dyDescent="0.15">
      <c r="A1981" s="2">
        <v>37752</v>
      </c>
      <c r="B1981" s="1">
        <v>5.4</v>
      </c>
      <c r="C1981" s="1">
        <v>8</v>
      </c>
      <c r="D1981" s="1">
        <v>1</v>
      </c>
    </row>
    <row r="1982" spans="1:4" x14ac:dyDescent="0.15">
      <c r="A1982" s="2">
        <v>37753</v>
      </c>
      <c r="B1982" s="1">
        <v>7.6</v>
      </c>
      <c r="C1982" s="1">
        <v>8</v>
      </c>
      <c r="D1982" s="1">
        <v>1</v>
      </c>
    </row>
    <row r="1983" spans="1:4" x14ac:dyDescent="0.15">
      <c r="A1983" s="2">
        <v>37754</v>
      </c>
      <c r="B1983" s="1">
        <v>8.4</v>
      </c>
      <c r="C1983" s="1">
        <v>8</v>
      </c>
      <c r="D1983" s="1">
        <v>1</v>
      </c>
    </row>
    <row r="1984" spans="1:4" x14ac:dyDescent="0.15">
      <c r="A1984" s="2">
        <v>37755</v>
      </c>
      <c r="B1984" s="1">
        <v>12.1</v>
      </c>
      <c r="C1984" s="1">
        <v>8</v>
      </c>
      <c r="D1984" s="1">
        <v>1</v>
      </c>
    </row>
    <row r="1985" spans="1:4" x14ac:dyDescent="0.15">
      <c r="A1985" s="2">
        <v>37756</v>
      </c>
      <c r="B1985" s="1">
        <v>9.9</v>
      </c>
      <c r="C1985" s="1">
        <v>8</v>
      </c>
      <c r="D1985" s="1">
        <v>1</v>
      </c>
    </row>
    <row r="1986" spans="1:4" x14ac:dyDescent="0.15">
      <c r="A1986" s="2">
        <v>37757</v>
      </c>
      <c r="B1986" s="1">
        <v>9.6</v>
      </c>
      <c r="C1986" s="1">
        <v>8</v>
      </c>
      <c r="D1986" s="1">
        <v>1</v>
      </c>
    </row>
    <row r="1987" spans="1:4" x14ac:dyDescent="0.15">
      <c r="A1987" s="2">
        <v>37758</v>
      </c>
      <c r="B1987" s="1">
        <v>8.6999999999999993</v>
      </c>
      <c r="C1987" s="1">
        <v>8</v>
      </c>
      <c r="D1987" s="1">
        <v>1</v>
      </c>
    </row>
    <row r="1988" spans="1:4" x14ac:dyDescent="0.15">
      <c r="A1988" s="2">
        <v>37759</v>
      </c>
      <c r="B1988" s="1">
        <v>7.8</v>
      </c>
      <c r="C1988" s="1">
        <v>8</v>
      </c>
      <c r="D1988" s="1">
        <v>1</v>
      </c>
    </row>
    <row r="1989" spans="1:4" x14ac:dyDescent="0.15">
      <c r="A1989" s="2">
        <v>37760</v>
      </c>
      <c r="B1989" s="1">
        <v>7.3</v>
      </c>
      <c r="C1989" s="1">
        <v>8</v>
      </c>
      <c r="D1989" s="1">
        <v>1</v>
      </c>
    </row>
    <row r="1990" spans="1:4" x14ac:dyDescent="0.15">
      <c r="A1990" s="2">
        <v>37761</v>
      </c>
      <c r="B1990" s="1">
        <v>10.3</v>
      </c>
      <c r="C1990" s="1">
        <v>8</v>
      </c>
      <c r="D1990" s="1">
        <v>1</v>
      </c>
    </row>
    <row r="1991" spans="1:4" x14ac:dyDescent="0.15">
      <c r="A1991" s="2">
        <v>37762</v>
      </c>
      <c r="B1991" s="1">
        <v>12.7</v>
      </c>
      <c r="C1991" s="1">
        <v>8</v>
      </c>
      <c r="D1991" s="1">
        <v>1</v>
      </c>
    </row>
    <row r="1992" spans="1:4" x14ac:dyDescent="0.15">
      <c r="A1992" s="2">
        <v>37763</v>
      </c>
      <c r="B1992" s="1">
        <v>9.9</v>
      </c>
      <c r="C1992" s="1">
        <v>8</v>
      </c>
      <c r="D1992" s="1">
        <v>1</v>
      </c>
    </row>
    <row r="1993" spans="1:4" x14ac:dyDescent="0.15">
      <c r="A1993" s="2">
        <v>37764</v>
      </c>
      <c r="B1993" s="1">
        <v>8.3000000000000007</v>
      </c>
      <c r="C1993" s="1">
        <v>8</v>
      </c>
      <c r="D1993" s="1">
        <v>1</v>
      </c>
    </row>
    <row r="1994" spans="1:4" x14ac:dyDescent="0.15">
      <c r="A1994" s="2">
        <v>37765</v>
      </c>
      <c r="B1994" s="1">
        <v>9.1</v>
      </c>
      <c r="C1994" s="1">
        <v>8</v>
      </c>
      <c r="D1994" s="1">
        <v>1</v>
      </c>
    </row>
    <row r="1995" spans="1:4" x14ac:dyDescent="0.15">
      <c r="A1995" s="2">
        <v>37766</v>
      </c>
      <c r="B1995" s="1">
        <v>9.1999999999999993</v>
      </c>
      <c r="C1995" s="1">
        <v>8</v>
      </c>
      <c r="D1995" s="1">
        <v>1</v>
      </c>
    </row>
    <row r="1996" spans="1:4" x14ac:dyDescent="0.15">
      <c r="A1996" s="2">
        <v>37767</v>
      </c>
      <c r="B1996" s="1">
        <v>9.5</v>
      </c>
      <c r="C1996" s="1">
        <v>8</v>
      </c>
      <c r="D1996" s="1">
        <v>1</v>
      </c>
    </row>
    <row r="1997" spans="1:4" x14ac:dyDescent="0.15">
      <c r="A1997" s="2">
        <v>37768</v>
      </c>
      <c r="B1997" s="1">
        <v>11</v>
      </c>
      <c r="C1997" s="1">
        <v>8</v>
      </c>
      <c r="D1997" s="1">
        <v>1</v>
      </c>
    </row>
    <row r="1998" spans="1:4" x14ac:dyDescent="0.15">
      <c r="A1998" s="2">
        <v>37769</v>
      </c>
      <c r="B1998" s="1">
        <v>14.5</v>
      </c>
      <c r="C1998" s="1">
        <v>8</v>
      </c>
      <c r="D1998" s="1">
        <v>1</v>
      </c>
    </row>
    <row r="1999" spans="1:4" x14ac:dyDescent="0.15">
      <c r="A1999" s="2">
        <v>37770</v>
      </c>
      <c r="B1999" s="1">
        <v>11.9</v>
      </c>
      <c r="C1999" s="1">
        <v>8</v>
      </c>
      <c r="D1999" s="1">
        <v>1</v>
      </c>
    </row>
    <row r="2000" spans="1:4" x14ac:dyDescent="0.15">
      <c r="A2000" s="2">
        <v>37771</v>
      </c>
      <c r="B2000" s="1">
        <v>12</v>
      </c>
      <c r="C2000" s="1">
        <v>8</v>
      </c>
      <c r="D2000" s="1">
        <v>1</v>
      </c>
    </row>
    <row r="2001" spans="1:4" x14ac:dyDescent="0.15">
      <c r="A2001" s="2">
        <v>37772</v>
      </c>
      <c r="B2001" s="1">
        <v>12.4</v>
      </c>
      <c r="C2001" s="1">
        <v>8</v>
      </c>
      <c r="D2001" s="1">
        <v>1</v>
      </c>
    </row>
    <row r="2002" spans="1:4" x14ac:dyDescent="0.15">
      <c r="A2002" s="2">
        <v>37773</v>
      </c>
      <c r="B2002" s="1">
        <v>14.5</v>
      </c>
      <c r="C2002" s="1">
        <v>8</v>
      </c>
      <c r="D2002" s="1">
        <v>1</v>
      </c>
    </row>
    <row r="2003" spans="1:4" x14ac:dyDescent="0.15">
      <c r="A2003" s="2">
        <v>37774</v>
      </c>
      <c r="B2003" s="1">
        <v>14.4</v>
      </c>
      <c r="C2003" s="1">
        <v>8</v>
      </c>
      <c r="D2003" s="1">
        <v>1</v>
      </c>
    </row>
    <row r="2004" spans="1:4" x14ac:dyDescent="0.15">
      <c r="A2004" s="2">
        <v>37775</v>
      </c>
      <c r="B2004" s="1">
        <v>17.3</v>
      </c>
      <c r="C2004" s="1">
        <v>8</v>
      </c>
      <c r="D2004" s="1">
        <v>1</v>
      </c>
    </row>
    <row r="2005" spans="1:4" x14ac:dyDescent="0.15">
      <c r="A2005" s="2">
        <v>37776</v>
      </c>
      <c r="B2005" s="1">
        <v>16.899999999999999</v>
      </c>
      <c r="C2005" s="1">
        <v>8</v>
      </c>
      <c r="D2005" s="1">
        <v>1</v>
      </c>
    </row>
    <row r="2006" spans="1:4" x14ac:dyDescent="0.15">
      <c r="A2006" s="2">
        <v>37777</v>
      </c>
      <c r="B2006" s="1">
        <v>12.3</v>
      </c>
      <c r="C2006" s="1">
        <v>8</v>
      </c>
      <c r="D2006" s="1">
        <v>1</v>
      </c>
    </row>
    <row r="2007" spans="1:4" x14ac:dyDescent="0.15">
      <c r="A2007" s="2">
        <v>37778</v>
      </c>
      <c r="B2007" s="1">
        <v>10.4</v>
      </c>
      <c r="C2007" s="1">
        <v>8</v>
      </c>
      <c r="D2007" s="1">
        <v>1</v>
      </c>
    </row>
    <row r="2008" spans="1:4" x14ac:dyDescent="0.15">
      <c r="A2008" s="2">
        <v>37779</v>
      </c>
      <c r="B2008" s="1">
        <v>10.9</v>
      </c>
      <c r="C2008" s="1">
        <v>8</v>
      </c>
      <c r="D2008" s="1">
        <v>1</v>
      </c>
    </row>
    <row r="2009" spans="1:4" x14ac:dyDescent="0.15">
      <c r="A2009" s="2">
        <v>37780</v>
      </c>
      <c r="B2009" s="1">
        <v>12.1</v>
      </c>
      <c r="C2009" s="1">
        <v>8</v>
      </c>
      <c r="D2009" s="1">
        <v>1</v>
      </c>
    </row>
    <row r="2010" spans="1:4" x14ac:dyDescent="0.15">
      <c r="A2010" s="2">
        <v>37781</v>
      </c>
      <c r="B2010" s="1">
        <v>12.1</v>
      </c>
      <c r="C2010" s="1">
        <v>8</v>
      </c>
      <c r="D2010" s="1">
        <v>1</v>
      </c>
    </row>
    <row r="2011" spans="1:4" x14ac:dyDescent="0.15">
      <c r="A2011" s="2">
        <v>37782</v>
      </c>
      <c r="B2011" s="1">
        <v>11.1</v>
      </c>
      <c r="C2011" s="1">
        <v>8</v>
      </c>
      <c r="D2011" s="1">
        <v>1</v>
      </c>
    </row>
    <row r="2012" spans="1:4" x14ac:dyDescent="0.15">
      <c r="A2012" s="2">
        <v>37783</v>
      </c>
      <c r="B2012" s="1">
        <v>13.3</v>
      </c>
      <c r="C2012" s="1">
        <v>8</v>
      </c>
      <c r="D2012" s="1">
        <v>1</v>
      </c>
    </row>
    <row r="2013" spans="1:4" x14ac:dyDescent="0.15">
      <c r="A2013" s="2">
        <v>37784</v>
      </c>
      <c r="B2013" s="1">
        <v>12.2</v>
      </c>
      <c r="C2013" s="1">
        <v>8</v>
      </c>
      <c r="D2013" s="1">
        <v>1</v>
      </c>
    </row>
    <row r="2014" spans="1:4" x14ac:dyDescent="0.15">
      <c r="A2014" s="2">
        <v>37785</v>
      </c>
      <c r="B2014" s="1">
        <v>13.8</v>
      </c>
      <c r="C2014" s="1">
        <v>8</v>
      </c>
      <c r="D2014" s="1">
        <v>1</v>
      </c>
    </row>
    <row r="2015" spans="1:4" x14ac:dyDescent="0.15">
      <c r="A2015" s="2">
        <v>37786</v>
      </c>
      <c r="B2015" s="1">
        <v>16.3</v>
      </c>
      <c r="C2015" s="1">
        <v>8</v>
      </c>
      <c r="D2015" s="1">
        <v>1</v>
      </c>
    </row>
    <row r="2016" spans="1:4" x14ac:dyDescent="0.15">
      <c r="A2016" s="2">
        <v>37787</v>
      </c>
      <c r="B2016" s="1">
        <v>15.8</v>
      </c>
      <c r="C2016" s="1">
        <v>8</v>
      </c>
      <c r="D2016" s="1">
        <v>1</v>
      </c>
    </row>
    <row r="2017" spans="1:4" x14ac:dyDescent="0.15">
      <c r="A2017" s="2">
        <v>37788</v>
      </c>
      <c r="B2017" s="1">
        <v>13.3</v>
      </c>
      <c r="C2017" s="1">
        <v>8</v>
      </c>
      <c r="D2017" s="1">
        <v>1</v>
      </c>
    </row>
    <row r="2018" spans="1:4" x14ac:dyDescent="0.15">
      <c r="A2018" s="2">
        <v>37789</v>
      </c>
      <c r="B2018" s="1">
        <v>15.2</v>
      </c>
      <c r="C2018" s="1">
        <v>8</v>
      </c>
      <c r="D2018" s="1">
        <v>1</v>
      </c>
    </row>
    <row r="2019" spans="1:4" x14ac:dyDescent="0.15">
      <c r="A2019" s="2">
        <v>37790</v>
      </c>
      <c r="B2019" s="1">
        <v>19.100000000000001</v>
      </c>
      <c r="C2019" s="1">
        <v>8</v>
      </c>
      <c r="D2019" s="1">
        <v>1</v>
      </c>
    </row>
    <row r="2020" spans="1:4" x14ac:dyDescent="0.15">
      <c r="A2020" s="2">
        <v>37791</v>
      </c>
      <c r="B2020" s="1">
        <v>20.2</v>
      </c>
      <c r="C2020" s="1">
        <v>8</v>
      </c>
      <c r="D2020" s="1">
        <v>1</v>
      </c>
    </row>
    <row r="2021" spans="1:4" x14ac:dyDescent="0.15">
      <c r="A2021" s="2">
        <v>37792</v>
      </c>
      <c r="B2021" s="1">
        <v>16.600000000000001</v>
      </c>
      <c r="C2021" s="1">
        <v>8</v>
      </c>
      <c r="D2021" s="1">
        <v>1</v>
      </c>
    </row>
    <row r="2022" spans="1:4" x14ac:dyDescent="0.15">
      <c r="A2022" s="2">
        <v>37793</v>
      </c>
      <c r="B2022" s="1">
        <v>21.2</v>
      </c>
      <c r="C2022" s="1">
        <v>8</v>
      </c>
      <c r="D2022" s="1">
        <v>1</v>
      </c>
    </row>
    <row r="2023" spans="1:4" x14ac:dyDescent="0.15">
      <c r="A2023" s="2">
        <v>37794</v>
      </c>
      <c r="B2023" s="1">
        <v>18</v>
      </c>
      <c r="C2023" s="1">
        <v>8</v>
      </c>
      <c r="D2023" s="1">
        <v>1</v>
      </c>
    </row>
    <row r="2024" spans="1:4" x14ac:dyDescent="0.15">
      <c r="A2024" s="2">
        <v>37795</v>
      </c>
      <c r="B2024" s="1">
        <v>15.5</v>
      </c>
      <c r="C2024" s="1">
        <v>8</v>
      </c>
      <c r="D2024" s="1">
        <v>1</v>
      </c>
    </row>
    <row r="2025" spans="1:4" x14ac:dyDescent="0.15">
      <c r="A2025" s="2">
        <v>37796</v>
      </c>
      <c r="B2025" s="1">
        <v>13.3</v>
      </c>
      <c r="C2025" s="1">
        <v>8</v>
      </c>
      <c r="D2025" s="1">
        <v>1</v>
      </c>
    </row>
    <row r="2026" spans="1:4" x14ac:dyDescent="0.15">
      <c r="A2026" s="2">
        <v>37797</v>
      </c>
      <c r="B2026" s="1">
        <v>12</v>
      </c>
      <c r="C2026" s="1">
        <v>8</v>
      </c>
      <c r="D2026" s="1">
        <v>1</v>
      </c>
    </row>
    <row r="2027" spans="1:4" x14ac:dyDescent="0.15">
      <c r="A2027" s="2">
        <v>37798</v>
      </c>
      <c r="B2027" s="1">
        <v>12.5</v>
      </c>
      <c r="C2027" s="1">
        <v>8</v>
      </c>
      <c r="D2027" s="1">
        <v>1</v>
      </c>
    </row>
    <row r="2028" spans="1:4" x14ac:dyDescent="0.15">
      <c r="A2028" s="2">
        <v>37799</v>
      </c>
      <c r="B2028" s="1">
        <v>14.8</v>
      </c>
      <c r="C2028" s="1">
        <v>8</v>
      </c>
      <c r="D2028" s="1">
        <v>1</v>
      </c>
    </row>
    <row r="2029" spans="1:4" x14ac:dyDescent="0.15">
      <c r="A2029" s="2">
        <v>37800</v>
      </c>
      <c r="B2029" s="1">
        <v>13.7</v>
      </c>
      <c r="C2029" s="1">
        <v>8</v>
      </c>
      <c r="D2029" s="1">
        <v>1</v>
      </c>
    </row>
    <row r="2030" spans="1:4" x14ac:dyDescent="0.15">
      <c r="A2030" s="2">
        <v>37801</v>
      </c>
      <c r="B2030" s="1">
        <v>12.7</v>
      </c>
      <c r="C2030" s="1">
        <v>8</v>
      </c>
      <c r="D2030" s="1">
        <v>1</v>
      </c>
    </row>
    <row r="2031" spans="1:4" x14ac:dyDescent="0.15">
      <c r="A2031" s="2">
        <v>37802</v>
      </c>
      <c r="B2031" s="1">
        <v>15.1</v>
      </c>
      <c r="C2031" s="1">
        <v>8</v>
      </c>
      <c r="D2031" s="1">
        <v>1</v>
      </c>
    </row>
    <row r="2032" spans="1:4" x14ac:dyDescent="0.15">
      <c r="A2032" s="2">
        <v>37803</v>
      </c>
      <c r="B2032" s="1">
        <v>14.5</v>
      </c>
      <c r="C2032" s="1">
        <v>8</v>
      </c>
      <c r="D2032" s="1">
        <v>1</v>
      </c>
    </row>
    <row r="2033" spans="1:4" x14ac:dyDescent="0.15">
      <c r="A2033" s="2">
        <v>37804</v>
      </c>
      <c r="B2033" s="1">
        <v>13.8</v>
      </c>
      <c r="C2033" s="1">
        <v>8</v>
      </c>
      <c r="D2033" s="1">
        <v>1</v>
      </c>
    </row>
    <row r="2034" spans="1:4" x14ac:dyDescent="0.15">
      <c r="A2034" s="2">
        <v>37805</v>
      </c>
      <c r="B2034" s="1">
        <v>14.5</v>
      </c>
      <c r="C2034" s="1">
        <v>8</v>
      </c>
      <c r="D2034" s="1">
        <v>1</v>
      </c>
    </row>
    <row r="2035" spans="1:4" x14ac:dyDescent="0.15">
      <c r="A2035" s="2">
        <v>37806</v>
      </c>
      <c r="B2035" s="1">
        <v>12.9</v>
      </c>
      <c r="C2035" s="1">
        <v>8</v>
      </c>
      <c r="D2035" s="1">
        <v>1</v>
      </c>
    </row>
    <row r="2036" spans="1:4" x14ac:dyDescent="0.15">
      <c r="A2036" s="2">
        <v>37807</v>
      </c>
      <c r="B2036" s="1">
        <v>14.5</v>
      </c>
      <c r="C2036" s="1">
        <v>8</v>
      </c>
      <c r="D2036" s="1">
        <v>1</v>
      </c>
    </row>
    <row r="2037" spans="1:4" x14ac:dyDescent="0.15">
      <c r="A2037" s="2">
        <v>37808</v>
      </c>
      <c r="B2037" s="1">
        <v>15</v>
      </c>
      <c r="C2037" s="1">
        <v>8</v>
      </c>
      <c r="D2037" s="1">
        <v>1</v>
      </c>
    </row>
    <row r="2038" spans="1:4" x14ac:dyDescent="0.15">
      <c r="A2038" s="2">
        <v>37809</v>
      </c>
      <c r="B2038" s="1">
        <v>15</v>
      </c>
      <c r="C2038" s="1">
        <v>8</v>
      </c>
      <c r="D2038" s="1">
        <v>1</v>
      </c>
    </row>
    <row r="2039" spans="1:4" x14ac:dyDescent="0.15">
      <c r="A2039" s="2">
        <v>37810</v>
      </c>
      <c r="B2039" s="1">
        <v>14.2</v>
      </c>
      <c r="C2039" s="1">
        <v>8</v>
      </c>
      <c r="D2039" s="1">
        <v>1</v>
      </c>
    </row>
    <row r="2040" spans="1:4" x14ac:dyDescent="0.15">
      <c r="A2040" s="2">
        <v>37811</v>
      </c>
      <c r="B2040" s="1">
        <v>14.4</v>
      </c>
      <c r="C2040" s="1">
        <v>8</v>
      </c>
      <c r="D2040" s="1">
        <v>1</v>
      </c>
    </row>
    <row r="2041" spans="1:4" x14ac:dyDescent="0.15">
      <c r="A2041" s="2">
        <v>37812</v>
      </c>
      <c r="B2041" s="1">
        <v>15.1</v>
      </c>
      <c r="C2041" s="1">
        <v>8</v>
      </c>
      <c r="D2041" s="1">
        <v>1</v>
      </c>
    </row>
    <row r="2042" spans="1:4" x14ac:dyDescent="0.15">
      <c r="A2042" s="2">
        <v>37813</v>
      </c>
      <c r="B2042" s="1">
        <v>17.399999999999999</v>
      </c>
      <c r="C2042" s="1">
        <v>8</v>
      </c>
      <c r="D2042" s="1">
        <v>1</v>
      </c>
    </row>
    <row r="2043" spans="1:4" x14ac:dyDescent="0.15">
      <c r="A2043" s="2">
        <v>37814</v>
      </c>
      <c r="B2043" s="1">
        <v>19.399999999999999</v>
      </c>
      <c r="C2043" s="1">
        <v>8</v>
      </c>
      <c r="D2043" s="1">
        <v>1</v>
      </c>
    </row>
    <row r="2044" spans="1:4" x14ac:dyDescent="0.15">
      <c r="A2044" s="2">
        <v>37815</v>
      </c>
      <c r="B2044" s="1">
        <v>19.600000000000001</v>
      </c>
      <c r="C2044" s="1">
        <v>8</v>
      </c>
      <c r="D2044" s="1">
        <v>1</v>
      </c>
    </row>
    <row r="2045" spans="1:4" x14ac:dyDescent="0.15">
      <c r="A2045" s="2">
        <v>37816</v>
      </c>
      <c r="B2045" s="1">
        <v>16.7</v>
      </c>
      <c r="C2045" s="1">
        <v>8</v>
      </c>
      <c r="D2045" s="1">
        <v>1</v>
      </c>
    </row>
    <row r="2046" spans="1:4" x14ac:dyDescent="0.15">
      <c r="A2046" s="2">
        <v>37817</v>
      </c>
      <c r="B2046" s="1">
        <v>17.2</v>
      </c>
      <c r="C2046" s="1">
        <v>8</v>
      </c>
      <c r="D2046" s="1">
        <v>1</v>
      </c>
    </row>
    <row r="2047" spans="1:4" x14ac:dyDescent="0.15">
      <c r="A2047" s="2">
        <v>37818</v>
      </c>
      <c r="B2047" s="1">
        <v>17.399999999999999</v>
      </c>
      <c r="C2047" s="1">
        <v>8</v>
      </c>
      <c r="D2047" s="1">
        <v>1</v>
      </c>
    </row>
    <row r="2048" spans="1:4" x14ac:dyDescent="0.15">
      <c r="A2048" s="2">
        <v>37819</v>
      </c>
      <c r="B2048" s="1">
        <v>16</v>
      </c>
      <c r="C2048" s="1">
        <v>8</v>
      </c>
      <c r="D2048" s="1">
        <v>1</v>
      </c>
    </row>
    <row r="2049" spans="1:4" x14ac:dyDescent="0.15">
      <c r="A2049" s="2">
        <v>37820</v>
      </c>
      <c r="B2049" s="1">
        <v>15.1</v>
      </c>
      <c r="C2049" s="1">
        <v>8</v>
      </c>
      <c r="D2049" s="1">
        <v>1</v>
      </c>
    </row>
    <row r="2050" spans="1:4" x14ac:dyDescent="0.15">
      <c r="A2050" s="2">
        <v>37821</v>
      </c>
      <c r="B2050" s="1">
        <v>15.5</v>
      </c>
      <c r="C2050" s="1">
        <v>8</v>
      </c>
      <c r="D2050" s="1">
        <v>1</v>
      </c>
    </row>
    <row r="2051" spans="1:4" x14ac:dyDescent="0.15">
      <c r="A2051" s="2">
        <v>37822</v>
      </c>
      <c r="B2051" s="1">
        <v>15.2</v>
      </c>
      <c r="C2051" s="1">
        <v>8</v>
      </c>
      <c r="D2051" s="1">
        <v>1</v>
      </c>
    </row>
    <row r="2052" spans="1:4" x14ac:dyDescent="0.15">
      <c r="A2052" s="2">
        <v>37823</v>
      </c>
      <c r="B2052" s="1">
        <v>15.3</v>
      </c>
      <c r="C2052" s="1">
        <v>8</v>
      </c>
      <c r="D2052" s="1">
        <v>1</v>
      </c>
    </row>
    <row r="2053" spans="1:4" x14ac:dyDescent="0.15">
      <c r="A2053" s="2">
        <v>37824</v>
      </c>
      <c r="B2053" s="1">
        <v>15.9</v>
      </c>
      <c r="C2053" s="1">
        <v>8</v>
      </c>
      <c r="D2053" s="1">
        <v>1</v>
      </c>
    </row>
    <row r="2054" spans="1:4" x14ac:dyDescent="0.15">
      <c r="A2054" s="2">
        <v>37825</v>
      </c>
      <c r="B2054" s="1">
        <v>14.6</v>
      </c>
      <c r="C2054" s="1">
        <v>8</v>
      </c>
      <c r="D2054" s="1">
        <v>1</v>
      </c>
    </row>
    <row r="2055" spans="1:4" x14ac:dyDescent="0.15">
      <c r="A2055" s="2">
        <v>37826</v>
      </c>
      <c r="B2055" s="1">
        <v>15.3</v>
      </c>
      <c r="C2055" s="1">
        <v>8</v>
      </c>
      <c r="D2055" s="1">
        <v>1</v>
      </c>
    </row>
    <row r="2056" spans="1:4" x14ac:dyDescent="0.15">
      <c r="A2056" s="2">
        <v>37827</v>
      </c>
      <c r="B2056" s="1">
        <v>16.7</v>
      </c>
      <c r="C2056" s="1">
        <v>8</v>
      </c>
      <c r="D2056" s="1">
        <v>1</v>
      </c>
    </row>
    <row r="2057" spans="1:4" x14ac:dyDescent="0.15">
      <c r="A2057" s="2">
        <v>37828</v>
      </c>
      <c r="B2057" s="1">
        <v>16.5</v>
      </c>
      <c r="C2057" s="1">
        <v>8</v>
      </c>
      <c r="D2057" s="1">
        <v>1</v>
      </c>
    </row>
    <row r="2058" spans="1:4" x14ac:dyDescent="0.15">
      <c r="A2058" s="2">
        <v>37829</v>
      </c>
      <c r="B2058" s="1">
        <v>15.4</v>
      </c>
      <c r="C2058" s="1">
        <v>8</v>
      </c>
      <c r="D2058" s="1">
        <v>1</v>
      </c>
    </row>
    <row r="2059" spans="1:4" x14ac:dyDescent="0.15">
      <c r="A2059" s="2">
        <v>37830</v>
      </c>
      <c r="B2059" s="1">
        <v>16.8</v>
      </c>
      <c r="C2059" s="1">
        <v>8</v>
      </c>
      <c r="D2059" s="1">
        <v>1</v>
      </c>
    </row>
    <row r="2060" spans="1:4" x14ac:dyDescent="0.15">
      <c r="A2060" s="2">
        <v>37831</v>
      </c>
      <c r="B2060" s="1">
        <v>15.9</v>
      </c>
      <c r="C2060" s="1">
        <v>8</v>
      </c>
      <c r="D2060" s="1">
        <v>1</v>
      </c>
    </row>
    <row r="2061" spans="1:4" x14ac:dyDescent="0.15">
      <c r="A2061" s="2">
        <v>37832</v>
      </c>
      <c r="B2061" s="1">
        <v>18</v>
      </c>
      <c r="C2061" s="1">
        <v>8</v>
      </c>
      <c r="D2061" s="1">
        <v>1</v>
      </c>
    </row>
    <row r="2062" spans="1:4" x14ac:dyDescent="0.15">
      <c r="A2062" s="2">
        <v>37833</v>
      </c>
      <c r="B2062" s="1">
        <v>19</v>
      </c>
      <c r="C2062" s="1">
        <v>8</v>
      </c>
      <c r="D2062" s="1">
        <v>1</v>
      </c>
    </row>
    <row r="2063" spans="1:4" x14ac:dyDescent="0.15">
      <c r="A2063" s="2">
        <v>37834</v>
      </c>
      <c r="B2063" s="1">
        <v>17.5</v>
      </c>
      <c r="C2063" s="1">
        <v>8</v>
      </c>
      <c r="D2063" s="1">
        <v>1</v>
      </c>
    </row>
    <row r="2064" spans="1:4" x14ac:dyDescent="0.15">
      <c r="A2064" s="2">
        <v>37835</v>
      </c>
      <c r="B2064" s="1">
        <v>17.7</v>
      </c>
      <c r="C2064" s="1">
        <v>8</v>
      </c>
      <c r="D2064" s="1">
        <v>1</v>
      </c>
    </row>
    <row r="2065" spans="1:4" x14ac:dyDescent="0.15">
      <c r="A2065" s="2">
        <v>37836</v>
      </c>
      <c r="B2065" s="1">
        <v>18.5</v>
      </c>
      <c r="C2065" s="1">
        <v>8</v>
      </c>
      <c r="D2065" s="1">
        <v>1</v>
      </c>
    </row>
    <row r="2066" spans="1:4" x14ac:dyDescent="0.15">
      <c r="A2066" s="2">
        <v>37837</v>
      </c>
      <c r="B2066" s="1">
        <v>22.1</v>
      </c>
      <c r="C2066" s="1">
        <v>8</v>
      </c>
      <c r="D2066" s="1">
        <v>1</v>
      </c>
    </row>
    <row r="2067" spans="1:4" x14ac:dyDescent="0.15">
      <c r="A2067" s="2">
        <v>37838</v>
      </c>
      <c r="B2067" s="1">
        <v>22.1</v>
      </c>
      <c r="C2067" s="1">
        <v>8</v>
      </c>
      <c r="D2067" s="1">
        <v>1</v>
      </c>
    </row>
    <row r="2068" spans="1:4" x14ac:dyDescent="0.15">
      <c r="A2068" s="2">
        <v>37839</v>
      </c>
      <c r="B2068" s="1">
        <v>19.399999999999999</v>
      </c>
      <c r="C2068" s="1">
        <v>8</v>
      </c>
      <c r="D2068" s="1">
        <v>1</v>
      </c>
    </row>
    <row r="2069" spans="1:4" x14ac:dyDescent="0.15">
      <c r="A2069" s="2">
        <v>37840</v>
      </c>
      <c r="B2069" s="1">
        <v>18.3</v>
      </c>
      <c r="C2069" s="1">
        <v>8</v>
      </c>
      <c r="D2069" s="1">
        <v>1</v>
      </c>
    </row>
    <row r="2070" spans="1:4" x14ac:dyDescent="0.15">
      <c r="A2070" s="2">
        <v>37841</v>
      </c>
      <c r="B2070" s="1">
        <v>20.399999999999999</v>
      </c>
      <c r="C2070" s="1">
        <v>8</v>
      </c>
      <c r="D2070" s="1">
        <v>1</v>
      </c>
    </row>
    <row r="2071" spans="1:4" x14ac:dyDescent="0.15">
      <c r="A2071" s="2">
        <v>37842</v>
      </c>
      <c r="B2071" s="1">
        <v>19.7</v>
      </c>
      <c r="C2071" s="1">
        <v>8</v>
      </c>
      <c r="D2071" s="1">
        <v>1</v>
      </c>
    </row>
    <row r="2072" spans="1:4" x14ac:dyDescent="0.15">
      <c r="A2072" s="2">
        <v>37843</v>
      </c>
      <c r="B2072" s="1">
        <v>21.7</v>
      </c>
      <c r="C2072" s="1">
        <v>8</v>
      </c>
      <c r="D2072" s="1">
        <v>1</v>
      </c>
    </row>
    <row r="2073" spans="1:4" x14ac:dyDescent="0.15">
      <c r="A2073" s="2">
        <v>37844</v>
      </c>
      <c r="B2073" s="1">
        <v>19.3</v>
      </c>
      <c r="C2073" s="1">
        <v>8</v>
      </c>
      <c r="D2073" s="1">
        <v>1</v>
      </c>
    </row>
    <row r="2074" spans="1:4" x14ac:dyDescent="0.15">
      <c r="A2074" s="2">
        <v>37845</v>
      </c>
      <c r="B2074" s="1">
        <v>20.5</v>
      </c>
      <c r="C2074" s="1">
        <v>8</v>
      </c>
      <c r="D2074" s="1">
        <v>1</v>
      </c>
    </row>
    <row r="2075" spans="1:4" x14ac:dyDescent="0.15">
      <c r="A2075" s="2">
        <v>37846</v>
      </c>
      <c r="B2075" s="1">
        <v>20.5</v>
      </c>
      <c r="C2075" s="1">
        <v>8</v>
      </c>
      <c r="D2075" s="1">
        <v>1</v>
      </c>
    </row>
    <row r="2076" spans="1:4" x14ac:dyDescent="0.15">
      <c r="A2076" s="2">
        <v>37847</v>
      </c>
      <c r="B2076" s="1">
        <v>18.100000000000001</v>
      </c>
      <c r="C2076" s="1">
        <v>8</v>
      </c>
      <c r="D2076" s="1">
        <v>1</v>
      </c>
    </row>
    <row r="2077" spans="1:4" x14ac:dyDescent="0.15">
      <c r="A2077" s="2">
        <v>37848</v>
      </c>
      <c r="B2077" s="1">
        <v>18.899999999999999</v>
      </c>
      <c r="C2077" s="1">
        <v>8</v>
      </c>
      <c r="D2077" s="1">
        <v>1</v>
      </c>
    </row>
    <row r="2078" spans="1:4" x14ac:dyDescent="0.15">
      <c r="A2078" s="2">
        <v>37849</v>
      </c>
      <c r="B2078" s="1">
        <v>18.899999999999999</v>
      </c>
      <c r="C2078" s="1">
        <v>8</v>
      </c>
      <c r="D2078" s="1">
        <v>1</v>
      </c>
    </row>
    <row r="2079" spans="1:4" x14ac:dyDescent="0.15">
      <c r="A2079" s="2">
        <v>37850</v>
      </c>
      <c r="B2079" s="1">
        <v>17.5</v>
      </c>
      <c r="C2079" s="1">
        <v>8</v>
      </c>
      <c r="D2079" s="1">
        <v>1</v>
      </c>
    </row>
    <row r="2080" spans="1:4" x14ac:dyDescent="0.15">
      <c r="A2080" s="2">
        <v>37851</v>
      </c>
      <c r="B2080" s="1">
        <v>17.399999999999999</v>
      </c>
      <c r="C2080" s="1">
        <v>8</v>
      </c>
      <c r="D2080" s="1">
        <v>1</v>
      </c>
    </row>
    <row r="2081" spans="1:4" x14ac:dyDescent="0.15">
      <c r="A2081" s="2">
        <v>37852</v>
      </c>
      <c r="B2081" s="1">
        <v>17.3</v>
      </c>
      <c r="C2081" s="1">
        <v>8</v>
      </c>
      <c r="D2081" s="1">
        <v>1</v>
      </c>
    </row>
    <row r="2082" spans="1:4" x14ac:dyDescent="0.15">
      <c r="A2082" s="2">
        <v>37853</v>
      </c>
      <c r="B2082" s="1">
        <v>18.399999999999999</v>
      </c>
      <c r="C2082" s="1">
        <v>8</v>
      </c>
      <c r="D2082" s="1">
        <v>1</v>
      </c>
    </row>
    <row r="2083" spans="1:4" x14ac:dyDescent="0.15">
      <c r="A2083" s="2">
        <v>37854</v>
      </c>
      <c r="B2083" s="1">
        <v>19.8</v>
      </c>
      <c r="C2083" s="1">
        <v>8</v>
      </c>
      <c r="D2083" s="1">
        <v>1</v>
      </c>
    </row>
    <row r="2084" spans="1:4" x14ac:dyDescent="0.15">
      <c r="A2084" s="2">
        <v>37855</v>
      </c>
      <c r="B2084" s="1">
        <v>23.3</v>
      </c>
      <c r="C2084" s="1">
        <v>8</v>
      </c>
      <c r="D2084" s="1">
        <v>1</v>
      </c>
    </row>
    <row r="2085" spans="1:4" x14ac:dyDescent="0.15">
      <c r="A2085" s="2">
        <v>37856</v>
      </c>
      <c r="B2085" s="1">
        <v>23.5</v>
      </c>
      <c r="C2085" s="1">
        <v>8</v>
      </c>
      <c r="D2085" s="1">
        <v>1</v>
      </c>
    </row>
    <row r="2086" spans="1:4" x14ac:dyDescent="0.15">
      <c r="A2086" s="2">
        <v>37857</v>
      </c>
      <c r="B2086" s="1">
        <v>18.3</v>
      </c>
      <c r="C2086" s="1">
        <v>8</v>
      </c>
      <c r="D2086" s="1">
        <v>1</v>
      </c>
    </row>
    <row r="2087" spans="1:4" x14ac:dyDescent="0.15">
      <c r="A2087" s="2">
        <v>37858</v>
      </c>
      <c r="B2087" s="1">
        <v>18</v>
      </c>
      <c r="C2087" s="1">
        <v>8</v>
      </c>
      <c r="D2087" s="1">
        <v>1</v>
      </c>
    </row>
    <row r="2088" spans="1:4" x14ac:dyDescent="0.15">
      <c r="A2088" s="2">
        <v>37859</v>
      </c>
      <c r="B2088" s="1">
        <v>20.6</v>
      </c>
      <c r="C2088" s="1">
        <v>8</v>
      </c>
      <c r="D2088" s="1">
        <v>1</v>
      </c>
    </row>
    <row r="2089" spans="1:4" x14ac:dyDescent="0.15">
      <c r="A2089" s="2">
        <v>37860</v>
      </c>
      <c r="B2089" s="1">
        <v>18.8</v>
      </c>
      <c r="C2089" s="1">
        <v>8</v>
      </c>
      <c r="D2089" s="1">
        <v>1</v>
      </c>
    </row>
    <row r="2090" spans="1:4" x14ac:dyDescent="0.15">
      <c r="A2090" s="2">
        <v>37861</v>
      </c>
      <c r="B2090" s="1">
        <v>17.3</v>
      </c>
      <c r="C2090" s="1">
        <v>8</v>
      </c>
      <c r="D2090" s="1">
        <v>1</v>
      </c>
    </row>
    <row r="2091" spans="1:4" x14ac:dyDescent="0.15">
      <c r="A2091" s="2">
        <v>37862</v>
      </c>
      <c r="B2091" s="1">
        <v>19.7</v>
      </c>
      <c r="C2091" s="1">
        <v>8</v>
      </c>
      <c r="D2091" s="1">
        <v>1</v>
      </c>
    </row>
    <row r="2092" spans="1:4" x14ac:dyDescent="0.15">
      <c r="A2092" s="2">
        <v>37863</v>
      </c>
      <c r="B2092" s="1">
        <v>19.100000000000001</v>
      </c>
      <c r="C2092" s="1">
        <v>8</v>
      </c>
      <c r="D2092" s="1">
        <v>1</v>
      </c>
    </row>
    <row r="2093" spans="1:4" x14ac:dyDescent="0.15">
      <c r="A2093" s="2">
        <v>37864</v>
      </c>
      <c r="B2093" s="1">
        <v>19.399999999999999</v>
      </c>
      <c r="C2093" s="1">
        <v>8</v>
      </c>
      <c r="D2093" s="1">
        <v>1</v>
      </c>
    </row>
    <row r="2094" spans="1:4" x14ac:dyDescent="0.15">
      <c r="A2094" s="2">
        <v>37865</v>
      </c>
      <c r="B2094" s="1">
        <v>20.5</v>
      </c>
      <c r="C2094" s="1">
        <v>8</v>
      </c>
      <c r="D2094" s="1">
        <v>1</v>
      </c>
    </row>
    <row r="2095" spans="1:4" x14ac:dyDescent="0.15">
      <c r="A2095" s="2">
        <v>37866</v>
      </c>
      <c r="B2095" s="1">
        <v>19.5</v>
      </c>
      <c r="C2095" s="1">
        <v>8</v>
      </c>
      <c r="D2095" s="1">
        <v>1</v>
      </c>
    </row>
    <row r="2096" spans="1:4" x14ac:dyDescent="0.15">
      <c r="A2096" s="2">
        <v>37867</v>
      </c>
      <c r="B2096" s="1">
        <v>20.7</v>
      </c>
      <c r="C2096" s="1">
        <v>8</v>
      </c>
      <c r="D2096" s="1">
        <v>1</v>
      </c>
    </row>
    <row r="2097" spans="1:4" x14ac:dyDescent="0.15">
      <c r="A2097" s="2">
        <v>37868</v>
      </c>
      <c r="B2097" s="1">
        <v>20.100000000000001</v>
      </c>
      <c r="C2097" s="1">
        <v>8</v>
      </c>
      <c r="D2097" s="1">
        <v>1</v>
      </c>
    </row>
    <row r="2098" spans="1:4" x14ac:dyDescent="0.15">
      <c r="A2098" s="2">
        <v>37869</v>
      </c>
      <c r="B2098" s="1">
        <v>16.399999999999999</v>
      </c>
      <c r="C2098" s="1">
        <v>8</v>
      </c>
      <c r="D2098" s="1">
        <v>1</v>
      </c>
    </row>
    <row r="2099" spans="1:4" x14ac:dyDescent="0.15">
      <c r="A2099" s="2">
        <v>37870</v>
      </c>
      <c r="B2099" s="1">
        <v>16.5</v>
      </c>
      <c r="C2099" s="1">
        <v>8</v>
      </c>
      <c r="D2099" s="1">
        <v>1</v>
      </c>
    </row>
    <row r="2100" spans="1:4" x14ac:dyDescent="0.15">
      <c r="A2100" s="2">
        <v>37871</v>
      </c>
      <c r="B2100" s="1">
        <v>16.7</v>
      </c>
      <c r="C2100" s="1">
        <v>8</v>
      </c>
      <c r="D2100" s="1">
        <v>1</v>
      </c>
    </row>
    <row r="2101" spans="1:4" x14ac:dyDescent="0.15">
      <c r="A2101" s="2">
        <v>37872</v>
      </c>
      <c r="B2101" s="1">
        <v>16.3</v>
      </c>
      <c r="C2101" s="1">
        <v>8</v>
      </c>
      <c r="D2101" s="1">
        <v>1</v>
      </c>
    </row>
    <row r="2102" spans="1:4" x14ac:dyDescent="0.15">
      <c r="A2102" s="2">
        <v>37873</v>
      </c>
      <c r="B2102" s="1">
        <v>19</v>
      </c>
      <c r="C2102" s="1">
        <v>8</v>
      </c>
      <c r="D2102" s="1">
        <v>1</v>
      </c>
    </row>
    <row r="2103" spans="1:4" x14ac:dyDescent="0.15">
      <c r="A2103" s="2">
        <v>37874</v>
      </c>
      <c r="B2103" s="1">
        <v>18.100000000000001</v>
      </c>
      <c r="C2103" s="1">
        <v>8</v>
      </c>
      <c r="D2103" s="1">
        <v>1</v>
      </c>
    </row>
    <row r="2104" spans="1:4" x14ac:dyDescent="0.15">
      <c r="A2104" s="2">
        <v>37875</v>
      </c>
      <c r="B2104" s="1">
        <v>19.600000000000001</v>
      </c>
      <c r="C2104" s="1">
        <v>8</v>
      </c>
      <c r="D2104" s="1">
        <v>1</v>
      </c>
    </row>
    <row r="2105" spans="1:4" x14ac:dyDescent="0.15">
      <c r="A2105" s="2">
        <v>37876</v>
      </c>
      <c r="B2105" s="1">
        <v>19</v>
      </c>
      <c r="C2105" s="1">
        <v>8</v>
      </c>
      <c r="D2105" s="1">
        <v>1</v>
      </c>
    </row>
    <row r="2106" spans="1:4" x14ac:dyDescent="0.15">
      <c r="A2106" s="2">
        <v>37877</v>
      </c>
      <c r="B2106" s="1">
        <v>18.7</v>
      </c>
      <c r="C2106" s="1">
        <v>8</v>
      </c>
      <c r="D2106" s="1">
        <v>1</v>
      </c>
    </row>
    <row r="2107" spans="1:4" x14ac:dyDescent="0.15">
      <c r="A2107" s="2">
        <v>37878</v>
      </c>
      <c r="B2107" s="1">
        <v>20.9</v>
      </c>
      <c r="C2107" s="1">
        <v>8</v>
      </c>
      <c r="D2107" s="1">
        <v>1</v>
      </c>
    </row>
    <row r="2108" spans="1:4" x14ac:dyDescent="0.15">
      <c r="A2108" s="2">
        <v>37879</v>
      </c>
      <c r="B2108" s="1">
        <v>15.6</v>
      </c>
      <c r="C2108" s="1">
        <v>8</v>
      </c>
      <c r="D2108" s="1">
        <v>1</v>
      </c>
    </row>
    <row r="2109" spans="1:4" x14ac:dyDescent="0.15">
      <c r="A2109" s="2">
        <v>37880</v>
      </c>
      <c r="B2109" s="1">
        <v>14.3</v>
      </c>
      <c r="C2109" s="1">
        <v>8</v>
      </c>
      <c r="D2109" s="1">
        <v>1</v>
      </c>
    </row>
    <row r="2110" spans="1:4" x14ac:dyDescent="0.15">
      <c r="A2110" s="2">
        <v>37881</v>
      </c>
      <c r="B2110" s="1">
        <v>16.5</v>
      </c>
      <c r="C2110" s="1">
        <v>8</v>
      </c>
      <c r="D2110" s="1">
        <v>1</v>
      </c>
    </row>
    <row r="2111" spans="1:4" x14ac:dyDescent="0.15">
      <c r="A2111" s="2">
        <v>37882</v>
      </c>
      <c r="B2111" s="1">
        <v>18.399999999999999</v>
      </c>
      <c r="C2111" s="1">
        <v>8</v>
      </c>
      <c r="D2111" s="1">
        <v>1</v>
      </c>
    </row>
    <row r="2112" spans="1:4" x14ac:dyDescent="0.15">
      <c r="A2112" s="2">
        <v>37883</v>
      </c>
      <c r="B2112" s="1">
        <v>15.1</v>
      </c>
      <c r="C2112" s="1">
        <v>8</v>
      </c>
      <c r="D2112" s="1">
        <v>1</v>
      </c>
    </row>
    <row r="2113" spans="1:4" x14ac:dyDescent="0.15">
      <c r="A2113" s="2">
        <v>37884</v>
      </c>
      <c r="B2113" s="1">
        <v>14</v>
      </c>
      <c r="C2113" s="1">
        <v>8</v>
      </c>
      <c r="D2113" s="1">
        <v>1</v>
      </c>
    </row>
    <row r="2114" spans="1:4" x14ac:dyDescent="0.15">
      <c r="A2114" s="2">
        <v>37885</v>
      </c>
      <c r="B2114" s="1">
        <v>13</v>
      </c>
      <c r="C2114" s="1">
        <v>8</v>
      </c>
      <c r="D2114" s="1">
        <v>1</v>
      </c>
    </row>
    <row r="2115" spans="1:4" x14ac:dyDescent="0.15">
      <c r="A2115" s="2">
        <v>37886</v>
      </c>
      <c r="B2115" s="1">
        <v>13.6</v>
      </c>
      <c r="C2115" s="1">
        <v>8</v>
      </c>
      <c r="D2115" s="1">
        <v>1</v>
      </c>
    </row>
    <row r="2116" spans="1:4" x14ac:dyDescent="0.15">
      <c r="A2116" s="2">
        <v>37887</v>
      </c>
      <c r="B2116" s="1">
        <v>13</v>
      </c>
      <c r="C2116" s="1">
        <v>8</v>
      </c>
      <c r="D2116" s="1">
        <v>1</v>
      </c>
    </row>
    <row r="2117" spans="1:4" x14ac:dyDescent="0.15">
      <c r="A2117" s="2">
        <v>37888</v>
      </c>
      <c r="B2117" s="1">
        <v>14.2</v>
      </c>
      <c r="C2117" s="1">
        <v>8</v>
      </c>
      <c r="D2117" s="1">
        <v>1</v>
      </c>
    </row>
    <row r="2118" spans="1:4" x14ac:dyDescent="0.15">
      <c r="A2118" s="2">
        <v>37889</v>
      </c>
      <c r="B2118" s="1">
        <v>15.6</v>
      </c>
      <c r="C2118" s="1">
        <v>8</v>
      </c>
      <c r="D2118" s="1">
        <v>1</v>
      </c>
    </row>
    <row r="2119" spans="1:4" x14ac:dyDescent="0.15">
      <c r="A2119" s="2">
        <v>37890</v>
      </c>
      <c r="B2119" s="1">
        <v>17.399999999999999</v>
      </c>
      <c r="C2119" s="1">
        <v>8</v>
      </c>
      <c r="D2119" s="1">
        <v>1</v>
      </c>
    </row>
    <row r="2120" spans="1:4" x14ac:dyDescent="0.15">
      <c r="A2120" s="2">
        <v>37891</v>
      </c>
      <c r="B2120" s="1">
        <v>16.2</v>
      </c>
      <c r="C2120" s="1">
        <v>8</v>
      </c>
      <c r="D2120" s="1">
        <v>1</v>
      </c>
    </row>
    <row r="2121" spans="1:4" x14ac:dyDescent="0.15">
      <c r="A2121" s="2">
        <v>37892</v>
      </c>
      <c r="B2121" s="1">
        <v>15.8</v>
      </c>
      <c r="C2121" s="1">
        <v>8</v>
      </c>
      <c r="D2121" s="1">
        <v>1</v>
      </c>
    </row>
    <row r="2122" spans="1:4" x14ac:dyDescent="0.15">
      <c r="A2122" s="2">
        <v>37893</v>
      </c>
      <c r="B2122" s="1">
        <v>14.9</v>
      </c>
      <c r="C2122" s="1">
        <v>8</v>
      </c>
      <c r="D2122" s="1">
        <v>1</v>
      </c>
    </row>
    <row r="2123" spans="1:4" x14ac:dyDescent="0.15">
      <c r="A2123" s="2">
        <v>37894</v>
      </c>
      <c r="B2123" s="1">
        <v>14.5</v>
      </c>
      <c r="C2123" s="1">
        <v>8</v>
      </c>
      <c r="D2123" s="1">
        <v>1</v>
      </c>
    </row>
    <row r="2124" spans="1:4" x14ac:dyDescent="0.15">
      <c r="A2124" s="2">
        <v>37895</v>
      </c>
      <c r="B2124" s="1">
        <v>13.8</v>
      </c>
      <c r="C2124" s="1">
        <v>8</v>
      </c>
      <c r="D2124" s="1">
        <v>1</v>
      </c>
    </row>
    <row r="2125" spans="1:4" x14ac:dyDescent="0.15">
      <c r="A2125" s="2">
        <v>37896</v>
      </c>
      <c r="B2125" s="1">
        <v>13.3</v>
      </c>
      <c r="C2125" s="1">
        <v>8</v>
      </c>
      <c r="D2125" s="1">
        <v>1</v>
      </c>
    </row>
    <row r="2126" spans="1:4" x14ac:dyDescent="0.15">
      <c r="A2126" s="2">
        <v>37897</v>
      </c>
      <c r="B2126" s="1">
        <v>10.9</v>
      </c>
      <c r="C2126" s="1">
        <v>8</v>
      </c>
      <c r="D2126" s="1">
        <v>1</v>
      </c>
    </row>
    <row r="2127" spans="1:4" x14ac:dyDescent="0.15">
      <c r="A2127" s="2">
        <v>37898</v>
      </c>
      <c r="B2127" s="1">
        <v>10.3</v>
      </c>
      <c r="C2127" s="1">
        <v>8</v>
      </c>
      <c r="D2127" s="1">
        <v>1</v>
      </c>
    </row>
    <row r="2128" spans="1:4" x14ac:dyDescent="0.15">
      <c r="A2128" s="2">
        <v>37899</v>
      </c>
      <c r="B2128" s="1">
        <v>10.4</v>
      </c>
      <c r="C2128" s="1">
        <v>8</v>
      </c>
      <c r="D2128" s="1">
        <v>1</v>
      </c>
    </row>
    <row r="2129" spans="1:4" x14ac:dyDescent="0.15">
      <c r="A2129" s="2">
        <v>37900</v>
      </c>
      <c r="B2129" s="1">
        <v>9.9</v>
      </c>
      <c r="C2129" s="1">
        <v>8</v>
      </c>
      <c r="D2129" s="1">
        <v>1</v>
      </c>
    </row>
    <row r="2130" spans="1:4" x14ac:dyDescent="0.15">
      <c r="A2130" s="2">
        <v>37901</v>
      </c>
      <c r="B2130" s="1">
        <v>9.5</v>
      </c>
      <c r="C2130" s="1">
        <v>8</v>
      </c>
      <c r="D2130" s="1">
        <v>1</v>
      </c>
    </row>
    <row r="2131" spans="1:4" x14ac:dyDescent="0.15">
      <c r="A2131" s="2">
        <v>37902</v>
      </c>
      <c r="B2131" s="1">
        <v>10.6</v>
      </c>
      <c r="C2131" s="1">
        <v>8</v>
      </c>
      <c r="D2131" s="1">
        <v>1</v>
      </c>
    </row>
    <row r="2132" spans="1:4" x14ac:dyDescent="0.15">
      <c r="A2132" s="2">
        <v>37903</v>
      </c>
      <c r="B2132" s="1">
        <v>11.9</v>
      </c>
      <c r="C2132" s="1">
        <v>8</v>
      </c>
      <c r="D2132" s="1">
        <v>1</v>
      </c>
    </row>
    <row r="2133" spans="1:4" x14ac:dyDescent="0.15">
      <c r="A2133" s="2">
        <v>37904</v>
      </c>
      <c r="B2133" s="1">
        <v>11.7</v>
      </c>
      <c r="C2133" s="1">
        <v>8</v>
      </c>
      <c r="D2133" s="1">
        <v>1</v>
      </c>
    </row>
    <row r="2134" spans="1:4" x14ac:dyDescent="0.15">
      <c r="A2134" s="2">
        <v>37905</v>
      </c>
      <c r="B2134" s="1">
        <v>12.5</v>
      </c>
      <c r="C2134" s="1">
        <v>8</v>
      </c>
      <c r="D2134" s="1">
        <v>1</v>
      </c>
    </row>
    <row r="2135" spans="1:4" x14ac:dyDescent="0.15">
      <c r="A2135" s="2">
        <v>37906</v>
      </c>
      <c r="B2135" s="1">
        <v>14.2</v>
      </c>
      <c r="C2135" s="1">
        <v>8</v>
      </c>
      <c r="D2135" s="1">
        <v>1</v>
      </c>
    </row>
    <row r="2136" spans="1:4" x14ac:dyDescent="0.15">
      <c r="A2136" s="2">
        <v>37907</v>
      </c>
      <c r="B2136" s="1">
        <v>10.4</v>
      </c>
      <c r="C2136" s="1">
        <v>8</v>
      </c>
      <c r="D2136" s="1">
        <v>1</v>
      </c>
    </row>
    <row r="2137" spans="1:4" x14ac:dyDescent="0.15">
      <c r="A2137" s="2">
        <v>37908</v>
      </c>
      <c r="B2137" s="1">
        <v>8.3000000000000007</v>
      </c>
      <c r="C2137" s="1">
        <v>8</v>
      </c>
      <c r="D2137" s="1">
        <v>1</v>
      </c>
    </row>
    <row r="2138" spans="1:4" x14ac:dyDescent="0.15">
      <c r="A2138" s="2">
        <v>37909</v>
      </c>
      <c r="B2138" s="1">
        <v>8.9</v>
      </c>
      <c r="C2138" s="1">
        <v>8</v>
      </c>
      <c r="D2138" s="1">
        <v>1</v>
      </c>
    </row>
    <row r="2139" spans="1:4" x14ac:dyDescent="0.15">
      <c r="A2139" s="2">
        <v>37910</v>
      </c>
      <c r="B2139" s="1">
        <v>9.1999999999999993</v>
      </c>
      <c r="C2139" s="1">
        <v>8</v>
      </c>
      <c r="D2139" s="1">
        <v>1</v>
      </c>
    </row>
    <row r="2140" spans="1:4" x14ac:dyDescent="0.15">
      <c r="A2140" s="2">
        <v>37911</v>
      </c>
      <c r="B2140" s="1">
        <v>8.6999999999999993</v>
      </c>
      <c r="C2140" s="1">
        <v>8</v>
      </c>
      <c r="D2140" s="1">
        <v>1</v>
      </c>
    </row>
    <row r="2141" spans="1:4" x14ac:dyDescent="0.15">
      <c r="A2141" s="2">
        <v>37912</v>
      </c>
      <c r="B2141" s="1">
        <v>9.1999999999999993</v>
      </c>
      <c r="C2141" s="1">
        <v>8</v>
      </c>
      <c r="D2141" s="1">
        <v>1</v>
      </c>
    </row>
    <row r="2142" spans="1:4" x14ac:dyDescent="0.15">
      <c r="A2142" s="2">
        <v>37913</v>
      </c>
      <c r="B2142" s="1">
        <v>10</v>
      </c>
      <c r="C2142" s="1">
        <v>8</v>
      </c>
      <c r="D2142" s="1">
        <v>1</v>
      </c>
    </row>
    <row r="2143" spans="1:4" x14ac:dyDescent="0.15">
      <c r="A2143" s="2">
        <v>37914</v>
      </c>
      <c r="B2143" s="1">
        <v>9</v>
      </c>
      <c r="C2143" s="1">
        <v>8</v>
      </c>
      <c r="D2143" s="1">
        <v>1</v>
      </c>
    </row>
    <row r="2144" spans="1:4" x14ac:dyDescent="0.15">
      <c r="A2144" s="2">
        <v>37915</v>
      </c>
      <c r="B2144" s="1">
        <v>9.5</v>
      </c>
      <c r="C2144" s="1">
        <v>8</v>
      </c>
      <c r="D2144" s="1">
        <v>1</v>
      </c>
    </row>
    <row r="2145" spans="1:4" x14ac:dyDescent="0.15">
      <c r="A2145" s="2">
        <v>37916</v>
      </c>
      <c r="B2145" s="1">
        <v>11.8</v>
      </c>
      <c r="C2145" s="1">
        <v>8</v>
      </c>
      <c r="D2145" s="1">
        <v>1</v>
      </c>
    </row>
    <row r="2146" spans="1:4" x14ac:dyDescent="0.15">
      <c r="A2146" s="2">
        <v>37917</v>
      </c>
      <c r="B2146" s="1">
        <v>11.9</v>
      </c>
      <c r="C2146" s="1">
        <v>8</v>
      </c>
      <c r="D2146" s="1">
        <v>1</v>
      </c>
    </row>
    <row r="2147" spans="1:4" x14ac:dyDescent="0.15">
      <c r="A2147" s="2">
        <v>37918</v>
      </c>
      <c r="B2147" s="1">
        <v>8.3000000000000007</v>
      </c>
      <c r="C2147" s="1">
        <v>8</v>
      </c>
      <c r="D2147" s="1">
        <v>1</v>
      </c>
    </row>
    <row r="2148" spans="1:4" x14ac:dyDescent="0.15">
      <c r="A2148" s="2">
        <v>37919</v>
      </c>
      <c r="B2148" s="1">
        <v>10.5</v>
      </c>
      <c r="C2148" s="1">
        <v>8</v>
      </c>
      <c r="D2148" s="1">
        <v>1</v>
      </c>
    </row>
    <row r="2149" spans="1:4" x14ac:dyDescent="0.15">
      <c r="A2149" s="2">
        <v>37920</v>
      </c>
      <c r="B2149" s="1">
        <v>8.5</v>
      </c>
      <c r="C2149" s="1">
        <v>8</v>
      </c>
      <c r="D2149" s="1">
        <v>1</v>
      </c>
    </row>
    <row r="2150" spans="1:4" x14ac:dyDescent="0.15">
      <c r="A2150" s="2">
        <v>37921</v>
      </c>
      <c r="B2150" s="1">
        <v>9.1</v>
      </c>
      <c r="C2150" s="1">
        <v>8</v>
      </c>
      <c r="D2150" s="1">
        <v>1</v>
      </c>
    </row>
    <row r="2151" spans="1:4" x14ac:dyDescent="0.15">
      <c r="A2151" s="2">
        <v>37922</v>
      </c>
      <c r="B2151" s="1">
        <v>11.9</v>
      </c>
      <c r="C2151" s="1">
        <v>8</v>
      </c>
      <c r="D2151" s="1">
        <v>1</v>
      </c>
    </row>
    <row r="2152" spans="1:4" x14ac:dyDescent="0.15">
      <c r="A2152" s="2">
        <v>37923</v>
      </c>
      <c r="B2152" s="1">
        <v>11.8</v>
      </c>
      <c r="C2152" s="1">
        <v>8</v>
      </c>
      <c r="D2152" s="1">
        <v>1</v>
      </c>
    </row>
    <row r="2153" spans="1:4" x14ac:dyDescent="0.15">
      <c r="A2153" s="2">
        <v>37924</v>
      </c>
      <c r="B2153" s="1">
        <v>9.9</v>
      </c>
      <c r="C2153" s="1">
        <v>8</v>
      </c>
      <c r="D2153" s="1">
        <v>1</v>
      </c>
    </row>
    <row r="2154" spans="1:4" x14ac:dyDescent="0.15">
      <c r="A2154" s="2">
        <v>37925</v>
      </c>
      <c r="B2154" s="1">
        <v>8.4</v>
      </c>
      <c r="C2154" s="1">
        <v>8</v>
      </c>
      <c r="D2154" s="1">
        <v>1</v>
      </c>
    </row>
    <row r="2155" spans="1:4" x14ac:dyDescent="0.15">
      <c r="A2155" s="2">
        <v>37926</v>
      </c>
      <c r="B2155" s="1">
        <v>10.7</v>
      </c>
      <c r="C2155" s="1">
        <v>8</v>
      </c>
      <c r="D2155" s="1">
        <v>1</v>
      </c>
    </row>
    <row r="2156" spans="1:4" x14ac:dyDescent="0.15">
      <c r="A2156" s="2">
        <v>38078</v>
      </c>
      <c r="B2156" s="1">
        <v>1.7</v>
      </c>
      <c r="C2156" s="1">
        <v>8</v>
      </c>
      <c r="D2156" s="1">
        <v>1</v>
      </c>
    </row>
    <row r="2157" spans="1:4" x14ac:dyDescent="0.15">
      <c r="A2157" s="2">
        <v>38079</v>
      </c>
      <c r="B2157" s="1">
        <v>-0.1</v>
      </c>
      <c r="C2157" s="1">
        <v>8</v>
      </c>
      <c r="D2157" s="1">
        <v>1</v>
      </c>
    </row>
    <row r="2158" spans="1:4" x14ac:dyDescent="0.15">
      <c r="A2158" s="2">
        <v>38080</v>
      </c>
      <c r="B2158" s="1">
        <v>1</v>
      </c>
      <c r="C2158" s="1">
        <v>8</v>
      </c>
      <c r="D2158" s="1">
        <v>1</v>
      </c>
    </row>
    <row r="2159" spans="1:4" x14ac:dyDescent="0.15">
      <c r="A2159" s="2">
        <v>38081</v>
      </c>
      <c r="B2159" s="1">
        <v>2.8</v>
      </c>
      <c r="C2159" s="1">
        <v>8</v>
      </c>
      <c r="D2159" s="1">
        <v>1</v>
      </c>
    </row>
    <row r="2160" spans="1:4" x14ac:dyDescent="0.15">
      <c r="A2160" s="2">
        <v>38082</v>
      </c>
      <c r="B2160" s="1">
        <v>4.9000000000000004</v>
      </c>
      <c r="C2160" s="1">
        <v>8</v>
      </c>
      <c r="D2160" s="1">
        <v>1</v>
      </c>
    </row>
    <row r="2161" spans="1:4" x14ac:dyDescent="0.15">
      <c r="A2161" s="2">
        <v>38083</v>
      </c>
      <c r="B2161" s="1">
        <v>9.1</v>
      </c>
      <c r="C2161" s="1">
        <v>8</v>
      </c>
      <c r="D2161" s="1">
        <v>1</v>
      </c>
    </row>
    <row r="2162" spans="1:4" x14ac:dyDescent="0.15">
      <c r="A2162" s="2">
        <v>38084</v>
      </c>
      <c r="B2162" s="1">
        <v>8.1999999999999993</v>
      </c>
      <c r="C2162" s="1">
        <v>8</v>
      </c>
      <c r="D2162" s="1">
        <v>1</v>
      </c>
    </row>
    <row r="2163" spans="1:4" x14ac:dyDescent="0.15">
      <c r="A2163" s="2">
        <v>38085</v>
      </c>
      <c r="B2163" s="1">
        <v>5.3</v>
      </c>
      <c r="C2163" s="1">
        <v>8</v>
      </c>
      <c r="D2163" s="1">
        <v>1</v>
      </c>
    </row>
    <row r="2164" spans="1:4" x14ac:dyDescent="0.15">
      <c r="A2164" s="2">
        <v>38086</v>
      </c>
      <c r="B2164" s="1">
        <v>6.9</v>
      </c>
      <c r="C2164" s="1">
        <v>8</v>
      </c>
      <c r="D2164" s="1">
        <v>1</v>
      </c>
    </row>
    <row r="2165" spans="1:4" x14ac:dyDescent="0.15">
      <c r="A2165" s="2">
        <v>38087</v>
      </c>
      <c r="B2165" s="1">
        <v>6.5</v>
      </c>
      <c r="C2165" s="1">
        <v>8</v>
      </c>
      <c r="D2165" s="1">
        <v>1</v>
      </c>
    </row>
    <row r="2166" spans="1:4" x14ac:dyDescent="0.15">
      <c r="A2166" s="2">
        <v>38088</v>
      </c>
      <c r="B2166" s="1">
        <v>2.4</v>
      </c>
      <c r="C2166" s="1">
        <v>8</v>
      </c>
      <c r="D2166" s="1">
        <v>1</v>
      </c>
    </row>
    <row r="2167" spans="1:4" x14ac:dyDescent="0.15">
      <c r="A2167" s="2">
        <v>38089</v>
      </c>
      <c r="B2167" s="1">
        <v>4.3</v>
      </c>
      <c r="C2167" s="1">
        <v>8</v>
      </c>
      <c r="D2167" s="1">
        <v>1</v>
      </c>
    </row>
    <row r="2168" spans="1:4" x14ac:dyDescent="0.15">
      <c r="A2168" s="2">
        <v>38090</v>
      </c>
      <c r="B2168" s="1">
        <v>5.3</v>
      </c>
      <c r="C2168" s="1">
        <v>8</v>
      </c>
      <c r="D2168" s="1">
        <v>1</v>
      </c>
    </row>
    <row r="2169" spans="1:4" x14ac:dyDescent="0.15">
      <c r="A2169" s="2">
        <v>38091</v>
      </c>
      <c r="B2169" s="1">
        <v>7.5</v>
      </c>
      <c r="C2169" s="1">
        <v>8</v>
      </c>
      <c r="D2169" s="1">
        <v>1</v>
      </c>
    </row>
    <row r="2170" spans="1:4" x14ac:dyDescent="0.15">
      <c r="A2170" s="2">
        <v>38092</v>
      </c>
      <c r="B2170" s="1">
        <v>6.8</v>
      </c>
      <c r="C2170" s="1">
        <v>8</v>
      </c>
      <c r="D2170" s="1">
        <v>1</v>
      </c>
    </row>
    <row r="2171" spans="1:4" x14ac:dyDescent="0.15">
      <c r="A2171" s="2">
        <v>38093</v>
      </c>
      <c r="B2171" s="1">
        <v>6.1</v>
      </c>
      <c r="C2171" s="1">
        <v>8</v>
      </c>
      <c r="D2171" s="1">
        <v>1</v>
      </c>
    </row>
    <row r="2172" spans="1:4" x14ac:dyDescent="0.15">
      <c r="A2172" s="2">
        <v>38094</v>
      </c>
      <c r="B2172" s="1">
        <v>5.5</v>
      </c>
      <c r="C2172" s="1">
        <v>8</v>
      </c>
      <c r="D2172" s="1">
        <v>1</v>
      </c>
    </row>
    <row r="2173" spans="1:4" x14ac:dyDescent="0.15">
      <c r="A2173" s="2">
        <v>38095</v>
      </c>
      <c r="B2173" s="1">
        <v>8.5</v>
      </c>
      <c r="C2173" s="1">
        <v>8</v>
      </c>
      <c r="D2173" s="1">
        <v>1</v>
      </c>
    </row>
    <row r="2174" spans="1:4" x14ac:dyDescent="0.15">
      <c r="A2174" s="2">
        <v>38096</v>
      </c>
      <c r="B2174" s="1">
        <v>7.4</v>
      </c>
      <c r="C2174" s="1">
        <v>8</v>
      </c>
      <c r="D2174" s="1">
        <v>1</v>
      </c>
    </row>
    <row r="2175" spans="1:4" x14ac:dyDescent="0.15">
      <c r="A2175" s="2">
        <v>38097</v>
      </c>
      <c r="B2175" s="1">
        <v>7.6</v>
      </c>
      <c r="C2175" s="1">
        <v>8</v>
      </c>
      <c r="D2175" s="1">
        <v>1</v>
      </c>
    </row>
    <row r="2176" spans="1:4" x14ac:dyDescent="0.15">
      <c r="A2176" s="2">
        <v>38098</v>
      </c>
      <c r="B2176" s="1">
        <v>9</v>
      </c>
      <c r="C2176" s="1">
        <v>8</v>
      </c>
      <c r="D2176" s="1">
        <v>1</v>
      </c>
    </row>
    <row r="2177" spans="1:4" x14ac:dyDescent="0.15">
      <c r="A2177" s="2">
        <v>38099</v>
      </c>
      <c r="B2177" s="1">
        <v>5.8</v>
      </c>
      <c r="C2177" s="1">
        <v>8</v>
      </c>
      <c r="D2177" s="1">
        <v>1</v>
      </c>
    </row>
    <row r="2178" spans="1:4" x14ac:dyDescent="0.15">
      <c r="A2178" s="2">
        <v>38100</v>
      </c>
      <c r="B2178" s="1">
        <v>5.6</v>
      </c>
      <c r="C2178" s="1">
        <v>8</v>
      </c>
      <c r="D2178" s="1">
        <v>1</v>
      </c>
    </row>
    <row r="2179" spans="1:4" x14ac:dyDescent="0.15">
      <c r="A2179" s="2">
        <v>38101</v>
      </c>
      <c r="B2179" s="1">
        <v>3.2</v>
      </c>
      <c r="C2179" s="1">
        <v>8</v>
      </c>
      <c r="D2179" s="1">
        <v>1</v>
      </c>
    </row>
    <row r="2180" spans="1:4" x14ac:dyDescent="0.15">
      <c r="A2180" s="2">
        <v>38102</v>
      </c>
      <c r="B2180" s="1">
        <v>5.4</v>
      </c>
      <c r="C2180" s="1">
        <v>8</v>
      </c>
      <c r="D2180" s="1">
        <v>1</v>
      </c>
    </row>
    <row r="2181" spans="1:4" x14ac:dyDescent="0.15">
      <c r="A2181" s="2">
        <v>38103</v>
      </c>
      <c r="B2181" s="1">
        <v>6.9</v>
      </c>
      <c r="C2181" s="1">
        <v>8</v>
      </c>
      <c r="D2181" s="1">
        <v>1</v>
      </c>
    </row>
    <row r="2182" spans="1:4" x14ac:dyDescent="0.15">
      <c r="A2182" s="2">
        <v>38104</v>
      </c>
      <c r="B2182" s="1">
        <v>5</v>
      </c>
      <c r="C2182" s="1">
        <v>8</v>
      </c>
      <c r="D2182" s="1">
        <v>1</v>
      </c>
    </row>
    <row r="2183" spans="1:4" x14ac:dyDescent="0.15">
      <c r="A2183" s="2">
        <v>38105</v>
      </c>
      <c r="B2183" s="1">
        <v>7.4</v>
      </c>
      <c r="C2183" s="1">
        <v>8</v>
      </c>
      <c r="D2183" s="1">
        <v>1</v>
      </c>
    </row>
    <row r="2184" spans="1:4" x14ac:dyDescent="0.15">
      <c r="A2184" s="2">
        <v>38106</v>
      </c>
      <c r="B2184" s="1">
        <v>10.3</v>
      </c>
      <c r="C2184" s="1">
        <v>8</v>
      </c>
      <c r="D2184" s="1">
        <v>1</v>
      </c>
    </row>
    <row r="2185" spans="1:4" x14ac:dyDescent="0.15">
      <c r="A2185" s="2">
        <v>38107</v>
      </c>
      <c r="B2185" s="1">
        <v>11.3</v>
      </c>
      <c r="C2185" s="1">
        <v>8</v>
      </c>
      <c r="D2185" s="1">
        <v>1</v>
      </c>
    </row>
    <row r="2186" spans="1:4" x14ac:dyDescent="0.15">
      <c r="A2186" s="2">
        <v>38108</v>
      </c>
      <c r="B2186" s="1">
        <v>8.9</v>
      </c>
      <c r="C2186" s="1">
        <v>8</v>
      </c>
      <c r="D2186" s="1">
        <v>1</v>
      </c>
    </row>
    <row r="2187" spans="1:4" x14ac:dyDescent="0.15">
      <c r="A2187" s="2">
        <v>38109</v>
      </c>
      <c r="B2187" s="1">
        <v>5.4</v>
      </c>
      <c r="C2187" s="1">
        <v>8</v>
      </c>
      <c r="D2187" s="1">
        <v>1</v>
      </c>
    </row>
    <row r="2188" spans="1:4" x14ac:dyDescent="0.15">
      <c r="A2188" s="2">
        <v>38110</v>
      </c>
      <c r="B2188" s="1">
        <v>5.7</v>
      </c>
      <c r="C2188" s="1">
        <v>8</v>
      </c>
      <c r="D2188" s="1">
        <v>1</v>
      </c>
    </row>
    <row r="2189" spans="1:4" x14ac:dyDescent="0.15">
      <c r="A2189" s="2">
        <v>38111</v>
      </c>
      <c r="B2189" s="1">
        <v>8.3000000000000007</v>
      </c>
      <c r="C2189" s="1">
        <v>8</v>
      </c>
      <c r="D2189" s="1">
        <v>1</v>
      </c>
    </row>
    <row r="2190" spans="1:4" x14ac:dyDescent="0.15">
      <c r="A2190" s="2">
        <v>38112</v>
      </c>
      <c r="B2190" s="1">
        <v>7.7</v>
      </c>
      <c r="C2190" s="1">
        <v>8</v>
      </c>
      <c r="D2190" s="1">
        <v>1</v>
      </c>
    </row>
    <row r="2191" spans="1:4" x14ac:dyDescent="0.15">
      <c r="A2191" s="2">
        <v>38113</v>
      </c>
      <c r="B2191" s="1">
        <v>6.6</v>
      </c>
      <c r="C2191" s="1">
        <v>8</v>
      </c>
      <c r="D2191" s="1">
        <v>1</v>
      </c>
    </row>
    <row r="2192" spans="1:4" x14ac:dyDescent="0.15">
      <c r="A2192" s="2">
        <v>38114</v>
      </c>
      <c r="B2192" s="1">
        <v>9.4</v>
      </c>
      <c r="C2192" s="1">
        <v>8</v>
      </c>
      <c r="D2192" s="1">
        <v>1</v>
      </c>
    </row>
    <row r="2193" spans="1:4" x14ac:dyDescent="0.15">
      <c r="A2193" s="2">
        <v>38115</v>
      </c>
      <c r="B2193" s="1">
        <v>10.8</v>
      </c>
      <c r="C2193" s="1">
        <v>8</v>
      </c>
      <c r="D2193" s="1">
        <v>1</v>
      </c>
    </row>
    <row r="2194" spans="1:4" x14ac:dyDescent="0.15">
      <c r="A2194" s="2">
        <v>38116</v>
      </c>
      <c r="B2194" s="1">
        <v>8.9</v>
      </c>
      <c r="C2194" s="1">
        <v>8</v>
      </c>
      <c r="D2194" s="1">
        <v>1</v>
      </c>
    </row>
    <row r="2195" spans="1:4" x14ac:dyDescent="0.15">
      <c r="A2195" s="2">
        <v>38117</v>
      </c>
      <c r="B2195" s="1">
        <v>7.8</v>
      </c>
      <c r="C2195" s="1">
        <v>8</v>
      </c>
      <c r="D2195" s="1">
        <v>1</v>
      </c>
    </row>
    <row r="2196" spans="1:4" x14ac:dyDescent="0.15">
      <c r="A2196" s="2">
        <v>38118</v>
      </c>
      <c r="B2196" s="1">
        <v>11.8</v>
      </c>
      <c r="C2196" s="1">
        <v>8</v>
      </c>
      <c r="D2196" s="1">
        <v>1</v>
      </c>
    </row>
    <row r="2197" spans="1:4" x14ac:dyDescent="0.15">
      <c r="A2197" s="2">
        <v>38119</v>
      </c>
      <c r="B2197" s="1">
        <v>14.1</v>
      </c>
      <c r="C2197" s="1">
        <v>8</v>
      </c>
      <c r="D2197" s="1">
        <v>1</v>
      </c>
    </row>
    <row r="2198" spans="1:4" x14ac:dyDescent="0.15">
      <c r="A2198" s="2">
        <v>38120</v>
      </c>
      <c r="B2198" s="1">
        <v>8.8000000000000007</v>
      </c>
      <c r="C2198" s="1">
        <v>8</v>
      </c>
      <c r="D2198" s="1">
        <v>1</v>
      </c>
    </row>
    <row r="2199" spans="1:4" x14ac:dyDescent="0.15">
      <c r="A2199" s="2">
        <v>38121</v>
      </c>
      <c r="B2199" s="1">
        <v>15.3</v>
      </c>
      <c r="C2199" s="1">
        <v>8</v>
      </c>
      <c r="D2199" s="1">
        <v>1</v>
      </c>
    </row>
    <row r="2200" spans="1:4" x14ac:dyDescent="0.15">
      <c r="A2200" s="2">
        <v>38122</v>
      </c>
      <c r="B2200" s="1">
        <v>13.9</v>
      </c>
      <c r="C2200" s="1">
        <v>8</v>
      </c>
      <c r="D2200" s="1">
        <v>1</v>
      </c>
    </row>
    <row r="2201" spans="1:4" x14ac:dyDescent="0.15">
      <c r="A2201" s="2">
        <v>38123</v>
      </c>
      <c r="B2201" s="1">
        <v>9.8000000000000007</v>
      </c>
      <c r="C2201" s="1">
        <v>8</v>
      </c>
      <c r="D2201" s="1">
        <v>1</v>
      </c>
    </row>
    <row r="2202" spans="1:4" x14ac:dyDescent="0.15">
      <c r="A2202" s="2">
        <v>38124</v>
      </c>
      <c r="B2202" s="1">
        <v>11.1</v>
      </c>
      <c r="C2202" s="1">
        <v>8</v>
      </c>
      <c r="D2202" s="1">
        <v>1</v>
      </c>
    </row>
    <row r="2203" spans="1:4" x14ac:dyDescent="0.15">
      <c r="A2203" s="2">
        <v>38125</v>
      </c>
      <c r="B2203" s="1">
        <v>13</v>
      </c>
      <c r="C2203" s="1">
        <v>8</v>
      </c>
      <c r="D2203" s="1">
        <v>1</v>
      </c>
    </row>
    <row r="2204" spans="1:4" x14ac:dyDescent="0.15">
      <c r="A2204" s="2">
        <v>38126</v>
      </c>
      <c r="B2204" s="1">
        <v>10.5</v>
      </c>
      <c r="C2204" s="1">
        <v>8</v>
      </c>
      <c r="D2204" s="1">
        <v>1</v>
      </c>
    </row>
    <row r="2205" spans="1:4" x14ac:dyDescent="0.15">
      <c r="A2205" s="2">
        <v>38127</v>
      </c>
      <c r="B2205" s="1">
        <v>10.1</v>
      </c>
      <c r="C2205" s="1">
        <v>8</v>
      </c>
      <c r="D2205" s="1">
        <v>1</v>
      </c>
    </row>
    <row r="2206" spans="1:4" x14ac:dyDescent="0.15">
      <c r="A2206" s="2">
        <v>38128</v>
      </c>
      <c r="B2206" s="1">
        <v>9.3000000000000007</v>
      </c>
      <c r="C2206" s="1">
        <v>8</v>
      </c>
      <c r="D2206" s="1">
        <v>1</v>
      </c>
    </row>
    <row r="2207" spans="1:4" x14ac:dyDescent="0.15">
      <c r="A2207" s="2">
        <v>38129</v>
      </c>
      <c r="B2207" s="1">
        <v>8.8000000000000007</v>
      </c>
      <c r="C2207" s="1">
        <v>8</v>
      </c>
      <c r="D2207" s="1">
        <v>1</v>
      </c>
    </row>
    <row r="2208" spans="1:4" x14ac:dyDescent="0.15">
      <c r="A2208" s="2">
        <v>38130</v>
      </c>
      <c r="B2208" s="1">
        <v>8.5</v>
      </c>
      <c r="C2208" s="1">
        <v>8</v>
      </c>
      <c r="D2208" s="1">
        <v>1</v>
      </c>
    </row>
    <row r="2209" spans="1:4" x14ac:dyDescent="0.15">
      <c r="A2209" s="2">
        <v>38131</v>
      </c>
      <c r="B2209" s="1">
        <v>9.1</v>
      </c>
      <c r="C2209" s="1">
        <v>8</v>
      </c>
      <c r="D2209" s="1">
        <v>1</v>
      </c>
    </row>
    <row r="2210" spans="1:4" x14ac:dyDescent="0.15">
      <c r="A2210" s="2">
        <v>38132</v>
      </c>
      <c r="B2210" s="1">
        <v>12.1</v>
      </c>
      <c r="C2210" s="1">
        <v>8</v>
      </c>
      <c r="D2210" s="1">
        <v>1</v>
      </c>
    </row>
    <row r="2211" spans="1:4" x14ac:dyDescent="0.15">
      <c r="A2211" s="2">
        <v>38133</v>
      </c>
      <c r="B2211" s="1">
        <v>15.4</v>
      </c>
      <c r="C2211" s="1">
        <v>8</v>
      </c>
      <c r="D2211" s="1">
        <v>1</v>
      </c>
    </row>
    <row r="2212" spans="1:4" x14ac:dyDescent="0.15">
      <c r="A2212" s="2">
        <v>38134</v>
      </c>
      <c r="B2212" s="1">
        <v>13.9</v>
      </c>
      <c r="C2212" s="1">
        <v>8</v>
      </c>
      <c r="D2212" s="1">
        <v>1</v>
      </c>
    </row>
    <row r="2213" spans="1:4" x14ac:dyDescent="0.15">
      <c r="A2213" s="2">
        <v>38135</v>
      </c>
      <c r="B2213" s="1">
        <v>11.6</v>
      </c>
      <c r="C2213" s="1">
        <v>8</v>
      </c>
      <c r="D2213" s="1">
        <v>1</v>
      </c>
    </row>
    <row r="2214" spans="1:4" x14ac:dyDescent="0.15">
      <c r="A2214" s="2">
        <v>38136</v>
      </c>
      <c r="B2214" s="1">
        <v>14</v>
      </c>
      <c r="C2214" s="1">
        <v>8</v>
      </c>
      <c r="D2214" s="1">
        <v>1</v>
      </c>
    </row>
    <row r="2215" spans="1:4" x14ac:dyDescent="0.15">
      <c r="A2215" s="2">
        <v>38137</v>
      </c>
      <c r="B2215" s="1">
        <v>15.9</v>
      </c>
      <c r="C2215" s="1">
        <v>8</v>
      </c>
      <c r="D2215" s="1">
        <v>1</v>
      </c>
    </row>
    <row r="2216" spans="1:4" x14ac:dyDescent="0.15">
      <c r="A2216" s="2">
        <v>38138</v>
      </c>
      <c r="B2216" s="1">
        <v>13.1</v>
      </c>
      <c r="C2216" s="1">
        <v>8</v>
      </c>
      <c r="D2216" s="1">
        <v>1</v>
      </c>
    </row>
    <row r="2217" spans="1:4" x14ac:dyDescent="0.15">
      <c r="A2217" s="2">
        <v>38139</v>
      </c>
      <c r="B2217" s="1">
        <v>15.6</v>
      </c>
      <c r="C2217" s="1">
        <v>8</v>
      </c>
      <c r="D2217" s="1">
        <v>1</v>
      </c>
    </row>
    <row r="2218" spans="1:4" x14ac:dyDescent="0.15">
      <c r="A2218" s="2">
        <v>38140</v>
      </c>
      <c r="B2218" s="1">
        <v>15.8</v>
      </c>
      <c r="C2218" s="1">
        <v>8</v>
      </c>
      <c r="D2218" s="1">
        <v>1</v>
      </c>
    </row>
    <row r="2219" spans="1:4" x14ac:dyDescent="0.15">
      <c r="A2219" s="2">
        <v>38141</v>
      </c>
      <c r="B2219" s="1">
        <v>16.600000000000001</v>
      </c>
      <c r="C2219" s="1">
        <v>8</v>
      </c>
      <c r="D2219" s="1">
        <v>1</v>
      </c>
    </row>
    <row r="2220" spans="1:4" x14ac:dyDescent="0.15">
      <c r="A2220" s="2">
        <v>38142</v>
      </c>
      <c r="B2220" s="1">
        <v>19.8</v>
      </c>
      <c r="C2220" s="1">
        <v>8</v>
      </c>
      <c r="D2220" s="1">
        <v>1</v>
      </c>
    </row>
    <row r="2221" spans="1:4" x14ac:dyDescent="0.15">
      <c r="A2221" s="2">
        <v>38143</v>
      </c>
      <c r="B2221" s="1">
        <v>17.399999999999999</v>
      </c>
      <c r="C2221" s="1">
        <v>8</v>
      </c>
      <c r="D2221" s="1">
        <v>1</v>
      </c>
    </row>
    <row r="2222" spans="1:4" x14ac:dyDescent="0.15">
      <c r="A2222" s="2">
        <v>38144</v>
      </c>
      <c r="B2222" s="1">
        <v>13.2</v>
      </c>
      <c r="C2222" s="1">
        <v>8</v>
      </c>
      <c r="D2222" s="1">
        <v>1</v>
      </c>
    </row>
    <row r="2223" spans="1:4" x14ac:dyDescent="0.15">
      <c r="A2223" s="2">
        <v>38145</v>
      </c>
      <c r="B2223" s="1">
        <v>15.4</v>
      </c>
      <c r="C2223" s="1">
        <v>8</v>
      </c>
      <c r="D2223" s="1">
        <v>1</v>
      </c>
    </row>
    <row r="2224" spans="1:4" x14ac:dyDescent="0.15">
      <c r="A2224" s="2">
        <v>38146</v>
      </c>
      <c r="B2224" s="1">
        <v>14</v>
      </c>
      <c r="C2224" s="1">
        <v>8</v>
      </c>
      <c r="D2224" s="1">
        <v>1</v>
      </c>
    </row>
    <row r="2225" spans="1:4" x14ac:dyDescent="0.15">
      <c r="A2225" s="2">
        <v>38147</v>
      </c>
      <c r="B2225" s="1">
        <v>15</v>
      </c>
      <c r="C2225" s="1">
        <v>8</v>
      </c>
      <c r="D2225" s="1">
        <v>1</v>
      </c>
    </row>
    <row r="2226" spans="1:4" x14ac:dyDescent="0.15">
      <c r="A2226" s="2">
        <v>38148</v>
      </c>
      <c r="B2226" s="1">
        <v>12.9</v>
      </c>
      <c r="C2226" s="1">
        <v>8</v>
      </c>
      <c r="D2226" s="1">
        <v>1</v>
      </c>
    </row>
    <row r="2227" spans="1:4" x14ac:dyDescent="0.15">
      <c r="A2227" s="2">
        <v>38149</v>
      </c>
      <c r="B2227" s="1">
        <v>16</v>
      </c>
      <c r="C2227" s="1">
        <v>8</v>
      </c>
      <c r="D2227" s="1">
        <v>1</v>
      </c>
    </row>
    <row r="2228" spans="1:4" x14ac:dyDescent="0.15">
      <c r="A2228" s="2">
        <v>38150</v>
      </c>
      <c r="B2228" s="1">
        <v>13.5</v>
      </c>
      <c r="C2228" s="1">
        <v>8</v>
      </c>
      <c r="D2228" s="1">
        <v>1</v>
      </c>
    </row>
    <row r="2229" spans="1:4" x14ac:dyDescent="0.15">
      <c r="A2229" s="2">
        <v>38151</v>
      </c>
      <c r="B2229" s="1">
        <v>16.5</v>
      </c>
      <c r="C2229" s="1">
        <v>8</v>
      </c>
      <c r="D2229" s="1">
        <v>1</v>
      </c>
    </row>
    <row r="2230" spans="1:4" x14ac:dyDescent="0.15">
      <c r="A2230" s="2">
        <v>38152</v>
      </c>
      <c r="B2230" s="1">
        <v>19.600000000000001</v>
      </c>
      <c r="C2230" s="1">
        <v>8</v>
      </c>
      <c r="D2230" s="1">
        <v>1</v>
      </c>
    </row>
    <row r="2231" spans="1:4" x14ac:dyDescent="0.15">
      <c r="A2231" s="2">
        <v>38153</v>
      </c>
      <c r="B2231" s="1">
        <v>15</v>
      </c>
      <c r="C2231" s="1">
        <v>8</v>
      </c>
      <c r="D2231" s="1">
        <v>1</v>
      </c>
    </row>
    <row r="2232" spans="1:4" x14ac:dyDescent="0.15">
      <c r="A2232" s="2">
        <v>38154</v>
      </c>
      <c r="B2232" s="1">
        <v>14.5</v>
      </c>
      <c r="C2232" s="1">
        <v>8</v>
      </c>
      <c r="D2232" s="1">
        <v>1</v>
      </c>
    </row>
    <row r="2233" spans="1:4" x14ac:dyDescent="0.15">
      <c r="A2233" s="2">
        <v>38155</v>
      </c>
      <c r="B2233" s="1">
        <v>16.899999999999999</v>
      </c>
      <c r="C2233" s="1">
        <v>8</v>
      </c>
      <c r="D2233" s="1">
        <v>1</v>
      </c>
    </row>
    <row r="2234" spans="1:4" x14ac:dyDescent="0.15">
      <c r="A2234" s="2">
        <v>38156</v>
      </c>
      <c r="B2234" s="1">
        <v>19</v>
      </c>
      <c r="C2234" s="1">
        <v>8</v>
      </c>
      <c r="D2234" s="1">
        <v>1</v>
      </c>
    </row>
    <row r="2235" spans="1:4" x14ac:dyDescent="0.15">
      <c r="A2235" s="2">
        <v>38157</v>
      </c>
      <c r="B2235" s="1">
        <v>19.899999999999999</v>
      </c>
      <c r="C2235" s="1">
        <v>8</v>
      </c>
      <c r="D2235" s="1">
        <v>1</v>
      </c>
    </row>
    <row r="2236" spans="1:4" x14ac:dyDescent="0.15">
      <c r="A2236" s="2">
        <v>38158</v>
      </c>
      <c r="B2236" s="1">
        <v>18.2</v>
      </c>
      <c r="C2236" s="1">
        <v>8</v>
      </c>
      <c r="D2236" s="1">
        <v>1</v>
      </c>
    </row>
    <row r="2237" spans="1:4" x14ac:dyDescent="0.15">
      <c r="A2237" s="2">
        <v>38159</v>
      </c>
      <c r="B2237" s="1">
        <v>16</v>
      </c>
      <c r="C2237" s="1">
        <v>8</v>
      </c>
      <c r="D2237" s="1">
        <v>1</v>
      </c>
    </row>
    <row r="2238" spans="1:4" x14ac:dyDescent="0.15">
      <c r="A2238" s="2">
        <v>38160</v>
      </c>
      <c r="B2238" s="1">
        <v>16.600000000000001</v>
      </c>
      <c r="C2238" s="1">
        <v>8</v>
      </c>
      <c r="D2238" s="1">
        <v>1</v>
      </c>
    </row>
    <row r="2239" spans="1:4" x14ac:dyDescent="0.15">
      <c r="A2239" s="2">
        <v>38161</v>
      </c>
      <c r="B2239" s="1">
        <v>18.7</v>
      </c>
      <c r="C2239" s="1">
        <v>8</v>
      </c>
      <c r="D2239" s="1">
        <v>1</v>
      </c>
    </row>
    <row r="2240" spans="1:4" x14ac:dyDescent="0.15">
      <c r="A2240" s="2">
        <v>38162</v>
      </c>
      <c r="B2240" s="1">
        <v>19.100000000000001</v>
      </c>
      <c r="C2240" s="1">
        <v>8</v>
      </c>
      <c r="D2240" s="1">
        <v>1</v>
      </c>
    </row>
    <row r="2241" spans="1:4" x14ac:dyDescent="0.15">
      <c r="A2241" s="2">
        <v>38163</v>
      </c>
      <c r="B2241" s="1">
        <v>16.100000000000001</v>
      </c>
      <c r="C2241" s="1">
        <v>8</v>
      </c>
      <c r="D2241" s="1">
        <v>1</v>
      </c>
    </row>
    <row r="2242" spans="1:4" x14ac:dyDescent="0.15">
      <c r="A2242" s="2">
        <v>38164</v>
      </c>
      <c r="B2242" s="1">
        <v>15.8</v>
      </c>
      <c r="C2242" s="1">
        <v>8</v>
      </c>
      <c r="D2242" s="1">
        <v>1</v>
      </c>
    </row>
    <row r="2243" spans="1:4" x14ac:dyDescent="0.15">
      <c r="A2243" s="2">
        <v>38165</v>
      </c>
      <c r="B2243" s="1">
        <v>18.100000000000001</v>
      </c>
      <c r="C2243" s="1">
        <v>8</v>
      </c>
      <c r="D2243" s="1">
        <v>1</v>
      </c>
    </row>
    <row r="2244" spans="1:4" x14ac:dyDescent="0.15">
      <c r="A2244" s="2">
        <v>38166</v>
      </c>
      <c r="B2244" s="1">
        <v>16.899999999999999</v>
      </c>
      <c r="C2244" s="1">
        <v>8</v>
      </c>
      <c r="D2244" s="1">
        <v>1</v>
      </c>
    </row>
    <row r="2245" spans="1:4" x14ac:dyDescent="0.15">
      <c r="A2245" s="2">
        <v>38167</v>
      </c>
      <c r="B2245" s="1">
        <v>17.7</v>
      </c>
      <c r="C2245" s="1">
        <v>8</v>
      </c>
      <c r="D2245" s="1">
        <v>1</v>
      </c>
    </row>
    <row r="2246" spans="1:4" x14ac:dyDescent="0.15">
      <c r="A2246" s="2">
        <v>38168</v>
      </c>
      <c r="B2246" s="1">
        <v>16.899999999999999</v>
      </c>
      <c r="C2246" s="1">
        <v>8</v>
      </c>
      <c r="D2246" s="1">
        <v>1</v>
      </c>
    </row>
    <row r="2247" spans="1:4" x14ac:dyDescent="0.15">
      <c r="A2247" s="2">
        <v>38169</v>
      </c>
      <c r="B2247" s="1">
        <v>17.100000000000001</v>
      </c>
      <c r="C2247" s="1">
        <v>8</v>
      </c>
      <c r="D2247" s="1">
        <v>1</v>
      </c>
    </row>
    <row r="2248" spans="1:4" x14ac:dyDescent="0.15">
      <c r="A2248" s="2">
        <v>38170</v>
      </c>
      <c r="B2248" s="1">
        <v>16.2</v>
      </c>
      <c r="C2248" s="1">
        <v>8</v>
      </c>
      <c r="D2248" s="1">
        <v>1</v>
      </c>
    </row>
    <row r="2249" spans="1:4" x14ac:dyDescent="0.15">
      <c r="A2249" s="2">
        <v>38171</v>
      </c>
      <c r="B2249" s="1">
        <v>16</v>
      </c>
      <c r="C2249" s="1">
        <v>8</v>
      </c>
      <c r="D2249" s="1">
        <v>1</v>
      </c>
    </row>
    <row r="2250" spans="1:4" x14ac:dyDescent="0.15">
      <c r="A2250" s="2">
        <v>38172</v>
      </c>
      <c r="B2250" s="1">
        <v>16.399999999999999</v>
      </c>
      <c r="C2250" s="1">
        <v>8</v>
      </c>
      <c r="D2250" s="1">
        <v>1</v>
      </c>
    </row>
    <row r="2251" spans="1:4" x14ac:dyDescent="0.15">
      <c r="A2251" s="2">
        <v>38173</v>
      </c>
      <c r="B2251" s="1">
        <v>15</v>
      </c>
      <c r="C2251" s="1">
        <v>8</v>
      </c>
      <c r="D2251" s="1">
        <v>1</v>
      </c>
    </row>
    <row r="2252" spans="1:4" x14ac:dyDescent="0.15">
      <c r="A2252" s="2">
        <v>38174</v>
      </c>
      <c r="B2252" s="1">
        <v>18.600000000000001</v>
      </c>
      <c r="C2252" s="1">
        <v>8</v>
      </c>
      <c r="D2252" s="1">
        <v>1</v>
      </c>
    </row>
    <row r="2253" spans="1:4" x14ac:dyDescent="0.15">
      <c r="A2253" s="2">
        <v>38175</v>
      </c>
      <c r="B2253" s="1">
        <v>19.600000000000001</v>
      </c>
      <c r="C2253" s="1">
        <v>8</v>
      </c>
      <c r="D2253" s="1">
        <v>1</v>
      </c>
    </row>
    <row r="2254" spans="1:4" x14ac:dyDescent="0.15">
      <c r="A2254" s="2">
        <v>38176</v>
      </c>
      <c r="B2254" s="1">
        <v>17</v>
      </c>
      <c r="C2254" s="1">
        <v>8</v>
      </c>
      <c r="D2254" s="1">
        <v>1</v>
      </c>
    </row>
    <row r="2255" spans="1:4" x14ac:dyDescent="0.15">
      <c r="A2255" s="2">
        <v>38177</v>
      </c>
      <c r="B2255" s="1">
        <v>16.100000000000001</v>
      </c>
      <c r="C2255" s="1">
        <v>8</v>
      </c>
      <c r="D2255" s="1">
        <v>1</v>
      </c>
    </row>
    <row r="2256" spans="1:4" x14ac:dyDescent="0.15">
      <c r="A2256" s="2">
        <v>38178</v>
      </c>
      <c r="B2256" s="1">
        <v>16.8</v>
      </c>
      <c r="C2256" s="1">
        <v>8</v>
      </c>
      <c r="D2256" s="1">
        <v>1</v>
      </c>
    </row>
    <row r="2257" spans="1:4" x14ac:dyDescent="0.15">
      <c r="A2257" s="2">
        <v>38179</v>
      </c>
      <c r="B2257" s="1">
        <v>16.8</v>
      </c>
      <c r="C2257" s="1">
        <v>8</v>
      </c>
      <c r="D2257" s="1">
        <v>1</v>
      </c>
    </row>
    <row r="2258" spans="1:4" x14ac:dyDescent="0.15">
      <c r="A2258" s="2">
        <v>38180</v>
      </c>
      <c r="B2258" s="1">
        <v>16.7</v>
      </c>
      <c r="C2258" s="1">
        <v>8</v>
      </c>
      <c r="D2258" s="1">
        <v>1</v>
      </c>
    </row>
    <row r="2259" spans="1:4" x14ac:dyDescent="0.15">
      <c r="A2259" s="2">
        <v>38181</v>
      </c>
      <c r="B2259" s="1">
        <v>15.8</v>
      </c>
      <c r="C2259" s="1">
        <v>8</v>
      </c>
      <c r="D2259" s="1">
        <v>1</v>
      </c>
    </row>
    <row r="2260" spans="1:4" x14ac:dyDescent="0.15">
      <c r="A2260" s="2">
        <v>38182</v>
      </c>
      <c r="B2260" s="1">
        <v>16.3</v>
      </c>
      <c r="C2260" s="1">
        <v>8</v>
      </c>
      <c r="D2260" s="1">
        <v>1</v>
      </c>
    </row>
    <row r="2261" spans="1:4" x14ac:dyDescent="0.15">
      <c r="A2261" s="2">
        <v>38183</v>
      </c>
      <c r="B2261" s="1">
        <v>19.5</v>
      </c>
      <c r="C2261" s="1">
        <v>8</v>
      </c>
      <c r="D2261" s="1">
        <v>1</v>
      </c>
    </row>
    <row r="2262" spans="1:4" x14ac:dyDescent="0.15">
      <c r="A2262" s="2">
        <v>38184</v>
      </c>
      <c r="B2262" s="1">
        <v>23.3</v>
      </c>
      <c r="C2262" s="1">
        <v>8</v>
      </c>
      <c r="D2262" s="1">
        <v>1</v>
      </c>
    </row>
    <row r="2263" spans="1:4" x14ac:dyDescent="0.15">
      <c r="A2263" s="2">
        <v>38185</v>
      </c>
      <c r="B2263" s="1">
        <v>23.6</v>
      </c>
      <c r="C2263" s="1">
        <v>8</v>
      </c>
      <c r="D2263" s="1">
        <v>1</v>
      </c>
    </row>
    <row r="2264" spans="1:4" x14ac:dyDescent="0.15">
      <c r="A2264" s="2">
        <v>38186</v>
      </c>
      <c r="B2264" s="1">
        <v>22.3</v>
      </c>
      <c r="C2264" s="1">
        <v>8</v>
      </c>
      <c r="D2264" s="1">
        <v>1</v>
      </c>
    </row>
    <row r="2265" spans="1:4" x14ac:dyDescent="0.15">
      <c r="A2265" s="2">
        <v>38187</v>
      </c>
      <c r="B2265" s="1">
        <v>19</v>
      </c>
      <c r="C2265" s="1">
        <v>8</v>
      </c>
      <c r="D2265" s="1">
        <v>1</v>
      </c>
    </row>
    <row r="2266" spans="1:4" x14ac:dyDescent="0.15">
      <c r="A2266" s="2">
        <v>38188</v>
      </c>
      <c r="B2266" s="1">
        <v>22</v>
      </c>
      <c r="C2266" s="1">
        <v>8</v>
      </c>
      <c r="D2266" s="1">
        <v>1</v>
      </c>
    </row>
    <row r="2267" spans="1:4" x14ac:dyDescent="0.15">
      <c r="A2267" s="2">
        <v>38189</v>
      </c>
      <c r="B2267" s="1">
        <v>22.1</v>
      </c>
      <c r="C2267" s="1">
        <v>8</v>
      </c>
      <c r="D2267" s="1">
        <v>1</v>
      </c>
    </row>
    <row r="2268" spans="1:4" x14ac:dyDescent="0.15">
      <c r="A2268" s="2">
        <v>38190</v>
      </c>
      <c r="B2268" s="1">
        <v>20.5</v>
      </c>
      <c r="C2268" s="1">
        <v>8</v>
      </c>
      <c r="D2268" s="1">
        <v>1</v>
      </c>
    </row>
    <row r="2269" spans="1:4" x14ac:dyDescent="0.15">
      <c r="A2269" s="2">
        <v>38191</v>
      </c>
      <c r="B2269" s="1">
        <v>23.1</v>
      </c>
      <c r="C2269" s="1">
        <v>8</v>
      </c>
      <c r="D2269" s="1">
        <v>1</v>
      </c>
    </row>
    <row r="2270" spans="1:4" x14ac:dyDescent="0.15">
      <c r="A2270" s="2">
        <v>38192</v>
      </c>
      <c r="B2270" s="1">
        <v>25.9</v>
      </c>
      <c r="C2270" s="1">
        <v>8</v>
      </c>
      <c r="D2270" s="1">
        <v>1</v>
      </c>
    </row>
    <row r="2271" spans="1:4" x14ac:dyDescent="0.15">
      <c r="A2271" s="2">
        <v>38193</v>
      </c>
      <c r="B2271" s="1">
        <v>25.8</v>
      </c>
      <c r="C2271" s="1">
        <v>8</v>
      </c>
      <c r="D2271" s="1">
        <v>1</v>
      </c>
    </row>
    <row r="2272" spans="1:4" x14ac:dyDescent="0.15">
      <c r="A2272" s="2">
        <v>38194</v>
      </c>
      <c r="B2272" s="1">
        <v>22.6</v>
      </c>
      <c r="C2272" s="1">
        <v>8</v>
      </c>
      <c r="D2272" s="1">
        <v>1</v>
      </c>
    </row>
    <row r="2273" spans="1:4" x14ac:dyDescent="0.15">
      <c r="A2273" s="2">
        <v>38195</v>
      </c>
      <c r="B2273" s="1">
        <v>22</v>
      </c>
      <c r="C2273" s="1">
        <v>8</v>
      </c>
      <c r="D2273" s="1">
        <v>1</v>
      </c>
    </row>
    <row r="2274" spans="1:4" x14ac:dyDescent="0.15">
      <c r="A2274" s="2">
        <v>38196</v>
      </c>
      <c r="B2274" s="1">
        <v>22.1</v>
      </c>
      <c r="C2274" s="1">
        <v>8</v>
      </c>
      <c r="D2274" s="1">
        <v>1</v>
      </c>
    </row>
    <row r="2275" spans="1:4" x14ac:dyDescent="0.15">
      <c r="A2275" s="2">
        <v>38197</v>
      </c>
      <c r="B2275" s="1">
        <v>22.2</v>
      </c>
      <c r="C2275" s="1">
        <v>8</v>
      </c>
      <c r="D2275" s="1">
        <v>1</v>
      </c>
    </row>
    <row r="2276" spans="1:4" x14ac:dyDescent="0.15">
      <c r="A2276" s="2">
        <v>38198</v>
      </c>
      <c r="B2276" s="1">
        <v>22.6</v>
      </c>
      <c r="C2276" s="1">
        <v>8</v>
      </c>
      <c r="D2276" s="1">
        <v>1</v>
      </c>
    </row>
    <row r="2277" spans="1:4" x14ac:dyDescent="0.15">
      <c r="A2277" s="2">
        <v>38199</v>
      </c>
      <c r="B2277" s="1">
        <v>23.9</v>
      </c>
      <c r="C2277" s="1">
        <v>8</v>
      </c>
      <c r="D2277" s="1">
        <v>1</v>
      </c>
    </row>
    <row r="2278" spans="1:4" x14ac:dyDescent="0.15">
      <c r="A2278" s="2">
        <v>38200</v>
      </c>
      <c r="B2278" s="1">
        <v>25.1</v>
      </c>
      <c r="C2278" s="1">
        <v>8</v>
      </c>
      <c r="D2278" s="1">
        <v>1</v>
      </c>
    </row>
    <row r="2279" spans="1:4" x14ac:dyDescent="0.15">
      <c r="A2279" s="2">
        <v>38201</v>
      </c>
      <c r="B2279" s="1">
        <v>23.1</v>
      </c>
      <c r="C2279" s="1">
        <v>8</v>
      </c>
      <c r="D2279" s="1">
        <v>1</v>
      </c>
    </row>
    <row r="2280" spans="1:4" x14ac:dyDescent="0.15">
      <c r="A2280" s="2">
        <v>38202</v>
      </c>
      <c r="B2280" s="1">
        <v>23</v>
      </c>
      <c r="C2280" s="1">
        <v>8</v>
      </c>
      <c r="D2280" s="1">
        <v>1</v>
      </c>
    </row>
    <row r="2281" spans="1:4" x14ac:dyDescent="0.15">
      <c r="A2281" s="2">
        <v>38203</v>
      </c>
      <c r="B2281" s="1">
        <v>23.1</v>
      </c>
      <c r="C2281" s="1">
        <v>8</v>
      </c>
      <c r="D2281" s="1">
        <v>1</v>
      </c>
    </row>
    <row r="2282" spans="1:4" x14ac:dyDescent="0.15">
      <c r="A2282" s="2">
        <v>38204</v>
      </c>
      <c r="B2282" s="1">
        <v>22.7</v>
      </c>
      <c r="C2282" s="1">
        <v>8</v>
      </c>
      <c r="D2282" s="1">
        <v>1</v>
      </c>
    </row>
    <row r="2283" spans="1:4" x14ac:dyDescent="0.15">
      <c r="A2283" s="2">
        <v>38205</v>
      </c>
      <c r="B2283" s="1">
        <v>25.1</v>
      </c>
      <c r="C2283" s="1">
        <v>8</v>
      </c>
      <c r="D2283" s="1">
        <v>1</v>
      </c>
    </row>
    <row r="2284" spans="1:4" x14ac:dyDescent="0.15">
      <c r="A2284" s="2">
        <v>38206</v>
      </c>
      <c r="B2284" s="1">
        <v>24.3</v>
      </c>
      <c r="C2284" s="1">
        <v>8</v>
      </c>
      <c r="D2284" s="1">
        <v>1</v>
      </c>
    </row>
    <row r="2285" spans="1:4" x14ac:dyDescent="0.15">
      <c r="A2285" s="2">
        <v>38207</v>
      </c>
      <c r="B2285" s="1">
        <v>25</v>
      </c>
      <c r="C2285" s="1">
        <v>8</v>
      </c>
      <c r="D2285" s="1">
        <v>1</v>
      </c>
    </row>
    <row r="2286" spans="1:4" x14ac:dyDescent="0.15">
      <c r="A2286" s="2">
        <v>38208</v>
      </c>
      <c r="B2286" s="1">
        <v>26.4</v>
      </c>
      <c r="C2286" s="1">
        <v>8</v>
      </c>
      <c r="D2286" s="1">
        <v>1</v>
      </c>
    </row>
    <row r="2287" spans="1:4" x14ac:dyDescent="0.15">
      <c r="A2287" s="2">
        <v>38209</v>
      </c>
      <c r="B2287" s="1">
        <v>23.8</v>
      </c>
      <c r="C2287" s="1">
        <v>8</v>
      </c>
      <c r="D2287" s="1">
        <v>1</v>
      </c>
    </row>
    <row r="2288" spans="1:4" x14ac:dyDescent="0.15">
      <c r="A2288" s="2">
        <v>38210</v>
      </c>
      <c r="B2288" s="1">
        <v>22.6</v>
      </c>
      <c r="C2288" s="1">
        <v>8</v>
      </c>
      <c r="D2288" s="1">
        <v>1</v>
      </c>
    </row>
    <row r="2289" spans="1:4" x14ac:dyDescent="0.15">
      <c r="A2289" s="2">
        <v>38211</v>
      </c>
      <c r="B2289" s="1">
        <v>22.7</v>
      </c>
      <c r="C2289" s="1">
        <v>8</v>
      </c>
      <c r="D2289" s="1">
        <v>1</v>
      </c>
    </row>
    <row r="2290" spans="1:4" x14ac:dyDescent="0.15">
      <c r="A2290" s="2">
        <v>38212</v>
      </c>
      <c r="B2290" s="1">
        <v>18.600000000000001</v>
      </c>
      <c r="C2290" s="1">
        <v>8</v>
      </c>
      <c r="D2290" s="1">
        <v>1</v>
      </c>
    </row>
    <row r="2291" spans="1:4" x14ac:dyDescent="0.15">
      <c r="A2291" s="2">
        <v>38213</v>
      </c>
      <c r="B2291" s="1">
        <v>20.3</v>
      </c>
      <c r="C2291" s="1">
        <v>8</v>
      </c>
      <c r="D2291" s="1">
        <v>1</v>
      </c>
    </row>
    <row r="2292" spans="1:4" x14ac:dyDescent="0.15">
      <c r="A2292" s="2">
        <v>38214</v>
      </c>
      <c r="B2292" s="1">
        <v>19.5</v>
      </c>
      <c r="C2292" s="1">
        <v>8</v>
      </c>
      <c r="D2292" s="1">
        <v>1</v>
      </c>
    </row>
    <row r="2293" spans="1:4" x14ac:dyDescent="0.15">
      <c r="A2293" s="2">
        <v>38215</v>
      </c>
      <c r="B2293" s="1">
        <v>18.3</v>
      </c>
      <c r="C2293" s="1">
        <v>8</v>
      </c>
      <c r="D2293" s="1">
        <v>1</v>
      </c>
    </row>
    <row r="2294" spans="1:4" x14ac:dyDescent="0.15">
      <c r="A2294" s="2">
        <v>38216</v>
      </c>
      <c r="B2294" s="1">
        <v>18.399999999999999</v>
      </c>
      <c r="C2294" s="1">
        <v>8</v>
      </c>
      <c r="D2294" s="1">
        <v>1</v>
      </c>
    </row>
    <row r="2295" spans="1:4" x14ac:dyDescent="0.15">
      <c r="A2295" s="2">
        <v>38217</v>
      </c>
      <c r="B2295" s="1">
        <v>19.899999999999999</v>
      </c>
      <c r="C2295" s="1">
        <v>8</v>
      </c>
      <c r="D2295" s="1">
        <v>1</v>
      </c>
    </row>
    <row r="2296" spans="1:4" x14ac:dyDescent="0.15">
      <c r="A2296" s="2">
        <v>38218</v>
      </c>
      <c r="B2296" s="1">
        <v>20.100000000000001</v>
      </c>
      <c r="C2296" s="1">
        <v>8</v>
      </c>
      <c r="D2296" s="1">
        <v>1</v>
      </c>
    </row>
    <row r="2297" spans="1:4" x14ac:dyDescent="0.15">
      <c r="A2297" s="2">
        <v>38219</v>
      </c>
      <c r="B2297" s="1">
        <v>17.5</v>
      </c>
      <c r="C2297" s="1">
        <v>8</v>
      </c>
      <c r="D2297" s="1">
        <v>1</v>
      </c>
    </row>
    <row r="2298" spans="1:4" x14ac:dyDescent="0.15">
      <c r="A2298" s="2">
        <v>38220</v>
      </c>
      <c r="B2298" s="1">
        <v>19.2</v>
      </c>
      <c r="C2298" s="1">
        <v>8</v>
      </c>
      <c r="D2298" s="1">
        <v>1</v>
      </c>
    </row>
    <row r="2299" spans="1:4" x14ac:dyDescent="0.15">
      <c r="A2299" s="2">
        <v>38221</v>
      </c>
      <c r="B2299" s="1">
        <v>19.3</v>
      </c>
      <c r="C2299" s="1">
        <v>8</v>
      </c>
      <c r="D2299" s="1">
        <v>1</v>
      </c>
    </row>
    <row r="2300" spans="1:4" x14ac:dyDescent="0.15">
      <c r="A2300" s="2">
        <v>38222</v>
      </c>
      <c r="B2300" s="1">
        <v>17.399999999999999</v>
      </c>
      <c r="C2300" s="1">
        <v>8</v>
      </c>
      <c r="D2300" s="1">
        <v>1</v>
      </c>
    </row>
    <row r="2301" spans="1:4" x14ac:dyDescent="0.15">
      <c r="A2301" s="2">
        <v>38223</v>
      </c>
      <c r="B2301" s="1">
        <v>19.7</v>
      </c>
      <c r="C2301" s="1">
        <v>8</v>
      </c>
      <c r="D2301" s="1">
        <v>1</v>
      </c>
    </row>
    <row r="2302" spans="1:4" x14ac:dyDescent="0.15">
      <c r="A2302" s="2">
        <v>38224</v>
      </c>
      <c r="B2302" s="1">
        <v>19.3</v>
      </c>
      <c r="C2302" s="1">
        <v>8</v>
      </c>
      <c r="D2302" s="1">
        <v>1</v>
      </c>
    </row>
    <row r="2303" spans="1:4" x14ac:dyDescent="0.15">
      <c r="A2303" s="2">
        <v>38225</v>
      </c>
      <c r="B2303" s="1">
        <v>17.100000000000001</v>
      </c>
      <c r="C2303" s="1">
        <v>8</v>
      </c>
      <c r="D2303" s="1">
        <v>1</v>
      </c>
    </row>
    <row r="2304" spans="1:4" x14ac:dyDescent="0.15">
      <c r="A2304" s="2">
        <v>38226</v>
      </c>
      <c r="B2304" s="1">
        <v>18</v>
      </c>
      <c r="C2304" s="1">
        <v>8</v>
      </c>
      <c r="D2304" s="1">
        <v>1</v>
      </c>
    </row>
    <row r="2305" spans="1:4" x14ac:dyDescent="0.15">
      <c r="A2305" s="2">
        <v>38227</v>
      </c>
      <c r="B2305" s="1">
        <v>18.3</v>
      </c>
      <c r="C2305" s="1">
        <v>8</v>
      </c>
      <c r="D2305" s="1">
        <v>1</v>
      </c>
    </row>
    <row r="2306" spans="1:4" x14ac:dyDescent="0.15">
      <c r="A2306" s="2">
        <v>38228</v>
      </c>
      <c r="B2306" s="1">
        <v>18</v>
      </c>
      <c r="C2306" s="1">
        <v>8</v>
      </c>
      <c r="D2306" s="1">
        <v>1</v>
      </c>
    </row>
    <row r="2307" spans="1:4" x14ac:dyDescent="0.15">
      <c r="A2307" s="2">
        <v>38229</v>
      </c>
      <c r="B2307" s="1">
        <v>18</v>
      </c>
      <c r="C2307" s="1">
        <v>8</v>
      </c>
      <c r="D2307" s="1">
        <v>1</v>
      </c>
    </row>
    <row r="2308" spans="1:4" x14ac:dyDescent="0.15">
      <c r="A2308" s="2">
        <v>38230</v>
      </c>
      <c r="B2308" s="1">
        <v>20.6</v>
      </c>
      <c r="C2308" s="1">
        <v>8</v>
      </c>
      <c r="D2308" s="1">
        <v>1</v>
      </c>
    </row>
    <row r="2309" spans="1:4" x14ac:dyDescent="0.15">
      <c r="A2309" s="2">
        <v>38231</v>
      </c>
      <c r="B2309" s="1">
        <v>22.2</v>
      </c>
      <c r="C2309" s="1">
        <v>8</v>
      </c>
      <c r="D2309" s="1">
        <v>1</v>
      </c>
    </row>
    <row r="2310" spans="1:4" x14ac:dyDescent="0.15">
      <c r="A2310" s="2">
        <v>38232</v>
      </c>
      <c r="B2310" s="1">
        <v>19.899999999999999</v>
      </c>
      <c r="C2310" s="1">
        <v>8</v>
      </c>
      <c r="D2310" s="1">
        <v>1</v>
      </c>
    </row>
    <row r="2311" spans="1:4" x14ac:dyDescent="0.15">
      <c r="A2311" s="2">
        <v>38233</v>
      </c>
      <c r="B2311" s="1">
        <v>19</v>
      </c>
      <c r="C2311" s="1">
        <v>8</v>
      </c>
      <c r="D2311" s="1">
        <v>1</v>
      </c>
    </row>
    <row r="2312" spans="1:4" x14ac:dyDescent="0.15">
      <c r="A2312" s="2">
        <v>38234</v>
      </c>
      <c r="B2312" s="1">
        <v>17</v>
      </c>
      <c r="C2312" s="1">
        <v>8</v>
      </c>
      <c r="D2312" s="1">
        <v>1</v>
      </c>
    </row>
    <row r="2313" spans="1:4" x14ac:dyDescent="0.15">
      <c r="A2313" s="2">
        <v>38235</v>
      </c>
      <c r="B2313" s="1">
        <v>17.899999999999999</v>
      </c>
      <c r="C2313" s="1">
        <v>8</v>
      </c>
      <c r="D2313" s="1">
        <v>1</v>
      </c>
    </row>
    <row r="2314" spans="1:4" x14ac:dyDescent="0.15">
      <c r="A2314" s="2">
        <v>38236</v>
      </c>
      <c r="B2314" s="1">
        <v>17.600000000000001</v>
      </c>
      <c r="C2314" s="1">
        <v>8</v>
      </c>
      <c r="D2314" s="1">
        <v>1</v>
      </c>
    </row>
    <row r="2315" spans="1:4" x14ac:dyDescent="0.15">
      <c r="A2315" s="2">
        <v>38237</v>
      </c>
      <c r="B2315" s="1">
        <v>17.399999999999999</v>
      </c>
      <c r="C2315" s="1">
        <v>8</v>
      </c>
      <c r="D2315" s="1">
        <v>1</v>
      </c>
    </row>
    <row r="2316" spans="1:4" x14ac:dyDescent="0.15">
      <c r="A2316" s="2">
        <v>38238</v>
      </c>
      <c r="B2316" s="1">
        <v>19.7</v>
      </c>
      <c r="C2316" s="1">
        <v>8</v>
      </c>
      <c r="D2316" s="1">
        <v>1</v>
      </c>
    </row>
    <row r="2317" spans="1:4" x14ac:dyDescent="0.15">
      <c r="A2317" s="2">
        <v>38239</v>
      </c>
      <c r="B2317" s="1">
        <v>18.399999999999999</v>
      </c>
      <c r="C2317" s="1">
        <v>8</v>
      </c>
      <c r="D2317" s="1">
        <v>1</v>
      </c>
    </row>
    <row r="2318" spans="1:4" x14ac:dyDescent="0.15">
      <c r="A2318" s="2">
        <v>38240</v>
      </c>
      <c r="B2318" s="1">
        <v>17.2</v>
      </c>
      <c r="C2318" s="1">
        <v>8</v>
      </c>
      <c r="D2318" s="1">
        <v>1</v>
      </c>
    </row>
    <row r="2319" spans="1:4" x14ac:dyDescent="0.15">
      <c r="A2319" s="2">
        <v>38241</v>
      </c>
      <c r="B2319" s="1">
        <v>16.5</v>
      </c>
      <c r="C2319" s="1">
        <v>8</v>
      </c>
      <c r="D2319" s="1">
        <v>1</v>
      </c>
    </row>
    <row r="2320" spans="1:4" x14ac:dyDescent="0.15">
      <c r="A2320" s="2">
        <v>38242</v>
      </c>
      <c r="B2320" s="1">
        <v>16.899999999999999</v>
      </c>
      <c r="C2320" s="1">
        <v>8</v>
      </c>
      <c r="D2320" s="1">
        <v>1</v>
      </c>
    </row>
    <row r="2321" spans="1:4" x14ac:dyDescent="0.15">
      <c r="A2321" s="2">
        <v>38243</v>
      </c>
      <c r="B2321" s="1">
        <v>16.899999999999999</v>
      </c>
      <c r="C2321" s="1">
        <v>8</v>
      </c>
      <c r="D2321" s="1">
        <v>1</v>
      </c>
    </row>
    <row r="2322" spans="1:4" x14ac:dyDescent="0.15">
      <c r="A2322" s="2">
        <v>38244</v>
      </c>
      <c r="B2322" s="1">
        <v>17.100000000000001</v>
      </c>
      <c r="C2322" s="1">
        <v>8</v>
      </c>
      <c r="D2322" s="1">
        <v>1</v>
      </c>
    </row>
    <row r="2323" spans="1:4" x14ac:dyDescent="0.15">
      <c r="A2323" s="2">
        <v>38245</v>
      </c>
      <c r="B2323" s="1">
        <v>15.7</v>
      </c>
      <c r="C2323" s="1">
        <v>8</v>
      </c>
      <c r="D2323" s="1">
        <v>1</v>
      </c>
    </row>
    <row r="2324" spans="1:4" x14ac:dyDescent="0.15">
      <c r="A2324" s="2">
        <v>38246</v>
      </c>
      <c r="B2324" s="1">
        <v>14.3</v>
      </c>
      <c r="C2324" s="1">
        <v>8</v>
      </c>
      <c r="D2324" s="1">
        <v>1</v>
      </c>
    </row>
    <row r="2325" spans="1:4" x14ac:dyDescent="0.15">
      <c r="A2325" s="2">
        <v>38247</v>
      </c>
      <c r="B2325" s="1">
        <v>16.600000000000001</v>
      </c>
      <c r="C2325" s="1">
        <v>8</v>
      </c>
      <c r="D2325" s="1">
        <v>1</v>
      </c>
    </row>
    <row r="2326" spans="1:4" x14ac:dyDescent="0.15">
      <c r="A2326" s="2">
        <v>38248</v>
      </c>
      <c r="B2326" s="1">
        <v>19</v>
      </c>
      <c r="C2326" s="1">
        <v>8</v>
      </c>
      <c r="D2326" s="1">
        <v>1</v>
      </c>
    </row>
    <row r="2327" spans="1:4" x14ac:dyDescent="0.15">
      <c r="A2327" s="2">
        <v>38249</v>
      </c>
      <c r="B2327" s="1">
        <v>20.100000000000001</v>
      </c>
      <c r="C2327" s="1">
        <v>8</v>
      </c>
      <c r="D2327" s="1">
        <v>1</v>
      </c>
    </row>
    <row r="2328" spans="1:4" x14ac:dyDescent="0.15">
      <c r="A2328" s="2">
        <v>38250</v>
      </c>
      <c r="B2328" s="1">
        <v>16</v>
      </c>
      <c r="C2328" s="1">
        <v>8</v>
      </c>
      <c r="D2328" s="1">
        <v>1</v>
      </c>
    </row>
    <row r="2329" spans="1:4" x14ac:dyDescent="0.15">
      <c r="A2329" s="2">
        <v>38251</v>
      </c>
      <c r="B2329" s="1">
        <v>14.2</v>
      </c>
      <c r="C2329" s="1">
        <v>8</v>
      </c>
      <c r="D2329" s="1">
        <v>1</v>
      </c>
    </row>
    <row r="2330" spans="1:4" x14ac:dyDescent="0.15">
      <c r="A2330" s="2">
        <v>38252</v>
      </c>
      <c r="B2330" s="1">
        <v>16.2</v>
      </c>
      <c r="C2330" s="1">
        <v>8</v>
      </c>
      <c r="D2330" s="1">
        <v>1</v>
      </c>
    </row>
    <row r="2331" spans="1:4" x14ac:dyDescent="0.15">
      <c r="A2331" s="2">
        <v>38253</v>
      </c>
      <c r="B2331" s="1">
        <v>15.9</v>
      </c>
      <c r="C2331" s="1">
        <v>8</v>
      </c>
      <c r="D2331" s="1">
        <v>1</v>
      </c>
    </row>
    <row r="2332" spans="1:4" x14ac:dyDescent="0.15">
      <c r="A2332" s="2">
        <v>38254</v>
      </c>
      <c r="B2332" s="1">
        <v>15</v>
      </c>
      <c r="C2332" s="1">
        <v>8</v>
      </c>
      <c r="D2332" s="1">
        <v>1</v>
      </c>
    </row>
    <row r="2333" spans="1:4" x14ac:dyDescent="0.15">
      <c r="A2333" s="2">
        <v>38255</v>
      </c>
      <c r="B2333" s="1">
        <v>16.7</v>
      </c>
      <c r="C2333" s="1">
        <v>8</v>
      </c>
      <c r="D2333" s="1">
        <v>1</v>
      </c>
    </row>
    <row r="2334" spans="1:4" x14ac:dyDescent="0.15">
      <c r="A2334" s="2">
        <v>38256</v>
      </c>
      <c r="B2334" s="1">
        <v>14.3</v>
      </c>
      <c r="C2334" s="1">
        <v>8</v>
      </c>
      <c r="D2334" s="1">
        <v>1</v>
      </c>
    </row>
    <row r="2335" spans="1:4" x14ac:dyDescent="0.15">
      <c r="A2335" s="2">
        <v>38257</v>
      </c>
      <c r="B2335" s="1">
        <v>14.3</v>
      </c>
      <c r="C2335" s="1">
        <v>8</v>
      </c>
      <c r="D2335" s="1">
        <v>1</v>
      </c>
    </row>
    <row r="2336" spans="1:4" x14ac:dyDescent="0.15">
      <c r="A2336" s="2">
        <v>38258</v>
      </c>
      <c r="B2336" s="1">
        <v>15.7</v>
      </c>
      <c r="C2336" s="1">
        <v>8</v>
      </c>
      <c r="D2336" s="1">
        <v>1</v>
      </c>
    </row>
    <row r="2337" spans="1:4" x14ac:dyDescent="0.15">
      <c r="A2337" s="2">
        <v>38259</v>
      </c>
      <c r="B2337" s="1">
        <v>17.399999999999999</v>
      </c>
      <c r="C2337" s="1">
        <v>8</v>
      </c>
      <c r="D2337" s="1">
        <v>1</v>
      </c>
    </row>
    <row r="2338" spans="1:4" x14ac:dyDescent="0.15">
      <c r="A2338" s="2">
        <v>38260</v>
      </c>
      <c r="B2338" s="1">
        <v>15.4</v>
      </c>
      <c r="C2338" s="1">
        <v>8</v>
      </c>
      <c r="D2338" s="1">
        <v>1</v>
      </c>
    </row>
    <row r="2339" spans="1:4" x14ac:dyDescent="0.15">
      <c r="A2339" s="2">
        <v>38261</v>
      </c>
      <c r="B2339" s="1">
        <v>14.1</v>
      </c>
      <c r="C2339" s="1">
        <v>8</v>
      </c>
      <c r="D2339" s="1">
        <v>1</v>
      </c>
    </row>
    <row r="2340" spans="1:4" x14ac:dyDescent="0.15">
      <c r="A2340" s="2">
        <v>38262</v>
      </c>
      <c r="B2340" s="1">
        <v>11.9</v>
      </c>
      <c r="C2340" s="1">
        <v>8</v>
      </c>
      <c r="D2340" s="1">
        <v>1</v>
      </c>
    </row>
    <row r="2341" spans="1:4" x14ac:dyDescent="0.15">
      <c r="A2341" s="2">
        <v>38263</v>
      </c>
      <c r="B2341" s="1">
        <v>10.9</v>
      </c>
      <c r="C2341" s="1">
        <v>8</v>
      </c>
      <c r="D2341" s="1">
        <v>1</v>
      </c>
    </row>
    <row r="2342" spans="1:4" x14ac:dyDescent="0.15">
      <c r="A2342" s="2">
        <v>38264</v>
      </c>
      <c r="B2342" s="1">
        <v>12</v>
      </c>
      <c r="C2342" s="1">
        <v>8</v>
      </c>
      <c r="D2342" s="1">
        <v>1</v>
      </c>
    </row>
    <row r="2343" spans="1:4" x14ac:dyDescent="0.15">
      <c r="A2343" s="2">
        <v>38265</v>
      </c>
      <c r="B2343" s="1">
        <v>13.3</v>
      </c>
      <c r="C2343" s="1">
        <v>8</v>
      </c>
      <c r="D2343" s="1">
        <v>1</v>
      </c>
    </row>
    <row r="2344" spans="1:4" x14ac:dyDescent="0.15">
      <c r="A2344" s="2">
        <v>38266</v>
      </c>
      <c r="B2344" s="1">
        <v>15.1</v>
      </c>
      <c r="C2344" s="1">
        <v>8</v>
      </c>
      <c r="D2344" s="1">
        <v>1</v>
      </c>
    </row>
    <row r="2345" spans="1:4" x14ac:dyDescent="0.15">
      <c r="A2345" s="2">
        <v>38267</v>
      </c>
      <c r="B2345" s="1">
        <v>17.399999999999999</v>
      </c>
      <c r="C2345" s="1">
        <v>8</v>
      </c>
      <c r="D2345" s="1">
        <v>1</v>
      </c>
    </row>
    <row r="2346" spans="1:4" x14ac:dyDescent="0.15">
      <c r="A2346" s="2">
        <v>38268</v>
      </c>
      <c r="B2346" s="1">
        <v>15.5</v>
      </c>
      <c r="C2346" s="1">
        <v>8</v>
      </c>
      <c r="D2346" s="1">
        <v>1</v>
      </c>
    </row>
    <row r="2347" spans="1:4" x14ac:dyDescent="0.15">
      <c r="A2347" s="2">
        <v>38269</v>
      </c>
      <c r="B2347" s="1">
        <v>15.8</v>
      </c>
      <c r="C2347" s="1">
        <v>8</v>
      </c>
      <c r="D2347" s="1">
        <v>1</v>
      </c>
    </row>
    <row r="2348" spans="1:4" x14ac:dyDescent="0.15">
      <c r="A2348" s="2">
        <v>38270</v>
      </c>
      <c r="B2348" s="1">
        <v>15.9</v>
      </c>
      <c r="C2348" s="1">
        <v>8</v>
      </c>
      <c r="D2348" s="1">
        <v>1</v>
      </c>
    </row>
    <row r="2349" spans="1:4" x14ac:dyDescent="0.15">
      <c r="A2349" s="2">
        <v>38271</v>
      </c>
      <c r="B2349" s="1">
        <v>16.5</v>
      </c>
      <c r="C2349" s="1">
        <v>8</v>
      </c>
      <c r="D2349" s="1">
        <v>1</v>
      </c>
    </row>
    <row r="2350" spans="1:4" x14ac:dyDescent="0.15">
      <c r="A2350" s="2">
        <v>38272</v>
      </c>
      <c r="B2350" s="1">
        <v>16.3</v>
      </c>
      <c r="C2350" s="1">
        <v>8</v>
      </c>
      <c r="D2350" s="1">
        <v>1</v>
      </c>
    </row>
    <row r="2351" spans="1:4" x14ac:dyDescent="0.15">
      <c r="A2351" s="2">
        <v>38273</v>
      </c>
      <c r="B2351" s="1">
        <v>11.9</v>
      </c>
      <c r="C2351" s="1">
        <v>8</v>
      </c>
      <c r="D2351" s="1">
        <v>1</v>
      </c>
    </row>
    <row r="2352" spans="1:4" x14ac:dyDescent="0.15">
      <c r="A2352" s="2">
        <v>38274</v>
      </c>
      <c r="B2352" s="1">
        <v>9.1</v>
      </c>
      <c r="C2352" s="1">
        <v>8</v>
      </c>
      <c r="D2352" s="1">
        <v>1</v>
      </c>
    </row>
    <row r="2353" spans="1:4" x14ac:dyDescent="0.15">
      <c r="A2353" s="2">
        <v>38275</v>
      </c>
      <c r="B2353" s="1">
        <v>12.5</v>
      </c>
      <c r="C2353" s="1">
        <v>8</v>
      </c>
      <c r="D2353" s="1">
        <v>1</v>
      </c>
    </row>
    <row r="2354" spans="1:4" x14ac:dyDescent="0.15">
      <c r="A2354" s="2">
        <v>38276</v>
      </c>
      <c r="B2354" s="1">
        <v>11.3</v>
      </c>
      <c r="C2354" s="1">
        <v>8</v>
      </c>
      <c r="D2354" s="1">
        <v>1</v>
      </c>
    </row>
    <row r="2355" spans="1:4" x14ac:dyDescent="0.15">
      <c r="A2355" s="2">
        <v>38277</v>
      </c>
      <c r="B2355" s="1">
        <v>8.4</v>
      </c>
      <c r="C2355" s="1">
        <v>8</v>
      </c>
      <c r="D2355" s="1">
        <v>1</v>
      </c>
    </row>
    <row r="2356" spans="1:4" x14ac:dyDescent="0.15">
      <c r="A2356" s="2">
        <v>38278</v>
      </c>
      <c r="B2356" s="1">
        <v>9.3000000000000007</v>
      </c>
      <c r="C2356" s="1">
        <v>8</v>
      </c>
      <c r="D2356" s="1">
        <v>1</v>
      </c>
    </row>
    <row r="2357" spans="1:4" x14ac:dyDescent="0.15">
      <c r="A2357" s="2">
        <v>38279</v>
      </c>
      <c r="B2357" s="1">
        <v>11.3</v>
      </c>
      <c r="C2357" s="1">
        <v>8</v>
      </c>
      <c r="D2357" s="1">
        <v>1</v>
      </c>
    </row>
    <row r="2358" spans="1:4" x14ac:dyDescent="0.15">
      <c r="A2358" s="2">
        <v>38280</v>
      </c>
      <c r="B2358" s="1">
        <v>14.2</v>
      </c>
      <c r="C2358" s="1">
        <v>8</v>
      </c>
      <c r="D2358" s="1">
        <v>1</v>
      </c>
    </row>
    <row r="2359" spans="1:4" x14ac:dyDescent="0.15">
      <c r="A2359" s="2">
        <v>38281</v>
      </c>
      <c r="B2359" s="1">
        <v>13.3</v>
      </c>
      <c r="C2359" s="1">
        <v>8</v>
      </c>
      <c r="D2359" s="1">
        <v>1</v>
      </c>
    </row>
    <row r="2360" spans="1:4" x14ac:dyDescent="0.15">
      <c r="A2360" s="2">
        <v>38282</v>
      </c>
      <c r="B2360" s="1">
        <v>10.1</v>
      </c>
      <c r="C2360" s="1">
        <v>8</v>
      </c>
      <c r="D2360" s="1">
        <v>1</v>
      </c>
    </row>
    <row r="2361" spans="1:4" x14ac:dyDescent="0.15">
      <c r="A2361" s="2">
        <v>38283</v>
      </c>
      <c r="B2361" s="1">
        <v>8.6999999999999993</v>
      </c>
      <c r="C2361" s="1">
        <v>8</v>
      </c>
      <c r="D2361" s="1">
        <v>1</v>
      </c>
    </row>
    <row r="2362" spans="1:4" x14ac:dyDescent="0.15">
      <c r="A2362" s="2">
        <v>38284</v>
      </c>
      <c r="B2362" s="1">
        <v>7.5</v>
      </c>
      <c r="C2362" s="1">
        <v>8</v>
      </c>
      <c r="D2362" s="1">
        <v>1</v>
      </c>
    </row>
    <row r="2363" spans="1:4" x14ac:dyDescent="0.15">
      <c r="A2363" s="2">
        <v>38285</v>
      </c>
      <c r="B2363" s="1">
        <v>6.9</v>
      </c>
      <c r="C2363" s="1">
        <v>8</v>
      </c>
      <c r="D2363" s="1">
        <v>1</v>
      </c>
    </row>
    <row r="2364" spans="1:4" x14ac:dyDescent="0.15">
      <c r="A2364" s="2">
        <v>38286</v>
      </c>
      <c r="B2364" s="1">
        <v>4.2</v>
      </c>
      <c r="C2364" s="1">
        <v>8</v>
      </c>
      <c r="D2364" s="1">
        <v>1</v>
      </c>
    </row>
    <row r="2365" spans="1:4" x14ac:dyDescent="0.15">
      <c r="A2365" s="2">
        <v>38287</v>
      </c>
      <c r="B2365" s="1">
        <v>2.6</v>
      </c>
      <c r="C2365" s="1">
        <v>8</v>
      </c>
      <c r="D2365" s="1">
        <v>1</v>
      </c>
    </row>
    <row r="2366" spans="1:4" x14ac:dyDescent="0.15">
      <c r="A2366" s="2">
        <v>38288</v>
      </c>
      <c r="B2366" s="1">
        <v>6.1</v>
      </c>
      <c r="C2366" s="1">
        <v>8</v>
      </c>
      <c r="D2366" s="1">
        <v>1</v>
      </c>
    </row>
    <row r="2367" spans="1:4" x14ac:dyDescent="0.15">
      <c r="A2367" s="2">
        <v>38289</v>
      </c>
      <c r="B2367" s="1">
        <v>10.1</v>
      </c>
      <c r="C2367" s="1">
        <v>8</v>
      </c>
      <c r="D2367" s="1">
        <v>1</v>
      </c>
    </row>
    <row r="2368" spans="1:4" x14ac:dyDescent="0.15">
      <c r="A2368" s="2">
        <v>38290</v>
      </c>
      <c r="B2368" s="1">
        <v>8.9</v>
      </c>
      <c r="C2368" s="1">
        <v>8</v>
      </c>
      <c r="D2368" s="1">
        <v>1</v>
      </c>
    </row>
    <row r="2369" spans="1:4" x14ac:dyDescent="0.15">
      <c r="A2369" s="2">
        <v>38291</v>
      </c>
      <c r="B2369" s="1">
        <v>11.5</v>
      </c>
      <c r="C2369" s="1">
        <v>8</v>
      </c>
      <c r="D2369" s="1">
        <v>1</v>
      </c>
    </row>
    <row r="2370" spans="1:4" x14ac:dyDescent="0.15">
      <c r="A2370" s="2">
        <v>38292</v>
      </c>
      <c r="B2370" s="1">
        <v>14.2</v>
      </c>
      <c r="C2370" s="1">
        <v>8</v>
      </c>
      <c r="D2370" s="1">
        <v>1</v>
      </c>
    </row>
    <row r="2371" spans="1:4" x14ac:dyDescent="0.15">
      <c r="A2371" s="2">
        <v>38443</v>
      </c>
      <c r="B2371" s="1">
        <v>1.2</v>
      </c>
      <c r="C2371" s="1">
        <v>8</v>
      </c>
      <c r="D2371" s="1">
        <v>1</v>
      </c>
    </row>
    <row r="2372" spans="1:4" x14ac:dyDescent="0.15">
      <c r="A2372" s="2">
        <v>38444</v>
      </c>
      <c r="B2372" s="1">
        <v>4.5999999999999996</v>
      </c>
      <c r="C2372" s="1">
        <v>8</v>
      </c>
      <c r="D2372" s="1">
        <v>1</v>
      </c>
    </row>
    <row r="2373" spans="1:4" x14ac:dyDescent="0.15">
      <c r="A2373" s="2">
        <v>38445</v>
      </c>
      <c r="B2373" s="1">
        <v>2.9</v>
      </c>
      <c r="C2373" s="1">
        <v>8</v>
      </c>
      <c r="D2373" s="1">
        <v>1</v>
      </c>
    </row>
    <row r="2374" spans="1:4" x14ac:dyDescent="0.15">
      <c r="A2374" s="2">
        <v>38446</v>
      </c>
      <c r="B2374" s="1">
        <v>3.8</v>
      </c>
      <c r="C2374" s="1">
        <v>8</v>
      </c>
      <c r="D2374" s="1">
        <v>1</v>
      </c>
    </row>
    <row r="2375" spans="1:4" x14ac:dyDescent="0.15">
      <c r="A2375" s="2">
        <v>38447</v>
      </c>
      <c r="B2375" s="1">
        <v>3.6</v>
      </c>
      <c r="C2375" s="1">
        <v>8</v>
      </c>
      <c r="D2375" s="1">
        <v>1</v>
      </c>
    </row>
    <row r="2376" spans="1:4" x14ac:dyDescent="0.15">
      <c r="A2376" s="2">
        <v>38448</v>
      </c>
      <c r="B2376" s="1">
        <v>7.9</v>
      </c>
      <c r="C2376" s="1">
        <v>8</v>
      </c>
      <c r="D2376" s="1">
        <v>1</v>
      </c>
    </row>
    <row r="2377" spans="1:4" x14ac:dyDescent="0.15">
      <c r="A2377" s="2">
        <v>38449</v>
      </c>
      <c r="B2377" s="1">
        <v>7.6</v>
      </c>
      <c r="C2377" s="1">
        <v>8</v>
      </c>
      <c r="D2377" s="1">
        <v>1</v>
      </c>
    </row>
    <row r="2378" spans="1:4" x14ac:dyDescent="0.15">
      <c r="A2378" s="2">
        <v>38450</v>
      </c>
      <c r="B2378" s="1">
        <v>4.3</v>
      </c>
      <c r="C2378" s="1">
        <v>8</v>
      </c>
      <c r="D2378" s="1">
        <v>1</v>
      </c>
    </row>
    <row r="2379" spans="1:4" x14ac:dyDescent="0.15">
      <c r="A2379" s="2">
        <v>38451</v>
      </c>
      <c r="B2379" s="1">
        <v>4</v>
      </c>
      <c r="C2379" s="1">
        <v>8</v>
      </c>
      <c r="D2379" s="1">
        <v>1</v>
      </c>
    </row>
    <row r="2380" spans="1:4" x14ac:dyDescent="0.15">
      <c r="A2380" s="2">
        <v>38452</v>
      </c>
      <c r="B2380" s="1">
        <v>2.7</v>
      </c>
      <c r="C2380" s="1">
        <v>8</v>
      </c>
      <c r="D2380" s="1">
        <v>1</v>
      </c>
    </row>
    <row r="2381" spans="1:4" x14ac:dyDescent="0.15">
      <c r="A2381" s="2">
        <v>38453</v>
      </c>
      <c r="B2381" s="1">
        <v>5.0999999999999996</v>
      </c>
      <c r="C2381" s="1">
        <v>8</v>
      </c>
      <c r="D2381" s="1">
        <v>1</v>
      </c>
    </row>
    <row r="2382" spans="1:4" x14ac:dyDescent="0.15">
      <c r="A2382" s="2">
        <v>38454</v>
      </c>
      <c r="B2382" s="1">
        <v>4.0999999999999996</v>
      </c>
      <c r="C2382" s="1">
        <v>8</v>
      </c>
      <c r="D2382" s="1">
        <v>1</v>
      </c>
    </row>
    <row r="2383" spans="1:4" x14ac:dyDescent="0.15">
      <c r="A2383" s="2">
        <v>38455</v>
      </c>
      <c r="B2383" s="1">
        <v>3.9</v>
      </c>
      <c r="C2383" s="1">
        <v>8</v>
      </c>
      <c r="D2383" s="1">
        <v>1</v>
      </c>
    </row>
    <row r="2384" spans="1:4" x14ac:dyDescent="0.15">
      <c r="A2384" s="2">
        <v>38456</v>
      </c>
      <c r="B2384" s="1">
        <v>6.7</v>
      </c>
      <c r="C2384" s="1">
        <v>8</v>
      </c>
      <c r="D2384" s="1">
        <v>1</v>
      </c>
    </row>
    <row r="2385" spans="1:4" x14ac:dyDescent="0.15">
      <c r="A2385" s="2">
        <v>38457</v>
      </c>
      <c r="B2385" s="1">
        <v>6.5</v>
      </c>
      <c r="C2385" s="1">
        <v>8</v>
      </c>
      <c r="D2385" s="1">
        <v>1</v>
      </c>
    </row>
    <row r="2386" spans="1:4" x14ac:dyDescent="0.15">
      <c r="A2386" s="2">
        <v>38458</v>
      </c>
      <c r="B2386" s="1">
        <v>7.4</v>
      </c>
      <c r="C2386" s="1">
        <v>8</v>
      </c>
      <c r="D2386" s="1">
        <v>1</v>
      </c>
    </row>
    <row r="2387" spans="1:4" x14ac:dyDescent="0.15">
      <c r="A2387" s="2">
        <v>38459</v>
      </c>
      <c r="B2387" s="1">
        <v>5.7</v>
      </c>
      <c r="C2387" s="1">
        <v>8</v>
      </c>
      <c r="D2387" s="1">
        <v>1</v>
      </c>
    </row>
    <row r="2388" spans="1:4" x14ac:dyDescent="0.15">
      <c r="A2388" s="2">
        <v>38460</v>
      </c>
      <c r="B2388" s="1">
        <v>6</v>
      </c>
      <c r="C2388" s="1">
        <v>8</v>
      </c>
      <c r="D2388" s="1">
        <v>1</v>
      </c>
    </row>
    <row r="2389" spans="1:4" x14ac:dyDescent="0.15">
      <c r="A2389" s="2">
        <v>38461</v>
      </c>
      <c r="B2389" s="1">
        <v>3.6</v>
      </c>
      <c r="C2389" s="1">
        <v>8</v>
      </c>
      <c r="D2389" s="1">
        <v>1</v>
      </c>
    </row>
    <row r="2390" spans="1:4" x14ac:dyDescent="0.15">
      <c r="A2390" s="2">
        <v>38462</v>
      </c>
      <c r="B2390" s="1">
        <v>4.7</v>
      </c>
      <c r="C2390" s="1">
        <v>8</v>
      </c>
      <c r="D2390" s="1">
        <v>1</v>
      </c>
    </row>
    <row r="2391" spans="1:4" x14ac:dyDescent="0.15">
      <c r="A2391" s="2">
        <v>38463</v>
      </c>
      <c r="B2391" s="1">
        <v>6</v>
      </c>
      <c r="C2391" s="1">
        <v>8</v>
      </c>
      <c r="D2391" s="1">
        <v>1</v>
      </c>
    </row>
    <row r="2392" spans="1:4" x14ac:dyDescent="0.15">
      <c r="A2392" s="2">
        <v>38464</v>
      </c>
      <c r="B2392" s="1">
        <v>5.2</v>
      </c>
      <c r="C2392" s="1">
        <v>8</v>
      </c>
      <c r="D2392" s="1">
        <v>1</v>
      </c>
    </row>
    <row r="2393" spans="1:4" x14ac:dyDescent="0.15">
      <c r="A2393" s="2">
        <v>38465</v>
      </c>
      <c r="B2393" s="1">
        <v>3.6</v>
      </c>
      <c r="C2393" s="1">
        <v>8</v>
      </c>
      <c r="D2393" s="1">
        <v>1</v>
      </c>
    </row>
    <row r="2394" spans="1:4" x14ac:dyDescent="0.15">
      <c r="A2394" s="2">
        <v>38466</v>
      </c>
      <c r="B2394" s="1">
        <v>5.2</v>
      </c>
      <c r="C2394" s="1">
        <v>8</v>
      </c>
      <c r="D2394" s="1">
        <v>1</v>
      </c>
    </row>
    <row r="2395" spans="1:4" x14ac:dyDescent="0.15">
      <c r="A2395" s="2">
        <v>38467</v>
      </c>
      <c r="B2395" s="1">
        <v>4.3</v>
      </c>
      <c r="C2395" s="1">
        <v>8</v>
      </c>
      <c r="D2395" s="1">
        <v>1</v>
      </c>
    </row>
    <row r="2396" spans="1:4" x14ac:dyDescent="0.15">
      <c r="A2396" s="2">
        <v>38468</v>
      </c>
      <c r="B2396" s="1">
        <v>9.8000000000000007</v>
      </c>
      <c r="C2396" s="1">
        <v>8</v>
      </c>
      <c r="D2396" s="1">
        <v>1</v>
      </c>
    </row>
    <row r="2397" spans="1:4" x14ac:dyDescent="0.15">
      <c r="A2397" s="2">
        <v>38469</v>
      </c>
      <c r="B2397" s="1">
        <v>11.6</v>
      </c>
      <c r="C2397" s="1">
        <v>8</v>
      </c>
      <c r="D2397" s="1">
        <v>1</v>
      </c>
    </row>
    <row r="2398" spans="1:4" x14ac:dyDescent="0.15">
      <c r="A2398" s="2">
        <v>38470</v>
      </c>
      <c r="B2398" s="1">
        <v>12.8</v>
      </c>
      <c r="C2398" s="1">
        <v>8</v>
      </c>
      <c r="D2398" s="1">
        <v>1</v>
      </c>
    </row>
    <row r="2399" spans="1:4" x14ac:dyDescent="0.15">
      <c r="A2399" s="2">
        <v>38471</v>
      </c>
      <c r="B2399" s="1">
        <v>11.7</v>
      </c>
      <c r="C2399" s="1">
        <v>8</v>
      </c>
      <c r="D2399" s="1">
        <v>1</v>
      </c>
    </row>
    <row r="2400" spans="1:4" x14ac:dyDescent="0.15">
      <c r="A2400" s="2">
        <v>38472</v>
      </c>
      <c r="B2400" s="1">
        <v>9.6999999999999993</v>
      </c>
      <c r="C2400" s="1">
        <v>8</v>
      </c>
      <c r="D2400" s="1">
        <v>1</v>
      </c>
    </row>
    <row r="2401" spans="1:4" x14ac:dyDescent="0.15">
      <c r="A2401" s="2">
        <v>38473</v>
      </c>
      <c r="B2401" s="1">
        <v>5.8</v>
      </c>
      <c r="C2401" s="1">
        <v>8</v>
      </c>
      <c r="D2401" s="1">
        <v>1</v>
      </c>
    </row>
    <row r="2402" spans="1:4" x14ac:dyDescent="0.15">
      <c r="A2402" s="2">
        <v>38474</v>
      </c>
      <c r="B2402" s="1">
        <v>9.6999999999999993</v>
      </c>
      <c r="C2402" s="1">
        <v>8</v>
      </c>
      <c r="D2402" s="1">
        <v>1</v>
      </c>
    </row>
    <row r="2403" spans="1:4" x14ac:dyDescent="0.15">
      <c r="A2403" s="2">
        <v>38475</v>
      </c>
      <c r="B2403" s="1">
        <v>11.9</v>
      </c>
      <c r="C2403" s="1">
        <v>8</v>
      </c>
      <c r="D2403" s="1">
        <v>1</v>
      </c>
    </row>
    <row r="2404" spans="1:4" x14ac:dyDescent="0.15">
      <c r="A2404" s="2">
        <v>38476</v>
      </c>
      <c r="B2404" s="1">
        <v>9.5</v>
      </c>
      <c r="C2404" s="1">
        <v>8</v>
      </c>
      <c r="D2404" s="1">
        <v>1</v>
      </c>
    </row>
    <row r="2405" spans="1:4" x14ac:dyDescent="0.15">
      <c r="A2405" s="2">
        <v>38477</v>
      </c>
      <c r="B2405" s="1">
        <v>8.8000000000000007</v>
      </c>
      <c r="C2405" s="1">
        <v>8</v>
      </c>
      <c r="D2405" s="1">
        <v>1</v>
      </c>
    </row>
    <row r="2406" spans="1:4" x14ac:dyDescent="0.15">
      <c r="A2406" s="2">
        <v>38478</v>
      </c>
      <c r="B2406" s="1">
        <v>6.4</v>
      </c>
      <c r="C2406" s="1">
        <v>8</v>
      </c>
      <c r="D2406" s="1">
        <v>1</v>
      </c>
    </row>
    <row r="2407" spans="1:4" x14ac:dyDescent="0.15">
      <c r="A2407" s="2">
        <v>38479</v>
      </c>
      <c r="B2407" s="1">
        <v>4.5999999999999996</v>
      </c>
      <c r="C2407" s="1">
        <v>8</v>
      </c>
      <c r="D2407" s="1">
        <v>1</v>
      </c>
    </row>
    <row r="2408" spans="1:4" x14ac:dyDescent="0.15">
      <c r="A2408" s="2">
        <v>38480</v>
      </c>
      <c r="B2408" s="1">
        <v>7.3</v>
      </c>
      <c r="C2408" s="1">
        <v>8</v>
      </c>
      <c r="D2408" s="1">
        <v>1</v>
      </c>
    </row>
    <row r="2409" spans="1:4" x14ac:dyDescent="0.15">
      <c r="A2409" s="2">
        <v>38481</v>
      </c>
      <c r="B2409" s="1">
        <v>5.7</v>
      </c>
      <c r="C2409" s="1">
        <v>8</v>
      </c>
      <c r="D2409" s="1">
        <v>1</v>
      </c>
    </row>
    <row r="2410" spans="1:4" x14ac:dyDescent="0.15">
      <c r="A2410" s="2">
        <v>38482</v>
      </c>
      <c r="B2410" s="1">
        <v>6.5</v>
      </c>
      <c r="C2410" s="1">
        <v>8</v>
      </c>
      <c r="D2410" s="1">
        <v>1</v>
      </c>
    </row>
    <row r="2411" spans="1:4" x14ac:dyDescent="0.15">
      <c r="A2411" s="2">
        <v>38483</v>
      </c>
      <c r="B2411" s="1">
        <v>8</v>
      </c>
      <c r="C2411" s="1">
        <v>8</v>
      </c>
      <c r="D2411" s="1">
        <v>1</v>
      </c>
    </row>
    <row r="2412" spans="1:4" x14ac:dyDescent="0.15">
      <c r="A2412" s="2">
        <v>38484</v>
      </c>
      <c r="B2412" s="1">
        <v>5.8</v>
      </c>
      <c r="C2412" s="1">
        <v>8</v>
      </c>
      <c r="D2412" s="1">
        <v>1</v>
      </c>
    </row>
    <row r="2413" spans="1:4" x14ac:dyDescent="0.15">
      <c r="A2413" s="2">
        <v>38485</v>
      </c>
      <c r="B2413" s="1">
        <v>5.9</v>
      </c>
      <c r="C2413" s="1">
        <v>8</v>
      </c>
      <c r="D2413" s="1">
        <v>1</v>
      </c>
    </row>
    <row r="2414" spans="1:4" x14ac:dyDescent="0.15">
      <c r="A2414" s="2">
        <v>38486</v>
      </c>
      <c r="B2414" s="1">
        <v>4.9000000000000004</v>
      </c>
      <c r="C2414" s="1">
        <v>8</v>
      </c>
      <c r="D2414" s="1">
        <v>1</v>
      </c>
    </row>
    <row r="2415" spans="1:4" x14ac:dyDescent="0.15">
      <c r="A2415" s="2">
        <v>38487</v>
      </c>
      <c r="B2415" s="1">
        <v>5.4</v>
      </c>
      <c r="C2415" s="1">
        <v>8</v>
      </c>
      <c r="D2415" s="1">
        <v>1</v>
      </c>
    </row>
    <row r="2416" spans="1:4" x14ac:dyDescent="0.15">
      <c r="A2416" s="2">
        <v>38488</v>
      </c>
      <c r="B2416" s="1">
        <v>7.8</v>
      </c>
      <c r="C2416" s="1">
        <v>8</v>
      </c>
      <c r="D2416" s="1">
        <v>1</v>
      </c>
    </row>
    <row r="2417" spans="1:4" x14ac:dyDescent="0.15">
      <c r="A2417" s="2">
        <v>38489</v>
      </c>
      <c r="B2417" s="1">
        <v>7</v>
      </c>
      <c r="C2417" s="1">
        <v>8</v>
      </c>
      <c r="D2417" s="1">
        <v>1</v>
      </c>
    </row>
    <row r="2418" spans="1:4" x14ac:dyDescent="0.15">
      <c r="A2418" s="2">
        <v>38490</v>
      </c>
      <c r="B2418" s="1">
        <v>6.8</v>
      </c>
      <c r="C2418" s="1">
        <v>8</v>
      </c>
      <c r="D2418" s="1">
        <v>1</v>
      </c>
    </row>
    <row r="2419" spans="1:4" x14ac:dyDescent="0.15">
      <c r="A2419" s="2">
        <v>38491</v>
      </c>
      <c r="B2419" s="1">
        <v>10.1</v>
      </c>
      <c r="C2419" s="1">
        <v>8</v>
      </c>
      <c r="D2419" s="1">
        <v>1</v>
      </c>
    </row>
    <row r="2420" spans="1:4" x14ac:dyDescent="0.15">
      <c r="A2420" s="2">
        <v>38492</v>
      </c>
      <c r="B2420" s="1">
        <v>14.1</v>
      </c>
      <c r="C2420" s="1">
        <v>8</v>
      </c>
      <c r="D2420" s="1">
        <v>1</v>
      </c>
    </row>
    <row r="2421" spans="1:4" x14ac:dyDescent="0.15">
      <c r="A2421" s="2">
        <v>38493</v>
      </c>
      <c r="B2421" s="1">
        <v>14.6</v>
      </c>
      <c r="C2421" s="1">
        <v>8</v>
      </c>
      <c r="D2421" s="1">
        <v>1</v>
      </c>
    </row>
    <row r="2422" spans="1:4" x14ac:dyDescent="0.15">
      <c r="A2422" s="2">
        <v>38494</v>
      </c>
      <c r="B2422" s="1">
        <v>12.1</v>
      </c>
      <c r="C2422" s="1">
        <v>8</v>
      </c>
      <c r="D2422" s="1">
        <v>1</v>
      </c>
    </row>
    <row r="2423" spans="1:4" x14ac:dyDescent="0.15">
      <c r="A2423" s="2">
        <v>38495</v>
      </c>
      <c r="B2423" s="1">
        <v>9.6999999999999993</v>
      </c>
      <c r="C2423" s="1">
        <v>8</v>
      </c>
      <c r="D2423" s="1">
        <v>1</v>
      </c>
    </row>
    <row r="2424" spans="1:4" x14ac:dyDescent="0.15">
      <c r="A2424" s="2">
        <v>38496</v>
      </c>
      <c r="B2424" s="1">
        <v>9.5</v>
      </c>
      <c r="C2424" s="1">
        <v>8</v>
      </c>
      <c r="D2424" s="1">
        <v>1</v>
      </c>
    </row>
    <row r="2425" spans="1:4" x14ac:dyDescent="0.15">
      <c r="A2425" s="2">
        <v>38497</v>
      </c>
      <c r="B2425" s="1">
        <v>9.1</v>
      </c>
      <c r="C2425" s="1">
        <v>8</v>
      </c>
      <c r="D2425" s="1">
        <v>1</v>
      </c>
    </row>
    <row r="2426" spans="1:4" x14ac:dyDescent="0.15">
      <c r="A2426" s="2">
        <v>38498</v>
      </c>
      <c r="B2426" s="1">
        <v>12</v>
      </c>
      <c r="C2426" s="1">
        <v>8</v>
      </c>
      <c r="D2426" s="1">
        <v>1</v>
      </c>
    </row>
    <row r="2427" spans="1:4" x14ac:dyDescent="0.15">
      <c r="A2427" s="2">
        <v>38499</v>
      </c>
      <c r="B2427" s="1">
        <v>9.1999999999999993</v>
      </c>
      <c r="C2427" s="1">
        <v>8</v>
      </c>
      <c r="D2427" s="1">
        <v>1</v>
      </c>
    </row>
    <row r="2428" spans="1:4" x14ac:dyDescent="0.15">
      <c r="A2428" s="2">
        <v>38500</v>
      </c>
      <c r="B2428" s="1">
        <v>11.5</v>
      </c>
      <c r="C2428" s="1">
        <v>8</v>
      </c>
      <c r="D2428" s="1">
        <v>1</v>
      </c>
    </row>
    <row r="2429" spans="1:4" x14ac:dyDescent="0.15">
      <c r="A2429" s="2">
        <v>38501</v>
      </c>
      <c r="B2429" s="1">
        <v>10</v>
      </c>
      <c r="C2429" s="1">
        <v>8</v>
      </c>
      <c r="D2429" s="1">
        <v>1</v>
      </c>
    </row>
    <row r="2430" spans="1:4" x14ac:dyDescent="0.15">
      <c r="A2430" s="2">
        <v>38502</v>
      </c>
      <c r="B2430" s="1">
        <v>10.1</v>
      </c>
      <c r="C2430" s="1">
        <v>8</v>
      </c>
      <c r="D2430" s="1">
        <v>1</v>
      </c>
    </row>
    <row r="2431" spans="1:4" x14ac:dyDescent="0.15">
      <c r="A2431" s="2">
        <v>38503</v>
      </c>
      <c r="B2431" s="1">
        <v>10.7</v>
      </c>
      <c r="C2431" s="1">
        <v>8</v>
      </c>
      <c r="D2431" s="1">
        <v>1</v>
      </c>
    </row>
    <row r="2432" spans="1:4" x14ac:dyDescent="0.15">
      <c r="A2432" s="2">
        <v>38504</v>
      </c>
      <c r="B2432" s="1">
        <v>14.7</v>
      </c>
      <c r="C2432" s="1">
        <v>8</v>
      </c>
      <c r="D2432" s="1">
        <v>1</v>
      </c>
    </row>
    <row r="2433" spans="1:4" x14ac:dyDescent="0.15">
      <c r="A2433" s="2">
        <v>38505</v>
      </c>
      <c r="B2433" s="1">
        <v>10.5</v>
      </c>
      <c r="C2433" s="1">
        <v>8</v>
      </c>
      <c r="D2433" s="1">
        <v>1</v>
      </c>
    </row>
    <row r="2434" spans="1:4" x14ac:dyDescent="0.15">
      <c r="A2434" s="2">
        <v>38506</v>
      </c>
      <c r="B2434" s="1">
        <v>9.6999999999999993</v>
      </c>
      <c r="C2434" s="1">
        <v>8</v>
      </c>
      <c r="D2434" s="1">
        <v>1</v>
      </c>
    </row>
    <row r="2435" spans="1:4" x14ac:dyDescent="0.15">
      <c r="A2435" s="2">
        <v>38507</v>
      </c>
      <c r="B2435" s="1">
        <v>9.4</v>
      </c>
      <c r="C2435" s="1">
        <v>8</v>
      </c>
      <c r="D2435" s="1">
        <v>1</v>
      </c>
    </row>
    <row r="2436" spans="1:4" x14ac:dyDescent="0.15">
      <c r="A2436" s="2">
        <v>38508</v>
      </c>
      <c r="B2436" s="1">
        <v>14.1</v>
      </c>
      <c r="C2436" s="1">
        <v>8</v>
      </c>
      <c r="D2436" s="1">
        <v>1</v>
      </c>
    </row>
    <row r="2437" spans="1:4" x14ac:dyDescent="0.15">
      <c r="A2437" s="2">
        <v>38509</v>
      </c>
      <c r="B2437" s="1">
        <v>15.2</v>
      </c>
      <c r="C2437" s="1">
        <v>8</v>
      </c>
      <c r="D2437" s="1">
        <v>1</v>
      </c>
    </row>
    <row r="2438" spans="1:4" x14ac:dyDescent="0.15">
      <c r="A2438" s="2">
        <v>38510</v>
      </c>
      <c r="B2438" s="1">
        <v>11.3</v>
      </c>
      <c r="C2438" s="1">
        <v>8</v>
      </c>
      <c r="D2438" s="1">
        <v>1</v>
      </c>
    </row>
    <row r="2439" spans="1:4" x14ac:dyDescent="0.15">
      <c r="A2439" s="2">
        <v>38511</v>
      </c>
      <c r="B2439" s="1">
        <v>11.8</v>
      </c>
      <c r="C2439" s="1">
        <v>8</v>
      </c>
      <c r="D2439" s="1">
        <v>1</v>
      </c>
    </row>
    <row r="2440" spans="1:4" x14ac:dyDescent="0.15">
      <c r="A2440" s="2">
        <v>38512</v>
      </c>
      <c r="B2440" s="1">
        <v>12</v>
      </c>
      <c r="C2440" s="1">
        <v>8</v>
      </c>
      <c r="D2440" s="1">
        <v>1</v>
      </c>
    </row>
    <row r="2441" spans="1:4" x14ac:dyDescent="0.15">
      <c r="A2441" s="2">
        <v>38513</v>
      </c>
      <c r="B2441" s="1">
        <v>14.7</v>
      </c>
      <c r="C2441" s="1">
        <v>8</v>
      </c>
      <c r="D2441" s="1">
        <v>1</v>
      </c>
    </row>
    <row r="2442" spans="1:4" x14ac:dyDescent="0.15">
      <c r="A2442" s="2">
        <v>38514</v>
      </c>
      <c r="B2442" s="1">
        <v>13.6</v>
      </c>
      <c r="C2442" s="1">
        <v>8</v>
      </c>
      <c r="D2442" s="1">
        <v>1</v>
      </c>
    </row>
    <row r="2443" spans="1:4" x14ac:dyDescent="0.15">
      <c r="A2443" s="2">
        <v>38515</v>
      </c>
      <c r="B2443" s="1">
        <v>16.100000000000001</v>
      </c>
      <c r="C2443" s="1">
        <v>8</v>
      </c>
      <c r="D2443" s="1">
        <v>1</v>
      </c>
    </row>
    <row r="2444" spans="1:4" x14ac:dyDescent="0.15">
      <c r="A2444" s="2">
        <v>38516</v>
      </c>
      <c r="B2444" s="1">
        <v>11.9</v>
      </c>
      <c r="C2444" s="1">
        <v>8</v>
      </c>
      <c r="D2444" s="1">
        <v>1</v>
      </c>
    </row>
    <row r="2445" spans="1:4" x14ac:dyDescent="0.15">
      <c r="A2445" s="2">
        <v>38517</v>
      </c>
      <c r="B2445" s="1">
        <v>11.7</v>
      </c>
      <c r="C2445" s="1">
        <v>8</v>
      </c>
      <c r="D2445" s="1">
        <v>1</v>
      </c>
    </row>
    <row r="2446" spans="1:4" x14ac:dyDescent="0.15">
      <c r="A2446" s="2">
        <v>38518</v>
      </c>
      <c r="B2446" s="1">
        <v>11.6</v>
      </c>
      <c r="C2446" s="1">
        <v>8</v>
      </c>
      <c r="D2446" s="1">
        <v>1</v>
      </c>
    </row>
    <row r="2447" spans="1:4" x14ac:dyDescent="0.15">
      <c r="A2447" s="2">
        <v>38519</v>
      </c>
      <c r="B2447" s="1">
        <v>12.3</v>
      </c>
      <c r="C2447" s="1">
        <v>8</v>
      </c>
      <c r="D2447" s="1">
        <v>1</v>
      </c>
    </row>
    <row r="2448" spans="1:4" x14ac:dyDescent="0.15">
      <c r="A2448" s="2">
        <v>38520</v>
      </c>
      <c r="B2448" s="1">
        <v>11.9</v>
      </c>
      <c r="C2448" s="1">
        <v>8</v>
      </c>
      <c r="D2448" s="1">
        <v>1</v>
      </c>
    </row>
    <row r="2449" spans="1:4" x14ac:dyDescent="0.15">
      <c r="A2449" s="2">
        <v>38521</v>
      </c>
      <c r="B2449" s="1">
        <v>12.6</v>
      </c>
      <c r="C2449" s="1">
        <v>8</v>
      </c>
      <c r="D2449" s="1">
        <v>1</v>
      </c>
    </row>
    <row r="2450" spans="1:4" x14ac:dyDescent="0.15">
      <c r="A2450" s="2">
        <v>38522</v>
      </c>
      <c r="B2450" s="1">
        <v>15.8</v>
      </c>
      <c r="C2450" s="1">
        <v>8</v>
      </c>
      <c r="D2450" s="1">
        <v>1</v>
      </c>
    </row>
    <row r="2451" spans="1:4" x14ac:dyDescent="0.15">
      <c r="A2451" s="2">
        <v>38523</v>
      </c>
      <c r="B2451" s="1">
        <v>15.6</v>
      </c>
      <c r="C2451" s="1">
        <v>8</v>
      </c>
      <c r="D2451" s="1">
        <v>1</v>
      </c>
    </row>
    <row r="2452" spans="1:4" x14ac:dyDescent="0.15">
      <c r="A2452" s="2">
        <v>38524</v>
      </c>
      <c r="B2452" s="1">
        <v>15.3</v>
      </c>
      <c r="C2452" s="1">
        <v>8</v>
      </c>
      <c r="D2452" s="1">
        <v>1</v>
      </c>
    </row>
    <row r="2453" spans="1:4" x14ac:dyDescent="0.15">
      <c r="A2453" s="2">
        <v>38525</v>
      </c>
      <c r="B2453" s="1">
        <v>16.100000000000001</v>
      </c>
      <c r="C2453" s="1">
        <v>8</v>
      </c>
      <c r="D2453" s="1">
        <v>1</v>
      </c>
    </row>
    <row r="2454" spans="1:4" x14ac:dyDescent="0.15">
      <c r="A2454" s="2">
        <v>38526</v>
      </c>
      <c r="B2454" s="1">
        <v>20.9</v>
      </c>
      <c r="C2454" s="1">
        <v>8</v>
      </c>
      <c r="D2454" s="1">
        <v>1</v>
      </c>
    </row>
    <row r="2455" spans="1:4" x14ac:dyDescent="0.15">
      <c r="A2455" s="2">
        <v>38527</v>
      </c>
      <c r="B2455" s="1">
        <v>21.6</v>
      </c>
      <c r="C2455" s="1">
        <v>8</v>
      </c>
      <c r="D2455" s="1">
        <v>1</v>
      </c>
    </row>
    <row r="2456" spans="1:4" x14ac:dyDescent="0.15">
      <c r="A2456" s="2">
        <v>38528</v>
      </c>
      <c r="B2456" s="1">
        <v>16</v>
      </c>
      <c r="C2456" s="1">
        <v>8</v>
      </c>
      <c r="D2456" s="1">
        <v>1</v>
      </c>
    </row>
    <row r="2457" spans="1:4" x14ac:dyDescent="0.15">
      <c r="A2457" s="2">
        <v>38529</v>
      </c>
      <c r="B2457" s="1">
        <v>19.399999999999999</v>
      </c>
      <c r="C2457" s="1">
        <v>8</v>
      </c>
      <c r="D2457" s="1">
        <v>1</v>
      </c>
    </row>
    <row r="2458" spans="1:4" x14ac:dyDescent="0.15">
      <c r="A2458" s="2">
        <v>38530</v>
      </c>
      <c r="B2458" s="1">
        <v>15.4</v>
      </c>
      <c r="C2458" s="1">
        <v>8</v>
      </c>
      <c r="D2458" s="1">
        <v>1</v>
      </c>
    </row>
    <row r="2459" spans="1:4" x14ac:dyDescent="0.15">
      <c r="A2459" s="2">
        <v>38531</v>
      </c>
      <c r="B2459" s="1">
        <v>21.1</v>
      </c>
      <c r="C2459" s="1">
        <v>8</v>
      </c>
      <c r="D2459" s="1">
        <v>1</v>
      </c>
    </row>
    <row r="2460" spans="1:4" x14ac:dyDescent="0.15">
      <c r="A2460" s="2">
        <v>38532</v>
      </c>
      <c r="B2460" s="1">
        <v>19.8</v>
      </c>
      <c r="C2460" s="1">
        <v>8</v>
      </c>
      <c r="D2460" s="1">
        <v>1</v>
      </c>
    </row>
    <row r="2461" spans="1:4" x14ac:dyDescent="0.15">
      <c r="A2461" s="2">
        <v>38533</v>
      </c>
      <c r="B2461" s="1">
        <v>17</v>
      </c>
      <c r="C2461" s="1">
        <v>8</v>
      </c>
      <c r="D2461" s="1">
        <v>1</v>
      </c>
    </row>
    <row r="2462" spans="1:4" x14ac:dyDescent="0.15">
      <c r="A2462" s="2">
        <v>38534</v>
      </c>
      <c r="B2462" s="1">
        <v>16.100000000000001</v>
      </c>
      <c r="C2462" s="1">
        <v>8</v>
      </c>
      <c r="D2462" s="1">
        <v>1</v>
      </c>
    </row>
    <row r="2463" spans="1:4" x14ac:dyDescent="0.15">
      <c r="A2463" s="2">
        <v>38535</v>
      </c>
      <c r="B2463" s="1">
        <v>15.8</v>
      </c>
      <c r="C2463" s="1">
        <v>8</v>
      </c>
      <c r="D2463" s="1">
        <v>1</v>
      </c>
    </row>
    <row r="2464" spans="1:4" x14ac:dyDescent="0.15">
      <c r="A2464" s="2">
        <v>38536</v>
      </c>
      <c r="B2464" s="1">
        <v>16</v>
      </c>
      <c r="C2464" s="1">
        <v>8</v>
      </c>
      <c r="D2464" s="1">
        <v>1</v>
      </c>
    </row>
    <row r="2465" spans="1:4" x14ac:dyDescent="0.15">
      <c r="A2465" s="2">
        <v>38537</v>
      </c>
      <c r="B2465" s="1">
        <v>14.5</v>
      </c>
      <c r="C2465" s="1">
        <v>8</v>
      </c>
      <c r="D2465" s="1">
        <v>1</v>
      </c>
    </row>
    <row r="2466" spans="1:4" x14ac:dyDescent="0.15">
      <c r="A2466" s="2">
        <v>38538</v>
      </c>
      <c r="B2466" s="1">
        <v>13</v>
      </c>
      <c r="C2466" s="1">
        <v>8</v>
      </c>
      <c r="D2466" s="1">
        <v>1</v>
      </c>
    </row>
    <row r="2467" spans="1:4" x14ac:dyDescent="0.15">
      <c r="A2467" s="2">
        <v>38539</v>
      </c>
      <c r="B2467" s="1">
        <v>12.8</v>
      </c>
      <c r="C2467" s="1">
        <v>8</v>
      </c>
      <c r="D2467" s="1">
        <v>1</v>
      </c>
    </row>
    <row r="2468" spans="1:4" x14ac:dyDescent="0.15">
      <c r="A2468" s="2">
        <v>38540</v>
      </c>
      <c r="B2468" s="1">
        <v>13.3</v>
      </c>
      <c r="C2468" s="1">
        <v>8</v>
      </c>
      <c r="D2468" s="1">
        <v>1</v>
      </c>
    </row>
    <row r="2469" spans="1:4" x14ac:dyDescent="0.15">
      <c r="A2469" s="2">
        <v>38541</v>
      </c>
      <c r="B2469" s="1">
        <v>15.9</v>
      </c>
      <c r="C2469" s="1">
        <v>8</v>
      </c>
      <c r="D2469" s="1">
        <v>1</v>
      </c>
    </row>
    <row r="2470" spans="1:4" x14ac:dyDescent="0.15">
      <c r="A2470" s="2">
        <v>38542</v>
      </c>
      <c r="B2470" s="1">
        <v>14.1</v>
      </c>
      <c r="C2470" s="1">
        <v>8</v>
      </c>
      <c r="D2470" s="1">
        <v>1</v>
      </c>
    </row>
    <row r="2471" spans="1:4" x14ac:dyDescent="0.15">
      <c r="A2471" s="2">
        <v>38543</v>
      </c>
      <c r="B2471" s="1">
        <v>14.1</v>
      </c>
      <c r="C2471" s="1">
        <v>8</v>
      </c>
      <c r="D2471" s="1">
        <v>1</v>
      </c>
    </row>
    <row r="2472" spans="1:4" x14ac:dyDescent="0.15">
      <c r="A2472" s="2">
        <v>38544</v>
      </c>
      <c r="B2472" s="1">
        <v>16.399999999999999</v>
      </c>
      <c r="C2472" s="1">
        <v>8</v>
      </c>
      <c r="D2472" s="1">
        <v>1</v>
      </c>
    </row>
    <row r="2473" spans="1:4" x14ac:dyDescent="0.15">
      <c r="A2473" s="2">
        <v>38545</v>
      </c>
      <c r="B2473" s="1">
        <v>15.6</v>
      </c>
      <c r="C2473" s="1">
        <v>8</v>
      </c>
      <c r="D2473" s="1">
        <v>1</v>
      </c>
    </row>
    <row r="2474" spans="1:4" x14ac:dyDescent="0.15">
      <c r="A2474" s="2">
        <v>38546</v>
      </c>
      <c r="B2474" s="1">
        <v>16.2</v>
      </c>
      <c r="C2474" s="1">
        <v>8</v>
      </c>
      <c r="D2474" s="1">
        <v>1</v>
      </c>
    </row>
    <row r="2475" spans="1:4" x14ac:dyDescent="0.15">
      <c r="A2475" s="2">
        <v>38547</v>
      </c>
      <c r="B2475" s="1">
        <v>15.5</v>
      </c>
      <c r="C2475" s="1">
        <v>8</v>
      </c>
      <c r="D2475" s="1">
        <v>1</v>
      </c>
    </row>
    <row r="2476" spans="1:4" x14ac:dyDescent="0.15">
      <c r="A2476" s="2">
        <v>38548</v>
      </c>
      <c r="B2476" s="1">
        <v>17.100000000000001</v>
      </c>
      <c r="C2476" s="1">
        <v>8</v>
      </c>
      <c r="D2476" s="1">
        <v>1</v>
      </c>
    </row>
    <row r="2477" spans="1:4" x14ac:dyDescent="0.15">
      <c r="A2477" s="2">
        <v>38549</v>
      </c>
      <c r="B2477" s="1">
        <v>19</v>
      </c>
      <c r="C2477" s="1">
        <v>8</v>
      </c>
      <c r="D2477" s="1">
        <v>1</v>
      </c>
    </row>
    <row r="2478" spans="1:4" x14ac:dyDescent="0.15">
      <c r="A2478" s="2">
        <v>38550</v>
      </c>
      <c r="B2478" s="1">
        <v>23.9</v>
      </c>
      <c r="C2478" s="1">
        <v>8</v>
      </c>
      <c r="D2478" s="1">
        <v>1</v>
      </c>
    </row>
    <row r="2479" spans="1:4" x14ac:dyDescent="0.15">
      <c r="A2479" s="2">
        <v>38551</v>
      </c>
      <c r="B2479" s="1">
        <v>22.5</v>
      </c>
      <c r="C2479" s="1">
        <v>8</v>
      </c>
      <c r="D2479" s="1">
        <v>1</v>
      </c>
    </row>
    <row r="2480" spans="1:4" x14ac:dyDescent="0.15">
      <c r="A2480" s="2">
        <v>38552</v>
      </c>
      <c r="B2480" s="1">
        <v>22</v>
      </c>
      <c r="C2480" s="1">
        <v>8</v>
      </c>
      <c r="D2480" s="1">
        <v>1</v>
      </c>
    </row>
    <row r="2481" spans="1:4" x14ac:dyDescent="0.15">
      <c r="A2481" s="2">
        <v>38553</v>
      </c>
      <c r="B2481" s="1">
        <v>19.7</v>
      </c>
      <c r="C2481" s="1">
        <v>8</v>
      </c>
      <c r="D2481" s="1">
        <v>1</v>
      </c>
    </row>
    <row r="2482" spans="1:4" x14ac:dyDescent="0.15">
      <c r="A2482" s="2">
        <v>38554</v>
      </c>
      <c r="B2482" s="1">
        <v>18</v>
      </c>
      <c r="C2482" s="1">
        <v>8</v>
      </c>
      <c r="D2482" s="1">
        <v>1</v>
      </c>
    </row>
    <row r="2483" spans="1:4" x14ac:dyDescent="0.15">
      <c r="A2483" s="2">
        <v>38555</v>
      </c>
      <c r="B2483" s="1">
        <v>18.2</v>
      </c>
      <c r="C2483" s="1">
        <v>8</v>
      </c>
      <c r="D2483" s="1">
        <v>1</v>
      </c>
    </row>
    <row r="2484" spans="1:4" x14ac:dyDescent="0.15">
      <c r="A2484" s="2">
        <v>38556</v>
      </c>
      <c r="B2484" s="1">
        <v>19.899999999999999</v>
      </c>
      <c r="C2484" s="1">
        <v>8</v>
      </c>
      <c r="D2484" s="1">
        <v>1</v>
      </c>
    </row>
    <row r="2485" spans="1:4" x14ac:dyDescent="0.15">
      <c r="A2485" s="2">
        <v>38557</v>
      </c>
      <c r="B2485" s="1">
        <v>19.3</v>
      </c>
      <c r="C2485" s="1">
        <v>8</v>
      </c>
      <c r="D2485" s="1">
        <v>1</v>
      </c>
    </row>
    <row r="2486" spans="1:4" x14ac:dyDescent="0.15">
      <c r="A2486" s="2">
        <v>38558</v>
      </c>
      <c r="B2486" s="1">
        <v>19.100000000000001</v>
      </c>
      <c r="C2486" s="1">
        <v>8</v>
      </c>
      <c r="D2486" s="1">
        <v>1</v>
      </c>
    </row>
    <row r="2487" spans="1:4" x14ac:dyDescent="0.15">
      <c r="A2487" s="2">
        <v>38559</v>
      </c>
      <c r="B2487" s="1">
        <v>18.5</v>
      </c>
      <c r="C2487" s="1">
        <v>8</v>
      </c>
      <c r="D2487" s="1">
        <v>1</v>
      </c>
    </row>
    <row r="2488" spans="1:4" x14ac:dyDescent="0.15">
      <c r="A2488" s="2">
        <v>38560</v>
      </c>
      <c r="B2488" s="1">
        <v>22.1</v>
      </c>
      <c r="C2488" s="1">
        <v>8</v>
      </c>
      <c r="D2488" s="1">
        <v>1</v>
      </c>
    </row>
    <row r="2489" spans="1:4" x14ac:dyDescent="0.15">
      <c r="A2489" s="2">
        <v>38561</v>
      </c>
      <c r="B2489" s="1">
        <v>20.7</v>
      </c>
      <c r="C2489" s="1">
        <v>8</v>
      </c>
      <c r="D2489" s="1">
        <v>1</v>
      </c>
    </row>
    <row r="2490" spans="1:4" x14ac:dyDescent="0.15">
      <c r="A2490" s="2">
        <v>38562</v>
      </c>
      <c r="B2490" s="1">
        <v>18.100000000000001</v>
      </c>
      <c r="C2490" s="1">
        <v>8</v>
      </c>
      <c r="D2490" s="1">
        <v>1</v>
      </c>
    </row>
    <row r="2491" spans="1:4" x14ac:dyDescent="0.15">
      <c r="A2491" s="2">
        <v>38563</v>
      </c>
      <c r="B2491" s="1">
        <v>20.100000000000001</v>
      </c>
      <c r="C2491" s="1">
        <v>8</v>
      </c>
      <c r="D2491" s="1">
        <v>1</v>
      </c>
    </row>
    <row r="2492" spans="1:4" x14ac:dyDescent="0.15">
      <c r="A2492" s="2">
        <v>38564</v>
      </c>
      <c r="B2492" s="1">
        <v>20.399999999999999</v>
      </c>
      <c r="C2492" s="1">
        <v>8</v>
      </c>
      <c r="D2492" s="1">
        <v>1</v>
      </c>
    </row>
    <row r="2493" spans="1:4" x14ac:dyDescent="0.15">
      <c r="A2493" s="2">
        <v>38565</v>
      </c>
      <c r="B2493" s="1">
        <v>20.399999999999999</v>
      </c>
      <c r="C2493" s="1">
        <v>8</v>
      </c>
      <c r="D2493" s="1">
        <v>1</v>
      </c>
    </row>
    <row r="2494" spans="1:4" x14ac:dyDescent="0.15">
      <c r="A2494" s="2">
        <v>38566</v>
      </c>
      <c r="B2494" s="1">
        <v>19.3</v>
      </c>
      <c r="C2494" s="1">
        <v>8</v>
      </c>
      <c r="D2494" s="1">
        <v>1</v>
      </c>
    </row>
    <row r="2495" spans="1:4" x14ac:dyDescent="0.15">
      <c r="A2495" s="2">
        <v>38567</v>
      </c>
      <c r="B2495" s="1">
        <v>20.399999999999999</v>
      </c>
      <c r="C2495" s="1">
        <v>8</v>
      </c>
      <c r="D2495" s="1">
        <v>1</v>
      </c>
    </row>
    <row r="2496" spans="1:4" x14ac:dyDescent="0.15">
      <c r="A2496" s="2">
        <v>38568</v>
      </c>
      <c r="B2496" s="1">
        <v>25</v>
      </c>
      <c r="C2496" s="1">
        <v>8</v>
      </c>
      <c r="D2496" s="1">
        <v>1</v>
      </c>
    </row>
    <row r="2497" spans="1:4" x14ac:dyDescent="0.15">
      <c r="A2497" s="2">
        <v>38569</v>
      </c>
      <c r="B2497" s="1">
        <v>25.7</v>
      </c>
      <c r="C2497" s="1">
        <v>8</v>
      </c>
      <c r="D2497" s="1">
        <v>1</v>
      </c>
    </row>
    <row r="2498" spans="1:4" x14ac:dyDescent="0.15">
      <c r="A2498" s="2">
        <v>38570</v>
      </c>
      <c r="B2498" s="1">
        <v>25.6</v>
      </c>
      <c r="C2498" s="1">
        <v>8</v>
      </c>
      <c r="D2498" s="1">
        <v>1</v>
      </c>
    </row>
    <row r="2499" spans="1:4" x14ac:dyDescent="0.15">
      <c r="A2499" s="2">
        <v>38571</v>
      </c>
      <c r="B2499" s="1">
        <v>24.4</v>
      </c>
      <c r="C2499" s="1">
        <v>8</v>
      </c>
      <c r="D2499" s="1">
        <v>1</v>
      </c>
    </row>
    <row r="2500" spans="1:4" x14ac:dyDescent="0.15">
      <c r="A2500" s="2">
        <v>38572</v>
      </c>
      <c r="B2500" s="1">
        <v>24</v>
      </c>
      <c r="C2500" s="1">
        <v>8</v>
      </c>
      <c r="D2500" s="1">
        <v>1</v>
      </c>
    </row>
    <row r="2501" spans="1:4" x14ac:dyDescent="0.15">
      <c r="A2501" s="2">
        <v>38573</v>
      </c>
      <c r="B2501" s="1">
        <v>21.5</v>
      </c>
      <c r="C2501" s="1">
        <v>8</v>
      </c>
      <c r="D2501" s="1">
        <v>1</v>
      </c>
    </row>
    <row r="2502" spans="1:4" x14ac:dyDescent="0.15">
      <c r="A2502" s="2">
        <v>38574</v>
      </c>
      <c r="B2502" s="1">
        <v>21.5</v>
      </c>
      <c r="C2502" s="1">
        <v>8</v>
      </c>
      <c r="D2502" s="1">
        <v>1</v>
      </c>
    </row>
    <row r="2503" spans="1:4" x14ac:dyDescent="0.15">
      <c r="A2503" s="2">
        <v>38575</v>
      </c>
      <c r="B2503" s="1">
        <v>21.6</v>
      </c>
      <c r="C2503" s="1">
        <v>8</v>
      </c>
      <c r="D2503" s="1">
        <v>1</v>
      </c>
    </row>
    <row r="2504" spans="1:4" x14ac:dyDescent="0.15">
      <c r="A2504" s="2">
        <v>38576</v>
      </c>
      <c r="B2504" s="1">
        <v>21.2</v>
      </c>
      <c r="C2504" s="1">
        <v>8</v>
      </c>
      <c r="D2504" s="1">
        <v>1</v>
      </c>
    </row>
    <row r="2505" spans="1:4" x14ac:dyDescent="0.15">
      <c r="A2505" s="2">
        <v>38577</v>
      </c>
      <c r="B2505" s="1">
        <v>21.7</v>
      </c>
      <c r="C2505" s="1">
        <v>8</v>
      </c>
      <c r="D2505" s="1">
        <v>1</v>
      </c>
    </row>
    <row r="2506" spans="1:4" x14ac:dyDescent="0.15">
      <c r="A2506" s="2">
        <v>38578</v>
      </c>
      <c r="B2506" s="1">
        <v>21.8</v>
      </c>
      <c r="C2506" s="1">
        <v>8</v>
      </c>
      <c r="D2506" s="1">
        <v>1</v>
      </c>
    </row>
    <row r="2507" spans="1:4" x14ac:dyDescent="0.15">
      <c r="A2507" s="2">
        <v>38579</v>
      </c>
      <c r="B2507" s="1">
        <v>24.9</v>
      </c>
      <c r="C2507" s="1">
        <v>8</v>
      </c>
      <c r="D2507" s="1">
        <v>1</v>
      </c>
    </row>
    <row r="2508" spans="1:4" x14ac:dyDescent="0.15">
      <c r="A2508" s="2">
        <v>38580</v>
      </c>
      <c r="B2508" s="1">
        <v>22.1</v>
      </c>
      <c r="C2508" s="1">
        <v>8</v>
      </c>
      <c r="D2508" s="1">
        <v>1</v>
      </c>
    </row>
    <row r="2509" spans="1:4" x14ac:dyDescent="0.15">
      <c r="A2509" s="2">
        <v>38581</v>
      </c>
      <c r="B2509" s="1">
        <v>22.8</v>
      </c>
      <c r="C2509" s="1">
        <v>8</v>
      </c>
      <c r="D2509" s="1">
        <v>1</v>
      </c>
    </row>
    <row r="2510" spans="1:4" x14ac:dyDescent="0.15">
      <c r="A2510" s="2">
        <v>38582</v>
      </c>
      <c r="B2510" s="1">
        <v>22.7</v>
      </c>
      <c r="C2510" s="1">
        <v>8</v>
      </c>
      <c r="D2510" s="1">
        <v>1</v>
      </c>
    </row>
    <row r="2511" spans="1:4" x14ac:dyDescent="0.15">
      <c r="A2511" s="2">
        <v>38583</v>
      </c>
      <c r="B2511" s="1">
        <v>22.5</v>
      </c>
      <c r="C2511" s="1">
        <v>8</v>
      </c>
      <c r="D2511" s="1">
        <v>1</v>
      </c>
    </row>
    <row r="2512" spans="1:4" x14ac:dyDescent="0.15">
      <c r="A2512" s="2">
        <v>38584</v>
      </c>
      <c r="B2512" s="1">
        <v>23.9</v>
      </c>
      <c r="C2512" s="1">
        <v>8</v>
      </c>
      <c r="D2512" s="1">
        <v>1</v>
      </c>
    </row>
    <row r="2513" spans="1:4" x14ac:dyDescent="0.15">
      <c r="A2513" s="2">
        <v>38585</v>
      </c>
      <c r="B2513" s="1">
        <v>22.5</v>
      </c>
      <c r="C2513" s="1">
        <v>8</v>
      </c>
      <c r="D2513" s="1">
        <v>1</v>
      </c>
    </row>
    <row r="2514" spans="1:4" x14ac:dyDescent="0.15">
      <c r="A2514" s="2">
        <v>38586</v>
      </c>
      <c r="B2514" s="1">
        <v>23.1</v>
      </c>
      <c r="C2514" s="1">
        <v>8</v>
      </c>
      <c r="D2514" s="1">
        <v>1</v>
      </c>
    </row>
    <row r="2515" spans="1:4" x14ac:dyDescent="0.15">
      <c r="A2515" s="2">
        <v>38587</v>
      </c>
      <c r="B2515" s="1">
        <v>21.5</v>
      </c>
      <c r="C2515" s="1">
        <v>8</v>
      </c>
      <c r="D2515" s="1">
        <v>1</v>
      </c>
    </row>
    <row r="2516" spans="1:4" x14ac:dyDescent="0.15">
      <c r="A2516" s="2">
        <v>38588</v>
      </c>
      <c r="B2516" s="1">
        <v>18.7</v>
      </c>
      <c r="C2516" s="1">
        <v>8</v>
      </c>
      <c r="D2516" s="1">
        <v>1</v>
      </c>
    </row>
    <row r="2517" spans="1:4" x14ac:dyDescent="0.15">
      <c r="A2517" s="2">
        <v>38589</v>
      </c>
      <c r="B2517" s="1">
        <v>20</v>
      </c>
      <c r="C2517" s="1">
        <v>8</v>
      </c>
      <c r="D2517" s="1">
        <v>1</v>
      </c>
    </row>
    <row r="2518" spans="1:4" x14ac:dyDescent="0.15">
      <c r="A2518" s="2">
        <v>38590</v>
      </c>
      <c r="B2518" s="1">
        <v>20.399999999999999</v>
      </c>
      <c r="C2518" s="1">
        <v>8</v>
      </c>
      <c r="D2518" s="1">
        <v>1</v>
      </c>
    </row>
    <row r="2519" spans="1:4" x14ac:dyDescent="0.15">
      <c r="A2519" s="2">
        <v>38591</v>
      </c>
      <c r="B2519" s="1">
        <v>21.9</v>
      </c>
      <c r="C2519" s="1">
        <v>8</v>
      </c>
      <c r="D2519" s="1">
        <v>1</v>
      </c>
    </row>
    <row r="2520" spans="1:4" x14ac:dyDescent="0.15">
      <c r="A2520" s="2">
        <v>38592</v>
      </c>
      <c r="B2520" s="1">
        <v>21.6</v>
      </c>
      <c r="C2520" s="1">
        <v>8</v>
      </c>
      <c r="D2520" s="1">
        <v>1</v>
      </c>
    </row>
    <row r="2521" spans="1:4" x14ac:dyDescent="0.15">
      <c r="A2521" s="2">
        <v>38593</v>
      </c>
      <c r="B2521" s="1">
        <v>22.3</v>
      </c>
      <c r="C2521" s="1">
        <v>8</v>
      </c>
      <c r="D2521" s="1">
        <v>1</v>
      </c>
    </row>
    <row r="2522" spans="1:4" x14ac:dyDescent="0.15">
      <c r="A2522" s="2">
        <v>38594</v>
      </c>
      <c r="B2522" s="1">
        <v>22.5</v>
      </c>
      <c r="C2522" s="1">
        <v>8</v>
      </c>
      <c r="D2522" s="1">
        <v>1</v>
      </c>
    </row>
    <row r="2523" spans="1:4" x14ac:dyDescent="0.15">
      <c r="A2523" s="2">
        <v>38595</v>
      </c>
      <c r="B2523" s="1">
        <v>22.5</v>
      </c>
      <c r="C2523" s="1">
        <v>8</v>
      </c>
      <c r="D2523" s="1">
        <v>1</v>
      </c>
    </row>
    <row r="2524" spans="1:4" x14ac:dyDescent="0.15">
      <c r="A2524" s="2">
        <v>38596</v>
      </c>
      <c r="B2524" s="1">
        <v>22.2</v>
      </c>
      <c r="C2524" s="1">
        <v>8</v>
      </c>
      <c r="D2524" s="1">
        <v>1</v>
      </c>
    </row>
    <row r="2525" spans="1:4" x14ac:dyDescent="0.15">
      <c r="A2525" s="2">
        <v>38597</v>
      </c>
      <c r="B2525" s="1">
        <v>22.2</v>
      </c>
      <c r="C2525" s="1">
        <v>8</v>
      </c>
      <c r="D2525" s="1">
        <v>1</v>
      </c>
    </row>
    <row r="2526" spans="1:4" x14ac:dyDescent="0.15">
      <c r="A2526" s="2">
        <v>38598</v>
      </c>
      <c r="B2526" s="1">
        <v>17.100000000000001</v>
      </c>
      <c r="C2526" s="1">
        <v>8</v>
      </c>
      <c r="D2526" s="1">
        <v>1</v>
      </c>
    </row>
    <row r="2527" spans="1:4" x14ac:dyDescent="0.15">
      <c r="A2527" s="2">
        <v>38599</v>
      </c>
      <c r="B2527" s="1">
        <v>16.7</v>
      </c>
      <c r="C2527" s="1">
        <v>8</v>
      </c>
      <c r="D2527" s="1">
        <v>1</v>
      </c>
    </row>
    <row r="2528" spans="1:4" x14ac:dyDescent="0.15">
      <c r="A2528" s="2">
        <v>38600</v>
      </c>
      <c r="B2528" s="1">
        <v>17.399999999999999</v>
      </c>
      <c r="C2528" s="1">
        <v>8</v>
      </c>
      <c r="D2528" s="1">
        <v>1</v>
      </c>
    </row>
    <row r="2529" spans="1:4" x14ac:dyDescent="0.15">
      <c r="A2529" s="2">
        <v>38601</v>
      </c>
      <c r="B2529" s="1">
        <v>18.399999999999999</v>
      </c>
      <c r="C2529" s="1">
        <v>8</v>
      </c>
      <c r="D2529" s="1">
        <v>1</v>
      </c>
    </row>
    <row r="2530" spans="1:4" x14ac:dyDescent="0.15">
      <c r="A2530" s="2">
        <v>38602</v>
      </c>
      <c r="B2530" s="1">
        <v>20</v>
      </c>
      <c r="C2530" s="1">
        <v>8</v>
      </c>
      <c r="D2530" s="1">
        <v>1</v>
      </c>
    </row>
    <row r="2531" spans="1:4" x14ac:dyDescent="0.15">
      <c r="A2531" s="2">
        <v>38603</v>
      </c>
      <c r="B2531" s="1">
        <v>20.6</v>
      </c>
      <c r="C2531" s="1">
        <v>8</v>
      </c>
      <c r="D2531" s="1">
        <v>1</v>
      </c>
    </row>
    <row r="2532" spans="1:4" x14ac:dyDescent="0.15">
      <c r="A2532" s="2">
        <v>38604</v>
      </c>
      <c r="B2532" s="1">
        <v>19</v>
      </c>
      <c r="C2532" s="1">
        <v>8</v>
      </c>
      <c r="D2532" s="1">
        <v>1</v>
      </c>
    </row>
    <row r="2533" spans="1:4" x14ac:dyDescent="0.15">
      <c r="A2533" s="2">
        <v>38605</v>
      </c>
      <c r="B2533" s="1">
        <v>18.600000000000001</v>
      </c>
      <c r="C2533" s="1">
        <v>8</v>
      </c>
      <c r="D2533" s="1">
        <v>1</v>
      </c>
    </row>
    <row r="2534" spans="1:4" x14ac:dyDescent="0.15">
      <c r="A2534" s="2">
        <v>38606</v>
      </c>
      <c r="B2534" s="1">
        <v>19.8</v>
      </c>
      <c r="C2534" s="1">
        <v>8</v>
      </c>
      <c r="D2534" s="1">
        <v>1</v>
      </c>
    </row>
    <row r="2535" spans="1:4" x14ac:dyDescent="0.15">
      <c r="A2535" s="2">
        <v>38607</v>
      </c>
      <c r="B2535" s="1">
        <v>21.9</v>
      </c>
      <c r="C2535" s="1">
        <v>8</v>
      </c>
      <c r="D2535" s="1">
        <v>1</v>
      </c>
    </row>
    <row r="2536" spans="1:4" x14ac:dyDescent="0.15">
      <c r="A2536" s="2">
        <v>38608</v>
      </c>
      <c r="B2536" s="1">
        <v>20.7</v>
      </c>
      <c r="C2536" s="1">
        <v>8</v>
      </c>
      <c r="D2536" s="1">
        <v>1</v>
      </c>
    </row>
    <row r="2537" spans="1:4" x14ac:dyDescent="0.15">
      <c r="A2537" s="2">
        <v>38609</v>
      </c>
      <c r="B2537" s="1">
        <v>15.4</v>
      </c>
      <c r="C2537" s="1">
        <v>8</v>
      </c>
      <c r="D2537" s="1">
        <v>1</v>
      </c>
    </row>
    <row r="2538" spans="1:4" x14ac:dyDescent="0.15">
      <c r="A2538" s="2">
        <v>38610</v>
      </c>
      <c r="B2538" s="1">
        <v>16.600000000000001</v>
      </c>
      <c r="C2538" s="1">
        <v>8</v>
      </c>
      <c r="D2538" s="1">
        <v>1</v>
      </c>
    </row>
    <row r="2539" spans="1:4" x14ac:dyDescent="0.15">
      <c r="A2539" s="2">
        <v>38611</v>
      </c>
      <c r="B2539" s="1">
        <v>18.2</v>
      </c>
      <c r="C2539" s="1">
        <v>8</v>
      </c>
      <c r="D2539" s="1">
        <v>1</v>
      </c>
    </row>
    <row r="2540" spans="1:4" x14ac:dyDescent="0.15">
      <c r="A2540" s="2">
        <v>38612</v>
      </c>
      <c r="B2540" s="1">
        <v>17.899999999999999</v>
      </c>
      <c r="C2540" s="1">
        <v>8</v>
      </c>
      <c r="D2540" s="1">
        <v>1</v>
      </c>
    </row>
    <row r="2541" spans="1:4" x14ac:dyDescent="0.15">
      <c r="A2541" s="2">
        <v>38613</v>
      </c>
      <c r="B2541" s="1">
        <v>21.7</v>
      </c>
      <c r="C2541" s="1">
        <v>8</v>
      </c>
      <c r="D2541" s="1">
        <v>1</v>
      </c>
    </row>
    <row r="2542" spans="1:4" x14ac:dyDescent="0.15">
      <c r="A2542" s="2">
        <v>38614</v>
      </c>
      <c r="B2542" s="1">
        <v>20.100000000000001</v>
      </c>
      <c r="C2542" s="1">
        <v>8</v>
      </c>
      <c r="D2542" s="1">
        <v>1</v>
      </c>
    </row>
    <row r="2543" spans="1:4" x14ac:dyDescent="0.15">
      <c r="A2543" s="2">
        <v>38615</v>
      </c>
      <c r="B2543" s="1">
        <v>16.5</v>
      </c>
      <c r="C2543" s="1">
        <v>8</v>
      </c>
      <c r="D2543" s="1">
        <v>1</v>
      </c>
    </row>
    <row r="2544" spans="1:4" x14ac:dyDescent="0.15">
      <c r="A2544" s="2">
        <v>38616</v>
      </c>
      <c r="B2544" s="1">
        <v>15.6</v>
      </c>
      <c r="C2544" s="1">
        <v>8</v>
      </c>
      <c r="D2544" s="1">
        <v>1</v>
      </c>
    </row>
    <row r="2545" spans="1:4" x14ac:dyDescent="0.15">
      <c r="A2545" s="2">
        <v>38617</v>
      </c>
      <c r="B2545" s="1">
        <v>16</v>
      </c>
      <c r="C2545" s="1">
        <v>8</v>
      </c>
      <c r="D2545" s="1">
        <v>1</v>
      </c>
    </row>
    <row r="2546" spans="1:4" x14ac:dyDescent="0.15">
      <c r="A2546" s="2">
        <v>38618</v>
      </c>
      <c r="B2546" s="1">
        <v>17.5</v>
      </c>
      <c r="C2546" s="1">
        <v>8</v>
      </c>
      <c r="D2546" s="1">
        <v>1</v>
      </c>
    </row>
    <row r="2547" spans="1:4" x14ac:dyDescent="0.15">
      <c r="A2547" s="2">
        <v>38619</v>
      </c>
      <c r="B2547" s="1">
        <v>15.2</v>
      </c>
      <c r="C2547" s="1">
        <v>8</v>
      </c>
      <c r="D2547" s="1">
        <v>1</v>
      </c>
    </row>
    <row r="2548" spans="1:4" x14ac:dyDescent="0.15">
      <c r="A2548" s="2">
        <v>38620</v>
      </c>
      <c r="B2548" s="1">
        <v>13.7</v>
      </c>
      <c r="C2548" s="1">
        <v>8</v>
      </c>
      <c r="D2548" s="1">
        <v>1</v>
      </c>
    </row>
    <row r="2549" spans="1:4" x14ac:dyDescent="0.15">
      <c r="A2549" s="2">
        <v>38621</v>
      </c>
      <c r="B2549" s="1">
        <v>14.8</v>
      </c>
      <c r="C2549" s="1">
        <v>8</v>
      </c>
      <c r="D2549" s="1">
        <v>1</v>
      </c>
    </row>
    <row r="2550" spans="1:4" x14ac:dyDescent="0.15">
      <c r="A2550" s="2">
        <v>38622</v>
      </c>
      <c r="B2550" s="1">
        <v>14.3</v>
      </c>
      <c r="C2550" s="1">
        <v>8</v>
      </c>
      <c r="D2550" s="1">
        <v>1</v>
      </c>
    </row>
    <row r="2551" spans="1:4" x14ac:dyDescent="0.15">
      <c r="A2551" s="2">
        <v>38623</v>
      </c>
      <c r="B2551" s="1">
        <v>14.1</v>
      </c>
      <c r="C2551" s="1">
        <v>8</v>
      </c>
      <c r="D2551" s="1">
        <v>1</v>
      </c>
    </row>
    <row r="2552" spans="1:4" x14ac:dyDescent="0.15">
      <c r="A2552" s="2">
        <v>38624</v>
      </c>
      <c r="B2552" s="1">
        <v>14.4</v>
      </c>
      <c r="C2552" s="1">
        <v>8</v>
      </c>
      <c r="D2552" s="1">
        <v>1</v>
      </c>
    </row>
    <row r="2553" spans="1:4" x14ac:dyDescent="0.15">
      <c r="A2553" s="2">
        <v>38625</v>
      </c>
      <c r="B2553" s="1">
        <v>15.1</v>
      </c>
      <c r="C2553" s="1">
        <v>8</v>
      </c>
      <c r="D2553" s="1">
        <v>1</v>
      </c>
    </row>
    <row r="2554" spans="1:4" x14ac:dyDescent="0.15">
      <c r="A2554" s="2">
        <v>38626</v>
      </c>
      <c r="B2554" s="1">
        <v>17.399999999999999</v>
      </c>
      <c r="C2554" s="1">
        <v>8</v>
      </c>
      <c r="D2554" s="1">
        <v>1</v>
      </c>
    </row>
    <row r="2555" spans="1:4" x14ac:dyDescent="0.15">
      <c r="A2555" s="2">
        <v>38627</v>
      </c>
      <c r="B2555" s="1">
        <v>16.600000000000001</v>
      </c>
      <c r="C2555" s="1">
        <v>8</v>
      </c>
      <c r="D2555" s="1">
        <v>1</v>
      </c>
    </row>
    <row r="2556" spans="1:4" x14ac:dyDescent="0.15">
      <c r="A2556" s="2">
        <v>38628</v>
      </c>
      <c r="B2556" s="1">
        <v>12.9</v>
      </c>
      <c r="C2556" s="1">
        <v>8</v>
      </c>
      <c r="D2556" s="1">
        <v>1</v>
      </c>
    </row>
    <row r="2557" spans="1:4" x14ac:dyDescent="0.15">
      <c r="A2557" s="2">
        <v>38629</v>
      </c>
      <c r="B2557" s="1">
        <v>12.5</v>
      </c>
      <c r="C2557" s="1">
        <v>8</v>
      </c>
      <c r="D2557" s="1">
        <v>1</v>
      </c>
    </row>
    <row r="2558" spans="1:4" x14ac:dyDescent="0.15">
      <c r="A2558" s="2">
        <v>38630</v>
      </c>
      <c r="B2558" s="1">
        <v>12.6</v>
      </c>
      <c r="C2558" s="1">
        <v>8</v>
      </c>
      <c r="D2558" s="1">
        <v>1</v>
      </c>
    </row>
    <row r="2559" spans="1:4" x14ac:dyDescent="0.15">
      <c r="A2559" s="2">
        <v>38631</v>
      </c>
      <c r="B2559" s="1">
        <v>10.9</v>
      </c>
      <c r="C2559" s="1">
        <v>8</v>
      </c>
      <c r="D2559" s="1">
        <v>1</v>
      </c>
    </row>
    <row r="2560" spans="1:4" x14ac:dyDescent="0.15">
      <c r="A2560" s="2">
        <v>38632</v>
      </c>
      <c r="B2560" s="1">
        <v>12</v>
      </c>
      <c r="C2560" s="1">
        <v>8</v>
      </c>
      <c r="D2560" s="1">
        <v>1</v>
      </c>
    </row>
    <row r="2561" spans="1:4" x14ac:dyDescent="0.15">
      <c r="A2561" s="2">
        <v>38633</v>
      </c>
      <c r="B2561" s="1">
        <v>14.8</v>
      </c>
      <c r="C2561" s="1">
        <v>8</v>
      </c>
      <c r="D2561" s="1">
        <v>1</v>
      </c>
    </row>
    <row r="2562" spans="1:4" x14ac:dyDescent="0.15">
      <c r="A2562" s="2">
        <v>38634</v>
      </c>
      <c r="B2562" s="1">
        <v>12.2</v>
      </c>
      <c r="C2562" s="1">
        <v>8</v>
      </c>
      <c r="D2562" s="1">
        <v>1</v>
      </c>
    </row>
    <row r="2563" spans="1:4" x14ac:dyDescent="0.15">
      <c r="A2563" s="2">
        <v>38635</v>
      </c>
      <c r="B2563" s="1">
        <v>12.8</v>
      </c>
      <c r="C2563" s="1">
        <v>8</v>
      </c>
      <c r="D2563" s="1">
        <v>1</v>
      </c>
    </row>
    <row r="2564" spans="1:4" x14ac:dyDescent="0.15">
      <c r="A2564" s="2">
        <v>38636</v>
      </c>
      <c r="B2564" s="1">
        <v>13.8</v>
      </c>
      <c r="C2564" s="1">
        <v>8</v>
      </c>
      <c r="D2564" s="1">
        <v>1</v>
      </c>
    </row>
    <row r="2565" spans="1:4" x14ac:dyDescent="0.15">
      <c r="A2565" s="2">
        <v>38637</v>
      </c>
      <c r="B2565" s="1">
        <v>11.8</v>
      </c>
      <c r="C2565" s="1">
        <v>8</v>
      </c>
      <c r="D2565" s="1">
        <v>1</v>
      </c>
    </row>
    <row r="2566" spans="1:4" x14ac:dyDescent="0.15">
      <c r="A2566" s="2">
        <v>38638</v>
      </c>
      <c r="B2566" s="1">
        <v>12.6</v>
      </c>
      <c r="C2566" s="1">
        <v>8</v>
      </c>
      <c r="D2566" s="1">
        <v>1</v>
      </c>
    </row>
    <row r="2567" spans="1:4" x14ac:dyDescent="0.15">
      <c r="A2567" s="2">
        <v>38639</v>
      </c>
      <c r="B2567" s="1">
        <v>14.9</v>
      </c>
      <c r="C2567" s="1">
        <v>8</v>
      </c>
      <c r="D2567" s="1">
        <v>1</v>
      </c>
    </row>
    <row r="2568" spans="1:4" x14ac:dyDescent="0.15">
      <c r="A2568" s="2">
        <v>38640</v>
      </c>
      <c r="B2568" s="1">
        <v>12.4</v>
      </c>
      <c r="C2568" s="1">
        <v>8</v>
      </c>
      <c r="D2568" s="1">
        <v>1</v>
      </c>
    </row>
    <row r="2569" spans="1:4" x14ac:dyDescent="0.15">
      <c r="A2569" s="2">
        <v>38641</v>
      </c>
      <c r="B2569" s="1">
        <v>11.8</v>
      </c>
      <c r="C2569" s="1">
        <v>8</v>
      </c>
      <c r="D2569" s="1">
        <v>1</v>
      </c>
    </row>
    <row r="2570" spans="1:4" x14ac:dyDescent="0.15">
      <c r="A2570" s="2">
        <v>38642</v>
      </c>
      <c r="B2570" s="1">
        <v>12.3</v>
      </c>
      <c r="C2570" s="1">
        <v>8</v>
      </c>
      <c r="D2570" s="1">
        <v>1</v>
      </c>
    </row>
    <row r="2571" spans="1:4" x14ac:dyDescent="0.15">
      <c r="A2571" s="2">
        <v>38643</v>
      </c>
      <c r="B2571" s="1">
        <v>9.1999999999999993</v>
      </c>
      <c r="C2571" s="1">
        <v>8</v>
      </c>
      <c r="D2571" s="1">
        <v>1</v>
      </c>
    </row>
    <row r="2572" spans="1:4" x14ac:dyDescent="0.15">
      <c r="A2572" s="2">
        <v>38644</v>
      </c>
      <c r="B2572" s="1">
        <v>7.5</v>
      </c>
      <c r="C2572" s="1">
        <v>8</v>
      </c>
      <c r="D2572" s="1">
        <v>1</v>
      </c>
    </row>
    <row r="2573" spans="1:4" x14ac:dyDescent="0.15">
      <c r="A2573" s="2">
        <v>38645</v>
      </c>
      <c r="B2573" s="1">
        <v>9.9</v>
      </c>
      <c r="C2573" s="1">
        <v>8</v>
      </c>
      <c r="D2573" s="1">
        <v>1</v>
      </c>
    </row>
    <row r="2574" spans="1:4" x14ac:dyDescent="0.15">
      <c r="A2574" s="2">
        <v>38646</v>
      </c>
      <c r="B2574" s="1">
        <v>10.1</v>
      </c>
      <c r="C2574" s="1">
        <v>8</v>
      </c>
      <c r="D2574" s="1">
        <v>1</v>
      </c>
    </row>
    <row r="2575" spans="1:4" x14ac:dyDescent="0.15">
      <c r="A2575" s="2">
        <v>38647</v>
      </c>
      <c r="B2575" s="1">
        <v>13.2</v>
      </c>
      <c r="C2575" s="1">
        <v>8</v>
      </c>
      <c r="D2575" s="1">
        <v>1</v>
      </c>
    </row>
    <row r="2576" spans="1:4" x14ac:dyDescent="0.15">
      <c r="A2576" s="2">
        <v>38648</v>
      </c>
      <c r="B2576" s="1">
        <v>12.9</v>
      </c>
      <c r="C2576" s="1">
        <v>8</v>
      </c>
      <c r="D2576" s="1">
        <v>1</v>
      </c>
    </row>
    <row r="2577" spans="1:4" x14ac:dyDescent="0.15">
      <c r="A2577" s="2">
        <v>38649</v>
      </c>
      <c r="B2577" s="1">
        <v>13.3</v>
      </c>
      <c r="C2577" s="1">
        <v>8</v>
      </c>
      <c r="D2577" s="1">
        <v>1</v>
      </c>
    </row>
    <row r="2578" spans="1:4" x14ac:dyDescent="0.15">
      <c r="A2578" s="2">
        <v>38650</v>
      </c>
      <c r="B2578" s="1">
        <v>8.1999999999999993</v>
      </c>
      <c r="C2578" s="1">
        <v>8</v>
      </c>
      <c r="D2578" s="1">
        <v>1</v>
      </c>
    </row>
    <row r="2579" spans="1:4" x14ac:dyDescent="0.15">
      <c r="A2579" s="2">
        <v>38651</v>
      </c>
      <c r="B2579" s="1">
        <v>7.7</v>
      </c>
      <c r="C2579" s="1">
        <v>8</v>
      </c>
      <c r="D2579" s="1">
        <v>1</v>
      </c>
    </row>
    <row r="2580" spans="1:4" x14ac:dyDescent="0.15">
      <c r="A2580" s="2">
        <v>38652</v>
      </c>
      <c r="B2580" s="1">
        <v>8.3000000000000007</v>
      </c>
      <c r="C2580" s="1">
        <v>8</v>
      </c>
      <c r="D2580" s="1">
        <v>1</v>
      </c>
    </row>
    <row r="2581" spans="1:4" x14ac:dyDescent="0.15">
      <c r="A2581" s="2">
        <v>38653</v>
      </c>
      <c r="B2581" s="1">
        <v>10</v>
      </c>
      <c r="C2581" s="1">
        <v>8</v>
      </c>
      <c r="D2581" s="1">
        <v>1</v>
      </c>
    </row>
    <row r="2582" spans="1:4" x14ac:dyDescent="0.15">
      <c r="A2582" s="2">
        <v>38654</v>
      </c>
      <c r="B2582" s="1">
        <v>12.1</v>
      </c>
      <c r="C2582" s="1">
        <v>8</v>
      </c>
      <c r="D2582" s="1">
        <v>1</v>
      </c>
    </row>
    <row r="2583" spans="1:4" x14ac:dyDescent="0.15">
      <c r="A2583" s="2">
        <v>38655</v>
      </c>
      <c r="B2583" s="1">
        <v>8.1</v>
      </c>
      <c r="C2583" s="1">
        <v>8</v>
      </c>
      <c r="D2583" s="1">
        <v>1</v>
      </c>
    </row>
    <row r="2584" spans="1:4" x14ac:dyDescent="0.15">
      <c r="A2584" s="2">
        <v>38656</v>
      </c>
      <c r="B2584" s="1">
        <v>6.3</v>
      </c>
      <c r="C2584" s="1">
        <v>8</v>
      </c>
      <c r="D2584" s="1">
        <v>1</v>
      </c>
    </row>
    <row r="2585" spans="1:4" x14ac:dyDescent="0.15">
      <c r="A2585" s="2">
        <v>38657</v>
      </c>
      <c r="B2585" s="1">
        <v>10.9</v>
      </c>
      <c r="C2585" s="1">
        <v>8</v>
      </c>
      <c r="D2585" s="1">
        <v>1</v>
      </c>
    </row>
    <row r="2586" spans="1:4" x14ac:dyDescent="0.15">
      <c r="A2586" s="2">
        <v>38808</v>
      </c>
      <c r="B2586" s="1">
        <v>2.7</v>
      </c>
      <c r="C2586" s="1">
        <v>8</v>
      </c>
      <c r="D2586" s="1">
        <v>1</v>
      </c>
    </row>
    <row r="2587" spans="1:4" x14ac:dyDescent="0.15">
      <c r="A2587" s="2">
        <v>38809</v>
      </c>
      <c r="B2587" s="1">
        <v>1.8</v>
      </c>
      <c r="C2587" s="1">
        <v>8</v>
      </c>
      <c r="D2587" s="1">
        <v>1</v>
      </c>
    </row>
    <row r="2588" spans="1:4" x14ac:dyDescent="0.15">
      <c r="A2588" s="2">
        <v>38810</v>
      </c>
      <c r="B2588" s="1">
        <v>1.9</v>
      </c>
      <c r="C2588" s="1">
        <v>8</v>
      </c>
      <c r="D2588" s="1">
        <v>1</v>
      </c>
    </row>
    <row r="2589" spans="1:4" x14ac:dyDescent="0.15">
      <c r="A2589" s="2">
        <v>38811</v>
      </c>
      <c r="B2589" s="1">
        <v>1.9</v>
      </c>
      <c r="C2589" s="1">
        <v>8</v>
      </c>
      <c r="D2589" s="1">
        <v>1</v>
      </c>
    </row>
    <row r="2590" spans="1:4" x14ac:dyDescent="0.15">
      <c r="A2590" s="2">
        <v>38812</v>
      </c>
      <c r="B2590" s="1">
        <v>1.7</v>
      </c>
      <c r="C2590" s="1">
        <v>8</v>
      </c>
      <c r="D2590" s="1">
        <v>1</v>
      </c>
    </row>
    <row r="2591" spans="1:4" x14ac:dyDescent="0.15">
      <c r="A2591" s="2">
        <v>38813</v>
      </c>
      <c r="B2591" s="1">
        <v>1.8</v>
      </c>
      <c r="C2591" s="1">
        <v>8</v>
      </c>
      <c r="D2591" s="1">
        <v>1</v>
      </c>
    </row>
    <row r="2592" spans="1:4" x14ac:dyDescent="0.15">
      <c r="A2592" s="2">
        <v>38814</v>
      </c>
      <c r="B2592" s="1">
        <v>2.2999999999999998</v>
      </c>
      <c r="C2592" s="1">
        <v>8</v>
      </c>
      <c r="D2592" s="1">
        <v>1</v>
      </c>
    </row>
    <row r="2593" spans="1:4" x14ac:dyDescent="0.15">
      <c r="A2593" s="2">
        <v>38815</v>
      </c>
      <c r="B2593" s="1">
        <v>0.7</v>
      </c>
      <c r="C2593" s="1">
        <v>8</v>
      </c>
      <c r="D2593" s="1">
        <v>1</v>
      </c>
    </row>
    <row r="2594" spans="1:4" x14ac:dyDescent="0.15">
      <c r="A2594" s="2">
        <v>38816</v>
      </c>
      <c r="B2594" s="1">
        <v>2</v>
      </c>
      <c r="C2594" s="1">
        <v>8</v>
      </c>
      <c r="D2594" s="1">
        <v>1</v>
      </c>
    </row>
    <row r="2595" spans="1:4" x14ac:dyDescent="0.15">
      <c r="A2595" s="2">
        <v>38817</v>
      </c>
      <c r="B2595" s="1">
        <v>2.4</v>
      </c>
      <c r="C2595" s="1">
        <v>8</v>
      </c>
      <c r="D2595" s="1">
        <v>1</v>
      </c>
    </row>
    <row r="2596" spans="1:4" x14ac:dyDescent="0.15">
      <c r="A2596" s="2">
        <v>38818</v>
      </c>
      <c r="B2596" s="1">
        <v>4</v>
      </c>
      <c r="C2596" s="1">
        <v>8</v>
      </c>
      <c r="D2596" s="1">
        <v>1</v>
      </c>
    </row>
    <row r="2597" spans="1:4" x14ac:dyDescent="0.15">
      <c r="A2597" s="2">
        <v>38819</v>
      </c>
      <c r="B2597" s="1">
        <v>4.8</v>
      </c>
      <c r="C2597" s="1">
        <v>8</v>
      </c>
      <c r="D2597" s="1">
        <v>1</v>
      </c>
    </row>
    <row r="2598" spans="1:4" x14ac:dyDescent="0.15">
      <c r="A2598" s="2">
        <v>38820</v>
      </c>
      <c r="B2598" s="1">
        <v>6.1</v>
      </c>
      <c r="C2598" s="1">
        <v>8</v>
      </c>
      <c r="D2598" s="1">
        <v>1</v>
      </c>
    </row>
    <row r="2599" spans="1:4" x14ac:dyDescent="0.15">
      <c r="A2599" s="2">
        <v>38821</v>
      </c>
      <c r="B2599" s="1">
        <v>5.3</v>
      </c>
      <c r="C2599" s="1">
        <v>8</v>
      </c>
      <c r="D2599" s="1">
        <v>1</v>
      </c>
    </row>
    <row r="2600" spans="1:4" x14ac:dyDescent="0.15">
      <c r="A2600" s="2">
        <v>38822</v>
      </c>
      <c r="B2600" s="1">
        <v>2.8</v>
      </c>
      <c r="C2600" s="1">
        <v>8</v>
      </c>
      <c r="D2600" s="1">
        <v>1</v>
      </c>
    </row>
    <row r="2601" spans="1:4" x14ac:dyDescent="0.15">
      <c r="A2601" s="2">
        <v>38823</v>
      </c>
      <c r="B2601" s="1">
        <v>3.7</v>
      </c>
      <c r="C2601" s="1">
        <v>8</v>
      </c>
      <c r="D2601" s="1">
        <v>1</v>
      </c>
    </row>
    <row r="2602" spans="1:4" x14ac:dyDescent="0.15">
      <c r="A2602" s="2">
        <v>38824</v>
      </c>
      <c r="B2602" s="1">
        <v>3.7</v>
      </c>
      <c r="C2602" s="1">
        <v>8</v>
      </c>
      <c r="D2602" s="1">
        <v>1</v>
      </c>
    </row>
    <row r="2603" spans="1:4" x14ac:dyDescent="0.15">
      <c r="A2603" s="2">
        <v>38825</v>
      </c>
      <c r="B2603" s="1">
        <v>4.5</v>
      </c>
      <c r="C2603" s="1">
        <v>8</v>
      </c>
      <c r="D2603" s="1">
        <v>1</v>
      </c>
    </row>
    <row r="2604" spans="1:4" x14ac:dyDescent="0.15">
      <c r="A2604" s="2">
        <v>38826</v>
      </c>
      <c r="B2604" s="1">
        <v>3.9</v>
      </c>
      <c r="C2604" s="1">
        <v>8</v>
      </c>
      <c r="D2604" s="1">
        <v>1</v>
      </c>
    </row>
    <row r="2605" spans="1:4" x14ac:dyDescent="0.15">
      <c r="A2605" s="2">
        <v>38827</v>
      </c>
      <c r="B2605" s="1">
        <v>4.8</v>
      </c>
      <c r="C2605" s="1">
        <v>8</v>
      </c>
      <c r="D2605" s="1">
        <v>1</v>
      </c>
    </row>
    <row r="2606" spans="1:4" x14ac:dyDescent="0.15">
      <c r="A2606" s="2">
        <v>38828</v>
      </c>
      <c r="B2606" s="1">
        <v>5</v>
      </c>
      <c r="C2606" s="1">
        <v>8</v>
      </c>
      <c r="D2606" s="1">
        <v>1</v>
      </c>
    </row>
    <row r="2607" spans="1:4" x14ac:dyDescent="0.15">
      <c r="A2607" s="2">
        <v>38829</v>
      </c>
      <c r="B2607" s="1">
        <v>5.7</v>
      </c>
      <c r="C2607" s="1">
        <v>8</v>
      </c>
      <c r="D2607" s="1">
        <v>1</v>
      </c>
    </row>
    <row r="2608" spans="1:4" x14ac:dyDescent="0.15">
      <c r="A2608" s="2">
        <v>38830</v>
      </c>
      <c r="B2608" s="1">
        <v>5.4</v>
      </c>
      <c r="C2608" s="1">
        <v>8</v>
      </c>
      <c r="D2608" s="1">
        <v>1</v>
      </c>
    </row>
    <row r="2609" spans="1:4" x14ac:dyDescent="0.15">
      <c r="A2609" s="2">
        <v>38831</v>
      </c>
      <c r="B2609" s="1">
        <v>4.9000000000000004</v>
      </c>
      <c r="C2609" s="1">
        <v>8</v>
      </c>
      <c r="D2609" s="1">
        <v>1</v>
      </c>
    </row>
    <row r="2610" spans="1:4" x14ac:dyDescent="0.15">
      <c r="A2610" s="2">
        <v>38832</v>
      </c>
      <c r="B2610" s="1">
        <v>6.3</v>
      </c>
      <c r="C2610" s="1">
        <v>8</v>
      </c>
      <c r="D2610" s="1">
        <v>1</v>
      </c>
    </row>
    <row r="2611" spans="1:4" x14ac:dyDescent="0.15">
      <c r="A2611" s="2">
        <v>38833</v>
      </c>
      <c r="B2611" s="1">
        <v>8.1</v>
      </c>
      <c r="C2611" s="1">
        <v>8</v>
      </c>
      <c r="D2611" s="1">
        <v>1</v>
      </c>
    </row>
    <row r="2612" spans="1:4" x14ac:dyDescent="0.15">
      <c r="A2612" s="2">
        <v>38834</v>
      </c>
      <c r="B2612" s="1">
        <v>8.3000000000000007</v>
      </c>
      <c r="C2612" s="1">
        <v>8</v>
      </c>
      <c r="D2612" s="1">
        <v>1</v>
      </c>
    </row>
    <row r="2613" spans="1:4" x14ac:dyDescent="0.15">
      <c r="A2613" s="2">
        <v>38835</v>
      </c>
      <c r="B2613" s="1">
        <v>6.2</v>
      </c>
      <c r="C2613" s="1">
        <v>8</v>
      </c>
      <c r="D2613" s="1">
        <v>1</v>
      </c>
    </row>
    <row r="2614" spans="1:4" x14ac:dyDescent="0.15">
      <c r="A2614" s="2">
        <v>38836</v>
      </c>
      <c r="B2614" s="1">
        <v>6</v>
      </c>
      <c r="C2614" s="1">
        <v>8</v>
      </c>
      <c r="D2614" s="1">
        <v>1</v>
      </c>
    </row>
    <row r="2615" spans="1:4" x14ac:dyDescent="0.15">
      <c r="A2615" s="2">
        <v>38837</v>
      </c>
      <c r="B2615" s="1">
        <v>6.5</v>
      </c>
      <c r="C2615" s="1">
        <v>8</v>
      </c>
      <c r="D2615" s="1">
        <v>1</v>
      </c>
    </row>
    <row r="2616" spans="1:4" x14ac:dyDescent="0.15">
      <c r="A2616" s="2">
        <v>38838</v>
      </c>
      <c r="B2616" s="1">
        <v>7.1</v>
      </c>
      <c r="C2616" s="1">
        <v>8</v>
      </c>
      <c r="D2616" s="1">
        <v>1</v>
      </c>
    </row>
    <row r="2617" spans="1:4" x14ac:dyDescent="0.15">
      <c r="A2617" s="2">
        <v>38839</v>
      </c>
      <c r="B2617" s="1">
        <v>5.5</v>
      </c>
      <c r="C2617" s="1">
        <v>8</v>
      </c>
      <c r="D2617" s="1">
        <v>1</v>
      </c>
    </row>
    <row r="2618" spans="1:4" x14ac:dyDescent="0.15">
      <c r="A2618" s="2">
        <v>38840</v>
      </c>
      <c r="B2618" s="1">
        <v>6.5</v>
      </c>
      <c r="C2618" s="1">
        <v>8</v>
      </c>
      <c r="D2618" s="1">
        <v>1</v>
      </c>
    </row>
    <row r="2619" spans="1:4" x14ac:dyDescent="0.15">
      <c r="A2619" s="2">
        <v>38841</v>
      </c>
      <c r="B2619" s="1">
        <v>10.3</v>
      </c>
      <c r="C2619" s="1">
        <v>8</v>
      </c>
      <c r="D2619" s="1">
        <v>1</v>
      </c>
    </row>
    <row r="2620" spans="1:4" x14ac:dyDescent="0.15">
      <c r="A2620" s="2">
        <v>38842</v>
      </c>
      <c r="B2620" s="1">
        <v>8.8000000000000007</v>
      </c>
      <c r="C2620" s="1">
        <v>8</v>
      </c>
      <c r="D2620" s="1">
        <v>1</v>
      </c>
    </row>
    <row r="2621" spans="1:4" x14ac:dyDescent="0.15">
      <c r="A2621" s="2">
        <v>38843</v>
      </c>
      <c r="B2621" s="1">
        <v>12.3</v>
      </c>
      <c r="C2621" s="1">
        <v>8</v>
      </c>
      <c r="D2621" s="1">
        <v>1</v>
      </c>
    </row>
    <row r="2622" spans="1:4" x14ac:dyDescent="0.15">
      <c r="A2622" s="2">
        <v>38844</v>
      </c>
      <c r="B2622" s="1">
        <v>7.9</v>
      </c>
      <c r="C2622" s="1">
        <v>8</v>
      </c>
      <c r="D2622" s="1">
        <v>1</v>
      </c>
    </row>
    <row r="2623" spans="1:4" x14ac:dyDescent="0.15">
      <c r="A2623" s="2">
        <v>38845</v>
      </c>
      <c r="B2623" s="1">
        <v>7.9</v>
      </c>
      <c r="C2623" s="1">
        <v>8</v>
      </c>
      <c r="D2623" s="1">
        <v>1</v>
      </c>
    </row>
    <row r="2624" spans="1:4" x14ac:dyDescent="0.15">
      <c r="A2624" s="2">
        <v>38846</v>
      </c>
      <c r="B2624" s="1">
        <v>5.4</v>
      </c>
      <c r="C2624" s="1">
        <v>8</v>
      </c>
      <c r="D2624" s="1">
        <v>1</v>
      </c>
    </row>
    <row r="2625" spans="1:4" x14ac:dyDescent="0.15">
      <c r="A2625" s="2">
        <v>38847</v>
      </c>
      <c r="B2625" s="1">
        <v>6.4</v>
      </c>
      <c r="C2625" s="1">
        <v>8</v>
      </c>
      <c r="D2625" s="1">
        <v>1</v>
      </c>
    </row>
    <row r="2626" spans="1:4" x14ac:dyDescent="0.15">
      <c r="A2626" s="2">
        <v>38848</v>
      </c>
      <c r="B2626" s="1">
        <v>10.8</v>
      </c>
      <c r="C2626" s="1">
        <v>8</v>
      </c>
      <c r="D2626" s="1">
        <v>1</v>
      </c>
    </row>
    <row r="2627" spans="1:4" x14ac:dyDescent="0.15">
      <c r="A2627" s="2">
        <v>38849</v>
      </c>
      <c r="B2627" s="1">
        <v>12.3</v>
      </c>
      <c r="C2627" s="1">
        <v>8</v>
      </c>
      <c r="D2627" s="1">
        <v>1</v>
      </c>
    </row>
    <row r="2628" spans="1:4" x14ac:dyDescent="0.15">
      <c r="A2628" s="2">
        <v>38850</v>
      </c>
      <c r="B2628" s="1">
        <v>9.8000000000000007</v>
      </c>
      <c r="C2628" s="1">
        <v>8</v>
      </c>
      <c r="D2628" s="1">
        <v>1</v>
      </c>
    </row>
    <row r="2629" spans="1:4" x14ac:dyDescent="0.15">
      <c r="A2629" s="2">
        <v>38851</v>
      </c>
      <c r="B2629" s="1">
        <v>10.199999999999999</v>
      </c>
      <c r="C2629" s="1">
        <v>8</v>
      </c>
      <c r="D2629" s="1">
        <v>1</v>
      </c>
    </row>
    <row r="2630" spans="1:4" x14ac:dyDescent="0.15">
      <c r="A2630" s="2">
        <v>38852</v>
      </c>
      <c r="B2630" s="1">
        <v>14</v>
      </c>
      <c r="C2630" s="1">
        <v>8</v>
      </c>
      <c r="D2630" s="1">
        <v>1</v>
      </c>
    </row>
    <row r="2631" spans="1:4" x14ac:dyDescent="0.15">
      <c r="A2631" s="2">
        <v>38853</v>
      </c>
      <c r="B2631" s="1">
        <v>12.3</v>
      </c>
      <c r="C2631" s="1">
        <v>8</v>
      </c>
      <c r="D2631" s="1">
        <v>1</v>
      </c>
    </row>
    <row r="2632" spans="1:4" x14ac:dyDescent="0.15">
      <c r="A2632" s="2">
        <v>38854</v>
      </c>
      <c r="B2632" s="1">
        <v>10.5</v>
      </c>
      <c r="C2632" s="1">
        <v>8</v>
      </c>
      <c r="D2632" s="1">
        <v>1</v>
      </c>
    </row>
    <row r="2633" spans="1:4" x14ac:dyDescent="0.15">
      <c r="A2633" s="2">
        <v>38855</v>
      </c>
      <c r="B2633" s="1">
        <v>15.2</v>
      </c>
      <c r="C2633" s="1">
        <v>8</v>
      </c>
      <c r="D2633" s="1">
        <v>1</v>
      </c>
    </row>
    <row r="2634" spans="1:4" x14ac:dyDescent="0.15">
      <c r="A2634" s="2">
        <v>38856</v>
      </c>
      <c r="B2634" s="1">
        <v>9.1</v>
      </c>
      <c r="C2634" s="1">
        <v>8</v>
      </c>
      <c r="D2634" s="1">
        <v>1</v>
      </c>
    </row>
    <row r="2635" spans="1:4" x14ac:dyDescent="0.15">
      <c r="A2635" s="2">
        <v>38857</v>
      </c>
      <c r="B2635" s="1">
        <v>14.2</v>
      </c>
      <c r="C2635" s="1">
        <v>8</v>
      </c>
      <c r="D2635" s="1">
        <v>1</v>
      </c>
    </row>
    <row r="2636" spans="1:4" x14ac:dyDescent="0.15">
      <c r="A2636" s="2">
        <v>38858</v>
      </c>
      <c r="B2636" s="1">
        <v>14.6</v>
      </c>
      <c r="C2636" s="1">
        <v>8</v>
      </c>
      <c r="D2636" s="1">
        <v>1</v>
      </c>
    </row>
    <row r="2637" spans="1:4" x14ac:dyDescent="0.15">
      <c r="A2637" s="2">
        <v>38859</v>
      </c>
      <c r="B2637" s="1">
        <v>12.3</v>
      </c>
      <c r="C2637" s="1">
        <v>8</v>
      </c>
      <c r="D2637" s="1">
        <v>1</v>
      </c>
    </row>
    <row r="2638" spans="1:4" x14ac:dyDescent="0.15">
      <c r="A2638" s="2">
        <v>38860</v>
      </c>
      <c r="B2638" s="1">
        <v>12.4</v>
      </c>
      <c r="C2638" s="1">
        <v>8</v>
      </c>
      <c r="D2638" s="1">
        <v>1</v>
      </c>
    </row>
    <row r="2639" spans="1:4" x14ac:dyDescent="0.15">
      <c r="A2639" s="2">
        <v>38861</v>
      </c>
      <c r="B2639" s="1">
        <v>12.7</v>
      </c>
      <c r="C2639" s="1">
        <v>8</v>
      </c>
      <c r="D2639" s="1">
        <v>1</v>
      </c>
    </row>
    <row r="2640" spans="1:4" x14ac:dyDescent="0.15">
      <c r="A2640" s="2">
        <v>38862</v>
      </c>
      <c r="B2640" s="1">
        <v>8.6999999999999993</v>
      </c>
      <c r="C2640" s="1">
        <v>8</v>
      </c>
      <c r="D2640" s="1">
        <v>1</v>
      </c>
    </row>
    <row r="2641" spans="1:4" x14ac:dyDescent="0.15">
      <c r="A2641" s="2">
        <v>38863</v>
      </c>
      <c r="B2641" s="1">
        <v>13.6</v>
      </c>
      <c r="C2641" s="1">
        <v>8</v>
      </c>
      <c r="D2641" s="1">
        <v>1</v>
      </c>
    </row>
    <row r="2642" spans="1:4" x14ac:dyDescent="0.15">
      <c r="A2642" s="2">
        <v>38864</v>
      </c>
      <c r="B2642" s="1">
        <v>11.4</v>
      </c>
      <c r="C2642" s="1">
        <v>8</v>
      </c>
      <c r="D2642" s="1">
        <v>1</v>
      </c>
    </row>
    <row r="2643" spans="1:4" x14ac:dyDescent="0.15">
      <c r="A2643" s="2">
        <v>38865</v>
      </c>
      <c r="B2643" s="1">
        <v>10.199999999999999</v>
      </c>
      <c r="C2643" s="1">
        <v>8</v>
      </c>
      <c r="D2643" s="1">
        <v>1</v>
      </c>
    </row>
    <row r="2644" spans="1:4" x14ac:dyDescent="0.15">
      <c r="A2644" s="2">
        <v>38866</v>
      </c>
      <c r="B2644" s="1">
        <v>9.6</v>
      </c>
      <c r="C2644" s="1">
        <v>8</v>
      </c>
      <c r="D2644" s="1">
        <v>1</v>
      </c>
    </row>
    <row r="2645" spans="1:4" x14ac:dyDescent="0.15">
      <c r="A2645" s="2">
        <v>38867</v>
      </c>
      <c r="B2645" s="1">
        <v>11.4</v>
      </c>
      <c r="C2645" s="1">
        <v>8</v>
      </c>
      <c r="D2645" s="1">
        <v>1</v>
      </c>
    </row>
    <row r="2646" spans="1:4" x14ac:dyDescent="0.15">
      <c r="A2646" s="2">
        <v>38868</v>
      </c>
      <c r="B2646" s="1">
        <v>13.1</v>
      </c>
      <c r="C2646" s="1">
        <v>8</v>
      </c>
      <c r="D2646" s="1">
        <v>1</v>
      </c>
    </row>
    <row r="2647" spans="1:4" x14ac:dyDescent="0.15">
      <c r="A2647" s="2">
        <v>38869</v>
      </c>
      <c r="B2647" s="1">
        <v>13.9</v>
      </c>
      <c r="C2647" s="1">
        <v>8</v>
      </c>
      <c r="D2647" s="1">
        <v>1</v>
      </c>
    </row>
    <row r="2648" spans="1:4" x14ac:dyDescent="0.15">
      <c r="A2648" s="2">
        <v>38870</v>
      </c>
      <c r="B2648" s="1">
        <v>13.1</v>
      </c>
      <c r="C2648" s="1">
        <v>8</v>
      </c>
      <c r="D2648" s="1">
        <v>1</v>
      </c>
    </row>
    <row r="2649" spans="1:4" x14ac:dyDescent="0.15">
      <c r="A2649" s="2">
        <v>38871</v>
      </c>
      <c r="B2649" s="1">
        <v>12.3</v>
      </c>
      <c r="C2649" s="1">
        <v>8</v>
      </c>
      <c r="D2649" s="1">
        <v>1</v>
      </c>
    </row>
    <row r="2650" spans="1:4" x14ac:dyDescent="0.15">
      <c r="A2650" s="2">
        <v>38872</v>
      </c>
      <c r="B2650" s="1">
        <v>10.8</v>
      </c>
      <c r="C2650" s="1">
        <v>8</v>
      </c>
      <c r="D2650" s="1">
        <v>1</v>
      </c>
    </row>
    <row r="2651" spans="1:4" x14ac:dyDescent="0.15">
      <c r="A2651" s="2">
        <v>38873</v>
      </c>
      <c r="B2651" s="1">
        <v>11.7</v>
      </c>
      <c r="C2651" s="1">
        <v>8</v>
      </c>
      <c r="D2651" s="1">
        <v>1</v>
      </c>
    </row>
    <row r="2652" spans="1:4" x14ac:dyDescent="0.15">
      <c r="A2652" s="2">
        <v>38874</v>
      </c>
      <c r="B2652" s="1">
        <v>10.6</v>
      </c>
      <c r="C2652" s="1">
        <v>8</v>
      </c>
      <c r="D2652" s="1">
        <v>1</v>
      </c>
    </row>
    <row r="2653" spans="1:4" x14ac:dyDescent="0.15">
      <c r="A2653" s="2">
        <v>38875</v>
      </c>
      <c r="B2653" s="1">
        <v>10.5</v>
      </c>
      <c r="C2653" s="1">
        <v>8</v>
      </c>
      <c r="D2653" s="1">
        <v>1</v>
      </c>
    </row>
    <row r="2654" spans="1:4" x14ac:dyDescent="0.15">
      <c r="A2654" s="2">
        <v>38876</v>
      </c>
      <c r="B2654" s="1">
        <v>9.8000000000000007</v>
      </c>
      <c r="C2654" s="1">
        <v>8</v>
      </c>
      <c r="D2654" s="1">
        <v>1</v>
      </c>
    </row>
    <row r="2655" spans="1:4" x14ac:dyDescent="0.15">
      <c r="A2655" s="2">
        <v>38877</v>
      </c>
      <c r="B2655" s="1">
        <v>10.6</v>
      </c>
      <c r="C2655" s="1">
        <v>8</v>
      </c>
      <c r="D2655" s="1">
        <v>1</v>
      </c>
    </row>
    <row r="2656" spans="1:4" x14ac:dyDescent="0.15">
      <c r="A2656" s="2">
        <v>38878</v>
      </c>
      <c r="B2656" s="1">
        <v>11.3</v>
      </c>
      <c r="C2656" s="1">
        <v>8</v>
      </c>
      <c r="D2656" s="1">
        <v>1</v>
      </c>
    </row>
    <row r="2657" spans="1:4" x14ac:dyDescent="0.15">
      <c r="A2657" s="2">
        <v>38879</v>
      </c>
      <c r="B2657" s="1">
        <v>10.5</v>
      </c>
      <c r="C2657" s="1">
        <v>8</v>
      </c>
      <c r="D2657" s="1">
        <v>1</v>
      </c>
    </row>
    <row r="2658" spans="1:4" x14ac:dyDescent="0.15">
      <c r="A2658" s="2">
        <v>38880</v>
      </c>
      <c r="B2658" s="1">
        <v>9.4</v>
      </c>
      <c r="C2658" s="1">
        <v>8</v>
      </c>
      <c r="D2658" s="1">
        <v>1</v>
      </c>
    </row>
    <row r="2659" spans="1:4" x14ac:dyDescent="0.15">
      <c r="A2659" s="2">
        <v>38881</v>
      </c>
      <c r="B2659" s="1">
        <v>10.4</v>
      </c>
      <c r="C2659" s="1">
        <v>8</v>
      </c>
      <c r="D2659" s="1">
        <v>1</v>
      </c>
    </row>
    <row r="2660" spans="1:4" x14ac:dyDescent="0.15">
      <c r="A2660" s="2">
        <v>38882</v>
      </c>
      <c r="B2660" s="1">
        <v>11.8</v>
      </c>
      <c r="C2660" s="1">
        <v>8</v>
      </c>
      <c r="D2660" s="1">
        <v>1</v>
      </c>
    </row>
    <row r="2661" spans="1:4" x14ac:dyDescent="0.15">
      <c r="A2661" s="2">
        <v>38883</v>
      </c>
      <c r="B2661" s="1">
        <v>11.4</v>
      </c>
      <c r="C2661" s="1">
        <v>8</v>
      </c>
      <c r="D2661" s="1">
        <v>1</v>
      </c>
    </row>
    <row r="2662" spans="1:4" x14ac:dyDescent="0.15">
      <c r="A2662" s="2">
        <v>38884</v>
      </c>
      <c r="B2662" s="1">
        <v>12.5</v>
      </c>
      <c r="C2662" s="1">
        <v>8</v>
      </c>
      <c r="D2662" s="1">
        <v>1</v>
      </c>
    </row>
    <row r="2663" spans="1:4" x14ac:dyDescent="0.15">
      <c r="A2663" s="2">
        <v>38885</v>
      </c>
      <c r="B2663" s="1">
        <v>13</v>
      </c>
      <c r="C2663" s="1">
        <v>8</v>
      </c>
      <c r="D2663" s="1">
        <v>1</v>
      </c>
    </row>
    <row r="2664" spans="1:4" x14ac:dyDescent="0.15">
      <c r="A2664" s="2">
        <v>38886</v>
      </c>
      <c r="B2664" s="1">
        <v>16.600000000000001</v>
      </c>
      <c r="C2664" s="1">
        <v>8</v>
      </c>
      <c r="D2664" s="1">
        <v>1</v>
      </c>
    </row>
    <row r="2665" spans="1:4" x14ac:dyDescent="0.15">
      <c r="A2665" s="2">
        <v>38887</v>
      </c>
      <c r="B2665" s="1">
        <v>16.8</v>
      </c>
      <c r="C2665" s="1">
        <v>8</v>
      </c>
      <c r="D2665" s="1">
        <v>1</v>
      </c>
    </row>
    <row r="2666" spans="1:4" x14ac:dyDescent="0.15">
      <c r="A2666" s="2">
        <v>38888</v>
      </c>
      <c r="B2666" s="1">
        <v>17.100000000000001</v>
      </c>
      <c r="C2666" s="1">
        <v>8</v>
      </c>
      <c r="D2666" s="1">
        <v>1</v>
      </c>
    </row>
    <row r="2667" spans="1:4" x14ac:dyDescent="0.15">
      <c r="A2667" s="2">
        <v>38889</v>
      </c>
      <c r="B2667" s="1">
        <v>14.3</v>
      </c>
      <c r="C2667" s="1">
        <v>8</v>
      </c>
      <c r="D2667" s="1">
        <v>1</v>
      </c>
    </row>
    <row r="2668" spans="1:4" x14ac:dyDescent="0.15">
      <c r="A2668" s="2">
        <v>38890</v>
      </c>
      <c r="B2668" s="1">
        <v>15.9</v>
      </c>
      <c r="C2668" s="1">
        <v>8</v>
      </c>
      <c r="D2668" s="1">
        <v>1</v>
      </c>
    </row>
    <row r="2669" spans="1:4" x14ac:dyDescent="0.15">
      <c r="A2669" s="2">
        <v>38891</v>
      </c>
      <c r="B2669" s="1">
        <v>15.3</v>
      </c>
      <c r="C2669" s="1">
        <v>8</v>
      </c>
      <c r="D2669" s="1">
        <v>1</v>
      </c>
    </row>
    <row r="2670" spans="1:4" x14ac:dyDescent="0.15">
      <c r="A2670" s="2">
        <v>38892</v>
      </c>
      <c r="B2670" s="1">
        <v>17.100000000000001</v>
      </c>
      <c r="C2670" s="1">
        <v>8</v>
      </c>
      <c r="D2670" s="1">
        <v>1</v>
      </c>
    </row>
    <row r="2671" spans="1:4" x14ac:dyDescent="0.15">
      <c r="A2671" s="2">
        <v>38893</v>
      </c>
      <c r="B2671" s="1">
        <v>16.7</v>
      </c>
      <c r="C2671" s="1">
        <v>8</v>
      </c>
      <c r="D2671" s="1">
        <v>1</v>
      </c>
    </row>
    <row r="2672" spans="1:4" x14ac:dyDescent="0.15">
      <c r="A2672" s="2">
        <v>38894</v>
      </c>
      <c r="B2672" s="1">
        <v>13.8</v>
      </c>
      <c r="C2672" s="1">
        <v>8</v>
      </c>
      <c r="D2672" s="1">
        <v>1</v>
      </c>
    </row>
    <row r="2673" spans="1:4" x14ac:dyDescent="0.15">
      <c r="A2673" s="2">
        <v>38895</v>
      </c>
      <c r="B2673" s="1">
        <v>14.2</v>
      </c>
      <c r="C2673" s="1">
        <v>8</v>
      </c>
      <c r="D2673" s="1">
        <v>1</v>
      </c>
    </row>
    <row r="2674" spans="1:4" x14ac:dyDescent="0.15">
      <c r="A2674" s="2">
        <v>38896</v>
      </c>
      <c r="B2674" s="1">
        <v>17.899999999999999</v>
      </c>
      <c r="C2674" s="1">
        <v>8</v>
      </c>
      <c r="D2674" s="1">
        <v>1</v>
      </c>
    </row>
    <row r="2675" spans="1:4" x14ac:dyDescent="0.15">
      <c r="A2675" s="2">
        <v>38897</v>
      </c>
      <c r="B2675" s="1">
        <v>17</v>
      </c>
      <c r="C2675" s="1">
        <v>8</v>
      </c>
      <c r="D2675" s="1">
        <v>1</v>
      </c>
    </row>
    <row r="2676" spans="1:4" x14ac:dyDescent="0.15">
      <c r="A2676" s="2">
        <v>38898</v>
      </c>
      <c r="B2676" s="1">
        <v>16.600000000000001</v>
      </c>
      <c r="C2676" s="1">
        <v>8</v>
      </c>
      <c r="D2676" s="1">
        <v>1</v>
      </c>
    </row>
    <row r="2677" spans="1:4" x14ac:dyDescent="0.15">
      <c r="A2677" s="2">
        <v>38899</v>
      </c>
      <c r="B2677" s="1">
        <v>16.399999999999999</v>
      </c>
      <c r="C2677" s="1">
        <v>8</v>
      </c>
      <c r="D2677" s="1">
        <v>1</v>
      </c>
    </row>
    <row r="2678" spans="1:4" x14ac:dyDescent="0.15">
      <c r="A2678" s="2">
        <v>38900</v>
      </c>
      <c r="B2678" s="1">
        <v>15</v>
      </c>
      <c r="C2678" s="1">
        <v>8</v>
      </c>
      <c r="D2678" s="1">
        <v>1</v>
      </c>
    </row>
    <row r="2679" spans="1:4" x14ac:dyDescent="0.15">
      <c r="A2679" s="2">
        <v>38901</v>
      </c>
      <c r="B2679" s="1">
        <v>13.7</v>
      </c>
      <c r="C2679" s="1">
        <v>8</v>
      </c>
      <c r="D2679" s="1">
        <v>1</v>
      </c>
    </row>
    <row r="2680" spans="1:4" x14ac:dyDescent="0.15">
      <c r="A2680" s="2">
        <v>38902</v>
      </c>
      <c r="B2680" s="1">
        <v>16.100000000000001</v>
      </c>
      <c r="C2680" s="1">
        <v>8</v>
      </c>
      <c r="D2680" s="1">
        <v>1</v>
      </c>
    </row>
    <row r="2681" spans="1:4" x14ac:dyDescent="0.15">
      <c r="A2681" s="2">
        <v>38903</v>
      </c>
      <c r="B2681" s="1">
        <v>15.3</v>
      </c>
      <c r="C2681" s="1">
        <v>8</v>
      </c>
      <c r="D2681" s="1">
        <v>1</v>
      </c>
    </row>
    <row r="2682" spans="1:4" x14ac:dyDescent="0.15">
      <c r="A2682" s="2">
        <v>38904</v>
      </c>
      <c r="B2682" s="1">
        <v>14.4</v>
      </c>
      <c r="C2682" s="1">
        <v>8</v>
      </c>
      <c r="D2682" s="1">
        <v>1</v>
      </c>
    </row>
    <row r="2683" spans="1:4" x14ac:dyDescent="0.15">
      <c r="A2683" s="2">
        <v>38905</v>
      </c>
      <c r="B2683" s="1">
        <v>16</v>
      </c>
      <c r="C2683" s="1">
        <v>8</v>
      </c>
      <c r="D2683" s="1">
        <v>1</v>
      </c>
    </row>
    <row r="2684" spans="1:4" x14ac:dyDescent="0.15">
      <c r="A2684" s="2">
        <v>38906</v>
      </c>
      <c r="B2684" s="1">
        <v>16.100000000000001</v>
      </c>
      <c r="C2684" s="1">
        <v>8</v>
      </c>
      <c r="D2684" s="1">
        <v>1</v>
      </c>
    </row>
    <row r="2685" spans="1:4" x14ac:dyDescent="0.15">
      <c r="A2685" s="2">
        <v>38907</v>
      </c>
      <c r="B2685" s="1">
        <v>14.5</v>
      </c>
      <c r="C2685" s="1">
        <v>8</v>
      </c>
      <c r="D2685" s="1">
        <v>1</v>
      </c>
    </row>
    <row r="2686" spans="1:4" x14ac:dyDescent="0.15">
      <c r="A2686" s="2">
        <v>38908</v>
      </c>
      <c r="B2686" s="1">
        <v>15.1</v>
      </c>
      <c r="C2686" s="1">
        <v>8</v>
      </c>
      <c r="D2686" s="1">
        <v>1</v>
      </c>
    </row>
    <row r="2687" spans="1:4" x14ac:dyDescent="0.15">
      <c r="A2687" s="2">
        <v>38909</v>
      </c>
      <c r="B2687" s="1">
        <v>15.9</v>
      </c>
      <c r="C2687" s="1">
        <v>8</v>
      </c>
      <c r="D2687" s="1">
        <v>1</v>
      </c>
    </row>
    <row r="2688" spans="1:4" x14ac:dyDescent="0.15">
      <c r="A2688" s="2">
        <v>38910</v>
      </c>
      <c r="B2688" s="1">
        <v>19.3</v>
      </c>
      <c r="C2688" s="1">
        <v>8</v>
      </c>
      <c r="D2688" s="1">
        <v>1</v>
      </c>
    </row>
    <row r="2689" spans="1:4" x14ac:dyDescent="0.15">
      <c r="A2689" s="2">
        <v>38911</v>
      </c>
      <c r="B2689" s="1">
        <v>21.2</v>
      </c>
      <c r="C2689" s="1">
        <v>8</v>
      </c>
      <c r="D2689" s="1">
        <v>1</v>
      </c>
    </row>
    <row r="2690" spans="1:4" x14ac:dyDescent="0.15">
      <c r="A2690" s="2">
        <v>38912</v>
      </c>
      <c r="B2690" s="1">
        <v>23.8</v>
      </c>
      <c r="C2690" s="1">
        <v>8</v>
      </c>
      <c r="D2690" s="1">
        <v>1</v>
      </c>
    </row>
    <row r="2691" spans="1:4" x14ac:dyDescent="0.15">
      <c r="A2691" s="2">
        <v>38913</v>
      </c>
      <c r="B2691" s="1">
        <v>22.4</v>
      </c>
      <c r="C2691" s="1">
        <v>8</v>
      </c>
      <c r="D2691" s="1">
        <v>1</v>
      </c>
    </row>
    <row r="2692" spans="1:4" x14ac:dyDescent="0.15">
      <c r="A2692" s="2">
        <v>38914</v>
      </c>
      <c r="B2692" s="1">
        <v>20.9</v>
      </c>
      <c r="C2692" s="1">
        <v>8</v>
      </c>
      <c r="D2692" s="1">
        <v>1</v>
      </c>
    </row>
    <row r="2693" spans="1:4" x14ac:dyDescent="0.15">
      <c r="A2693" s="2">
        <v>38915</v>
      </c>
      <c r="B2693" s="1">
        <v>19.600000000000001</v>
      </c>
      <c r="C2693" s="1">
        <v>8</v>
      </c>
      <c r="D2693" s="1">
        <v>1</v>
      </c>
    </row>
    <row r="2694" spans="1:4" x14ac:dyDescent="0.15">
      <c r="A2694" s="2">
        <v>38916</v>
      </c>
      <c r="B2694" s="1">
        <v>19.5</v>
      </c>
      <c r="C2694" s="1">
        <v>8</v>
      </c>
      <c r="D2694" s="1">
        <v>1</v>
      </c>
    </row>
    <row r="2695" spans="1:4" x14ac:dyDescent="0.15">
      <c r="A2695" s="2">
        <v>38917</v>
      </c>
      <c r="B2695" s="1">
        <v>17.399999999999999</v>
      </c>
      <c r="C2695" s="1">
        <v>8</v>
      </c>
      <c r="D2695" s="1">
        <v>1</v>
      </c>
    </row>
    <row r="2696" spans="1:4" x14ac:dyDescent="0.15">
      <c r="A2696" s="2">
        <v>38918</v>
      </c>
      <c r="B2696" s="1">
        <v>16.899999999999999</v>
      </c>
      <c r="C2696" s="1">
        <v>8</v>
      </c>
      <c r="D2696" s="1">
        <v>1</v>
      </c>
    </row>
    <row r="2697" spans="1:4" x14ac:dyDescent="0.15">
      <c r="A2697" s="2">
        <v>38919</v>
      </c>
      <c r="B2697" s="1">
        <v>16.100000000000001</v>
      </c>
      <c r="C2697" s="1">
        <v>8</v>
      </c>
      <c r="D2697" s="1">
        <v>1</v>
      </c>
    </row>
    <row r="2698" spans="1:4" x14ac:dyDescent="0.15">
      <c r="A2698" s="2">
        <v>38920</v>
      </c>
      <c r="B2698" s="1">
        <v>15.9</v>
      </c>
      <c r="C2698" s="1">
        <v>8</v>
      </c>
      <c r="D2698" s="1">
        <v>1</v>
      </c>
    </row>
    <row r="2699" spans="1:4" x14ac:dyDescent="0.15">
      <c r="A2699" s="2">
        <v>38921</v>
      </c>
      <c r="B2699" s="1">
        <v>15.5</v>
      </c>
      <c r="C2699" s="1">
        <v>8</v>
      </c>
      <c r="D2699" s="1">
        <v>1</v>
      </c>
    </row>
    <row r="2700" spans="1:4" x14ac:dyDescent="0.15">
      <c r="A2700" s="2">
        <v>38922</v>
      </c>
      <c r="B2700" s="1">
        <v>16.899999999999999</v>
      </c>
      <c r="C2700" s="1">
        <v>8</v>
      </c>
      <c r="D2700" s="1">
        <v>1</v>
      </c>
    </row>
    <row r="2701" spans="1:4" x14ac:dyDescent="0.15">
      <c r="A2701" s="2">
        <v>38923</v>
      </c>
      <c r="B2701" s="1">
        <v>19.7</v>
      </c>
      <c r="C2701" s="1">
        <v>8</v>
      </c>
      <c r="D2701" s="1">
        <v>1</v>
      </c>
    </row>
    <row r="2702" spans="1:4" x14ac:dyDescent="0.15">
      <c r="A2702" s="2">
        <v>38924</v>
      </c>
      <c r="B2702" s="1">
        <v>19.5</v>
      </c>
      <c r="C2702" s="1">
        <v>8</v>
      </c>
      <c r="D2702" s="1">
        <v>1</v>
      </c>
    </row>
    <row r="2703" spans="1:4" x14ac:dyDescent="0.15">
      <c r="A2703" s="2">
        <v>38925</v>
      </c>
      <c r="B2703" s="1">
        <v>20</v>
      </c>
      <c r="C2703" s="1">
        <v>8</v>
      </c>
      <c r="D2703" s="1">
        <v>1</v>
      </c>
    </row>
    <row r="2704" spans="1:4" x14ac:dyDescent="0.15">
      <c r="A2704" s="2">
        <v>38926</v>
      </c>
      <c r="B2704" s="1">
        <v>20.100000000000001</v>
      </c>
      <c r="C2704" s="1">
        <v>8</v>
      </c>
      <c r="D2704" s="1">
        <v>1</v>
      </c>
    </row>
    <row r="2705" spans="1:4" x14ac:dyDescent="0.15">
      <c r="A2705" s="2">
        <v>38927</v>
      </c>
      <c r="B2705" s="1">
        <v>18.600000000000001</v>
      </c>
      <c r="C2705" s="1">
        <v>8</v>
      </c>
      <c r="D2705" s="1">
        <v>1</v>
      </c>
    </row>
    <row r="2706" spans="1:4" x14ac:dyDescent="0.15">
      <c r="A2706" s="2">
        <v>38928</v>
      </c>
      <c r="B2706" s="1">
        <v>18.100000000000001</v>
      </c>
      <c r="C2706" s="1">
        <v>8</v>
      </c>
      <c r="D2706" s="1">
        <v>1</v>
      </c>
    </row>
    <row r="2707" spans="1:4" x14ac:dyDescent="0.15">
      <c r="A2707" s="2">
        <v>38929</v>
      </c>
      <c r="B2707" s="1">
        <v>17.5</v>
      </c>
      <c r="C2707" s="1">
        <v>8</v>
      </c>
      <c r="D2707" s="1">
        <v>1</v>
      </c>
    </row>
    <row r="2708" spans="1:4" x14ac:dyDescent="0.15">
      <c r="A2708" s="2">
        <v>38930</v>
      </c>
      <c r="B2708" s="1">
        <v>17.600000000000001</v>
      </c>
      <c r="C2708" s="1">
        <v>8</v>
      </c>
      <c r="D2708" s="1">
        <v>1</v>
      </c>
    </row>
    <row r="2709" spans="1:4" x14ac:dyDescent="0.15">
      <c r="A2709" s="2">
        <v>38931</v>
      </c>
      <c r="B2709" s="1">
        <v>18</v>
      </c>
      <c r="C2709" s="1">
        <v>8</v>
      </c>
      <c r="D2709" s="1">
        <v>1</v>
      </c>
    </row>
    <row r="2710" spans="1:4" x14ac:dyDescent="0.15">
      <c r="A2710" s="2">
        <v>38932</v>
      </c>
      <c r="B2710" s="1">
        <v>22.8</v>
      </c>
      <c r="C2710" s="1">
        <v>8</v>
      </c>
      <c r="D2710" s="1">
        <v>1</v>
      </c>
    </row>
    <row r="2711" spans="1:4" x14ac:dyDescent="0.15">
      <c r="A2711" s="2">
        <v>38933</v>
      </c>
      <c r="B2711" s="1">
        <v>24.9</v>
      </c>
      <c r="C2711" s="1">
        <v>8</v>
      </c>
      <c r="D2711" s="1">
        <v>1</v>
      </c>
    </row>
    <row r="2712" spans="1:4" x14ac:dyDescent="0.15">
      <c r="A2712" s="2">
        <v>38934</v>
      </c>
      <c r="B2712" s="1">
        <v>23.1</v>
      </c>
      <c r="C2712" s="1">
        <v>8</v>
      </c>
      <c r="D2712" s="1">
        <v>1</v>
      </c>
    </row>
    <row r="2713" spans="1:4" x14ac:dyDescent="0.15">
      <c r="A2713" s="2">
        <v>38935</v>
      </c>
      <c r="B2713" s="1">
        <v>25</v>
      </c>
      <c r="C2713" s="1">
        <v>8</v>
      </c>
      <c r="D2713" s="1">
        <v>1</v>
      </c>
    </row>
    <row r="2714" spans="1:4" x14ac:dyDescent="0.15">
      <c r="A2714" s="2">
        <v>38936</v>
      </c>
      <c r="B2714" s="1">
        <v>24.4</v>
      </c>
      <c r="C2714" s="1">
        <v>8</v>
      </c>
      <c r="D2714" s="1">
        <v>1</v>
      </c>
    </row>
    <row r="2715" spans="1:4" x14ac:dyDescent="0.15">
      <c r="A2715" s="2">
        <v>38937</v>
      </c>
      <c r="B2715" s="1">
        <v>24.8</v>
      </c>
      <c r="C2715" s="1">
        <v>8</v>
      </c>
      <c r="D2715" s="1">
        <v>1</v>
      </c>
    </row>
    <row r="2716" spans="1:4" x14ac:dyDescent="0.15">
      <c r="A2716" s="2">
        <v>38938</v>
      </c>
      <c r="B2716" s="1">
        <v>23</v>
      </c>
      <c r="C2716" s="1">
        <v>8</v>
      </c>
      <c r="D2716" s="1">
        <v>1</v>
      </c>
    </row>
    <row r="2717" spans="1:4" x14ac:dyDescent="0.15">
      <c r="A2717" s="2">
        <v>38939</v>
      </c>
      <c r="B2717" s="1">
        <v>22.4</v>
      </c>
      <c r="C2717" s="1">
        <v>8</v>
      </c>
      <c r="D2717" s="1">
        <v>1</v>
      </c>
    </row>
    <row r="2718" spans="1:4" x14ac:dyDescent="0.15">
      <c r="A2718" s="2">
        <v>38940</v>
      </c>
      <c r="B2718" s="1">
        <v>22</v>
      </c>
      <c r="C2718" s="1">
        <v>8</v>
      </c>
      <c r="D2718" s="1">
        <v>1</v>
      </c>
    </row>
    <row r="2719" spans="1:4" x14ac:dyDescent="0.15">
      <c r="A2719" s="2">
        <v>38941</v>
      </c>
      <c r="B2719" s="1">
        <v>21.1</v>
      </c>
      <c r="C2719" s="1">
        <v>8</v>
      </c>
      <c r="D2719" s="1">
        <v>1</v>
      </c>
    </row>
    <row r="2720" spans="1:4" x14ac:dyDescent="0.15">
      <c r="A2720" s="2">
        <v>38942</v>
      </c>
      <c r="B2720" s="1">
        <v>21.2</v>
      </c>
      <c r="C2720" s="1">
        <v>8</v>
      </c>
      <c r="D2720" s="1">
        <v>1</v>
      </c>
    </row>
    <row r="2721" spans="1:4" x14ac:dyDescent="0.15">
      <c r="A2721" s="2">
        <v>38943</v>
      </c>
      <c r="B2721" s="1">
        <v>22</v>
      </c>
      <c r="C2721" s="1">
        <v>8</v>
      </c>
      <c r="D2721" s="1">
        <v>1</v>
      </c>
    </row>
    <row r="2722" spans="1:4" x14ac:dyDescent="0.15">
      <c r="A2722" s="2">
        <v>38944</v>
      </c>
      <c r="B2722" s="1">
        <v>22.8</v>
      </c>
      <c r="C2722" s="1">
        <v>8</v>
      </c>
      <c r="D2722" s="1">
        <v>1</v>
      </c>
    </row>
    <row r="2723" spans="1:4" x14ac:dyDescent="0.15">
      <c r="A2723" s="2">
        <v>38945</v>
      </c>
      <c r="B2723" s="1">
        <v>22.8</v>
      </c>
      <c r="C2723" s="1">
        <v>8</v>
      </c>
      <c r="D2723" s="1">
        <v>1</v>
      </c>
    </row>
    <row r="2724" spans="1:4" x14ac:dyDescent="0.15">
      <c r="A2724" s="2">
        <v>38946</v>
      </c>
      <c r="B2724" s="1">
        <v>23.1</v>
      </c>
      <c r="C2724" s="1">
        <v>8</v>
      </c>
      <c r="D2724" s="1">
        <v>1</v>
      </c>
    </row>
    <row r="2725" spans="1:4" x14ac:dyDescent="0.15">
      <c r="A2725" s="2">
        <v>38947</v>
      </c>
      <c r="B2725" s="1">
        <v>22.5</v>
      </c>
      <c r="C2725" s="1">
        <v>8</v>
      </c>
      <c r="D2725" s="1">
        <v>1</v>
      </c>
    </row>
    <row r="2726" spans="1:4" x14ac:dyDescent="0.15">
      <c r="A2726" s="2">
        <v>38948</v>
      </c>
      <c r="B2726" s="1">
        <v>24.4</v>
      </c>
      <c r="C2726" s="1">
        <v>8</v>
      </c>
      <c r="D2726" s="1">
        <v>1</v>
      </c>
    </row>
    <row r="2727" spans="1:4" x14ac:dyDescent="0.15">
      <c r="A2727" s="2">
        <v>38949</v>
      </c>
      <c r="B2727" s="1">
        <v>22.9</v>
      </c>
      <c r="C2727" s="1">
        <v>8</v>
      </c>
      <c r="D2727" s="1">
        <v>1</v>
      </c>
    </row>
    <row r="2728" spans="1:4" x14ac:dyDescent="0.15">
      <c r="A2728" s="2">
        <v>38950</v>
      </c>
      <c r="B2728" s="1">
        <v>22.9</v>
      </c>
      <c r="C2728" s="1">
        <v>8</v>
      </c>
      <c r="D2728" s="1">
        <v>1</v>
      </c>
    </row>
    <row r="2729" spans="1:4" x14ac:dyDescent="0.15">
      <c r="A2729" s="2">
        <v>38951</v>
      </c>
      <c r="B2729" s="1">
        <v>22.7</v>
      </c>
      <c r="C2729" s="1">
        <v>8</v>
      </c>
      <c r="D2729" s="1">
        <v>1</v>
      </c>
    </row>
    <row r="2730" spans="1:4" x14ac:dyDescent="0.15">
      <c r="A2730" s="2">
        <v>38952</v>
      </c>
      <c r="B2730" s="1">
        <v>22.9</v>
      </c>
      <c r="C2730" s="1">
        <v>8</v>
      </c>
      <c r="D2730" s="1">
        <v>1</v>
      </c>
    </row>
    <row r="2731" spans="1:4" x14ac:dyDescent="0.15">
      <c r="A2731" s="2">
        <v>38953</v>
      </c>
      <c r="B2731" s="1">
        <v>23.2</v>
      </c>
      <c r="C2731" s="1">
        <v>8</v>
      </c>
      <c r="D2731" s="1">
        <v>1</v>
      </c>
    </row>
    <row r="2732" spans="1:4" x14ac:dyDescent="0.15">
      <c r="A2732" s="2">
        <v>38954</v>
      </c>
      <c r="B2732" s="1">
        <v>22.7</v>
      </c>
      <c r="C2732" s="1">
        <v>8</v>
      </c>
      <c r="D2732" s="1">
        <v>1</v>
      </c>
    </row>
    <row r="2733" spans="1:4" x14ac:dyDescent="0.15">
      <c r="A2733" s="2">
        <v>38955</v>
      </c>
      <c r="B2733" s="1">
        <v>20.6</v>
      </c>
      <c r="C2733" s="1">
        <v>8</v>
      </c>
      <c r="D2733" s="1">
        <v>1</v>
      </c>
    </row>
    <row r="2734" spans="1:4" x14ac:dyDescent="0.15">
      <c r="A2734" s="2">
        <v>38956</v>
      </c>
      <c r="B2734" s="1">
        <v>21</v>
      </c>
      <c r="C2734" s="1">
        <v>8</v>
      </c>
      <c r="D2734" s="1">
        <v>1</v>
      </c>
    </row>
    <row r="2735" spans="1:4" x14ac:dyDescent="0.15">
      <c r="A2735" s="2">
        <v>38957</v>
      </c>
      <c r="B2735" s="1">
        <v>20.8</v>
      </c>
      <c r="C2735" s="1">
        <v>8</v>
      </c>
      <c r="D2735" s="1">
        <v>1</v>
      </c>
    </row>
    <row r="2736" spans="1:4" x14ac:dyDescent="0.15">
      <c r="A2736" s="2">
        <v>38958</v>
      </c>
      <c r="B2736" s="1">
        <v>22.7</v>
      </c>
      <c r="C2736" s="1">
        <v>8</v>
      </c>
      <c r="D2736" s="1">
        <v>1</v>
      </c>
    </row>
    <row r="2737" spans="1:4" x14ac:dyDescent="0.15">
      <c r="A2737" s="2">
        <v>38959</v>
      </c>
      <c r="B2737" s="1">
        <v>22.4</v>
      </c>
      <c r="C2737" s="1">
        <v>8</v>
      </c>
      <c r="D2737" s="1">
        <v>1</v>
      </c>
    </row>
    <row r="2738" spans="1:4" x14ac:dyDescent="0.15">
      <c r="A2738" s="2">
        <v>38960</v>
      </c>
      <c r="B2738" s="1">
        <v>20.8</v>
      </c>
      <c r="C2738" s="1">
        <v>8</v>
      </c>
      <c r="D2738" s="1">
        <v>1</v>
      </c>
    </row>
    <row r="2739" spans="1:4" x14ac:dyDescent="0.15">
      <c r="A2739" s="2">
        <v>38961</v>
      </c>
      <c r="B2739" s="1">
        <v>20.6</v>
      </c>
      <c r="C2739" s="1">
        <v>8</v>
      </c>
      <c r="D2739" s="1">
        <v>1</v>
      </c>
    </row>
    <row r="2740" spans="1:4" x14ac:dyDescent="0.15">
      <c r="A2740" s="2">
        <v>38962</v>
      </c>
      <c r="B2740" s="1">
        <v>19.5</v>
      </c>
      <c r="C2740" s="1">
        <v>8</v>
      </c>
      <c r="D2740" s="1">
        <v>1</v>
      </c>
    </row>
    <row r="2741" spans="1:4" x14ac:dyDescent="0.15">
      <c r="A2741" s="2">
        <v>38963</v>
      </c>
      <c r="B2741" s="1">
        <v>19.7</v>
      </c>
      <c r="C2741" s="1">
        <v>8</v>
      </c>
      <c r="D2741" s="1">
        <v>1</v>
      </c>
    </row>
    <row r="2742" spans="1:4" x14ac:dyDescent="0.15">
      <c r="A2742" s="2">
        <v>38964</v>
      </c>
      <c r="B2742" s="1">
        <v>20.399999999999999</v>
      </c>
      <c r="C2742" s="1">
        <v>8</v>
      </c>
      <c r="D2742" s="1">
        <v>1</v>
      </c>
    </row>
    <row r="2743" spans="1:4" x14ac:dyDescent="0.15">
      <c r="A2743" s="2">
        <v>38965</v>
      </c>
      <c r="B2743" s="1">
        <v>16.899999999999999</v>
      </c>
      <c r="C2743" s="1">
        <v>8</v>
      </c>
      <c r="D2743" s="1">
        <v>1</v>
      </c>
    </row>
    <row r="2744" spans="1:4" x14ac:dyDescent="0.15">
      <c r="A2744" s="2">
        <v>38966</v>
      </c>
      <c r="B2744" s="1">
        <v>17.399999999999999</v>
      </c>
      <c r="C2744" s="1">
        <v>8</v>
      </c>
      <c r="D2744" s="1">
        <v>1</v>
      </c>
    </row>
    <row r="2745" spans="1:4" x14ac:dyDescent="0.15">
      <c r="A2745" s="2">
        <v>38967</v>
      </c>
      <c r="B2745" s="1">
        <v>19.3</v>
      </c>
      <c r="C2745" s="1">
        <v>8</v>
      </c>
      <c r="D2745" s="1">
        <v>1</v>
      </c>
    </row>
    <row r="2746" spans="1:4" x14ac:dyDescent="0.15">
      <c r="A2746" s="2">
        <v>38968</v>
      </c>
      <c r="B2746" s="1">
        <v>20</v>
      </c>
      <c r="C2746" s="1">
        <v>8</v>
      </c>
      <c r="D2746" s="1">
        <v>1</v>
      </c>
    </row>
    <row r="2747" spans="1:4" x14ac:dyDescent="0.15">
      <c r="A2747" s="2">
        <v>38969</v>
      </c>
      <c r="B2747" s="1">
        <v>20.9</v>
      </c>
      <c r="C2747" s="1">
        <v>8</v>
      </c>
      <c r="D2747" s="1">
        <v>1</v>
      </c>
    </row>
    <row r="2748" spans="1:4" x14ac:dyDescent="0.15">
      <c r="A2748" s="2">
        <v>38970</v>
      </c>
      <c r="B2748" s="1">
        <v>21.4</v>
      </c>
      <c r="C2748" s="1">
        <v>8</v>
      </c>
      <c r="D2748" s="1">
        <v>1</v>
      </c>
    </row>
    <row r="2749" spans="1:4" x14ac:dyDescent="0.15">
      <c r="A2749" s="2">
        <v>38971</v>
      </c>
      <c r="B2749" s="1">
        <v>17.7</v>
      </c>
      <c r="C2749" s="1">
        <v>8</v>
      </c>
      <c r="D2749" s="1">
        <v>1</v>
      </c>
    </row>
    <row r="2750" spans="1:4" x14ac:dyDescent="0.15">
      <c r="A2750" s="2">
        <v>38972</v>
      </c>
      <c r="B2750" s="1">
        <v>17.100000000000001</v>
      </c>
      <c r="C2750" s="1">
        <v>8</v>
      </c>
      <c r="D2750" s="1">
        <v>1</v>
      </c>
    </row>
    <row r="2751" spans="1:4" x14ac:dyDescent="0.15">
      <c r="A2751" s="2">
        <v>38973</v>
      </c>
      <c r="B2751" s="1">
        <v>15.8</v>
      </c>
      <c r="C2751" s="1">
        <v>8</v>
      </c>
      <c r="D2751" s="1">
        <v>1</v>
      </c>
    </row>
    <row r="2752" spans="1:4" x14ac:dyDescent="0.15">
      <c r="A2752" s="2">
        <v>38974</v>
      </c>
      <c r="B2752" s="1">
        <v>16.399999999999999</v>
      </c>
      <c r="C2752" s="1">
        <v>8</v>
      </c>
      <c r="D2752" s="1">
        <v>1</v>
      </c>
    </row>
    <row r="2753" spans="1:4" x14ac:dyDescent="0.15">
      <c r="A2753" s="2">
        <v>38975</v>
      </c>
      <c r="B2753" s="1">
        <v>17.7</v>
      </c>
      <c r="C2753" s="1">
        <v>8</v>
      </c>
      <c r="D2753" s="1">
        <v>1</v>
      </c>
    </row>
    <row r="2754" spans="1:4" x14ac:dyDescent="0.15">
      <c r="A2754" s="2">
        <v>38976</v>
      </c>
      <c r="B2754" s="1">
        <v>17.399999999999999</v>
      </c>
      <c r="C2754" s="1">
        <v>8</v>
      </c>
      <c r="D2754" s="1">
        <v>1</v>
      </c>
    </row>
    <row r="2755" spans="1:4" x14ac:dyDescent="0.15">
      <c r="A2755" s="2">
        <v>38977</v>
      </c>
      <c r="B2755" s="1">
        <v>17.100000000000001</v>
      </c>
      <c r="C2755" s="1">
        <v>8</v>
      </c>
      <c r="D2755" s="1">
        <v>1</v>
      </c>
    </row>
    <row r="2756" spans="1:4" x14ac:dyDescent="0.15">
      <c r="A2756" s="2">
        <v>38978</v>
      </c>
      <c r="B2756" s="1">
        <v>18.399999999999999</v>
      </c>
      <c r="C2756" s="1">
        <v>8</v>
      </c>
      <c r="D2756" s="1">
        <v>1</v>
      </c>
    </row>
    <row r="2757" spans="1:4" x14ac:dyDescent="0.15">
      <c r="A2757" s="2">
        <v>38979</v>
      </c>
      <c r="B2757" s="1">
        <v>19.5</v>
      </c>
      <c r="C2757" s="1">
        <v>8</v>
      </c>
      <c r="D2757" s="1">
        <v>1</v>
      </c>
    </row>
    <row r="2758" spans="1:4" x14ac:dyDescent="0.15">
      <c r="A2758" s="2">
        <v>38980</v>
      </c>
      <c r="B2758" s="1">
        <v>16.899999999999999</v>
      </c>
      <c r="C2758" s="1">
        <v>8</v>
      </c>
      <c r="D2758" s="1">
        <v>1</v>
      </c>
    </row>
    <row r="2759" spans="1:4" x14ac:dyDescent="0.15">
      <c r="A2759" s="2">
        <v>38981</v>
      </c>
      <c r="B2759" s="1">
        <v>14.6</v>
      </c>
      <c r="C2759" s="1">
        <v>8</v>
      </c>
      <c r="D2759" s="1">
        <v>1</v>
      </c>
    </row>
    <row r="2760" spans="1:4" x14ac:dyDescent="0.15">
      <c r="A2760" s="2">
        <v>38982</v>
      </c>
      <c r="B2760" s="1">
        <v>14.5</v>
      </c>
      <c r="C2760" s="1">
        <v>8</v>
      </c>
      <c r="D2760" s="1">
        <v>1</v>
      </c>
    </row>
    <row r="2761" spans="1:4" x14ac:dyDescent="0.15">
      <c r="A2761" s="2">
        <v>38983</v>
      </c>
      <c r="B2761" s="1">
        <v>14.5</v>
      </c>
      <c r="C2761" s="1">
        <v>8</v>
      </c>
      <c r="D2761" s="1">
        <v>1</v>
      </c>
    </row>
    <row r="2762" spans="1:4" x14ac:dyDescent="0.15">
      <c r="A2762" s="2">
        <v>38984</v>
      </c>
      <c r="B2762" s="1">
        <v>14.2</v>
      </c>
      <c r="C2762" s="1">
        <v>8</v>
      </c>
      <c r="D2762" s="1">
        <v>1</v>
      </c>
    </row>
    <row r="2763" spans="1:4" x14ac:dyDescent="0.15">
      <c r="A2763" s="2">
        <v>38985</v>
      </c>
      <c r="B2763" s="1">
        <v>14.1</v>
      </c>
      <c r="C2763" s="1">
        <v>8</v>
      </c>
      <c r="D2763" s="1">
        <v>1</v>
      </c>
    </row>
    <row r="2764" spans="1:4" x14ac:dyDescent="0.15">
      <c r="A2764" s="2">
        <v>38986</v>
      </c>
      <c r="B2764" s="1">
        <v>15.1</v>
      </c>
      <c r="C2764" s="1">
        <v>8</v>
      </c>
      <c r="D2764" s="1">
        <v>1</v>
      </c>
    </row>
    <row r="2765" spans="1:4" x14ac:dyDescent="0.15">
      <c r="A2765" s="2">
        <v>38987</v>
      </c>
      <c r="B2765" s="1">
        <v>15.5</v>
      </c>
      <c r="C2765" s="1">
        <v>8</v>
      </c>
      <c r="D2765" s="1">
        <v>1</v>
      </c>
    </row>
    <row r="2766" spans="1:4" x14ac:dyDescent="0.15">
      <c r="A2766" s="2">
        <v>38988</v>
      </c>
      <c r="B2766" s="1">
        <v>14.9</v>
      </c>
      <c r="C2766" s="1">
        <v>8</v>
      </c>
      <c r="D2766" s="1">
        <v>1</v>
      </c>
    </row>
    <row r="2767" spans="1:4" x14ac:dyDescent="0.15">
      <c r="A2767" s="2">
        <v>38989</v>
      </c>
      <c r="B2767" s="1">
        <v>14.2</v>
      </c>
      <c r="C2767" s="1">
        <v>8</v>
      </c>
      <c r="D2767" s="1">
        <v>1</v>
      </c>
    </row>
    <row r="2768" spans="1:4" x14ac:dyDescent="0.15">
      <c r="A2768" s="2">
        <v>38990</v>
      </c>
      <c r="B2768" s="1">
        <v>14.7</v>
      </c>
      <c r="C2768" s="1">
        <v>8</v>
      </c>
      <c r="D2768" s="1">
        <v>1</v>
      </c>
    </row>
    <row r="2769" spans="1:4" x14ac:dyDescent="0.15">
      <c r="A2769" s="2">
        <v>38991</v>
      </c>
      <c r="B2769" s="1">
        <v>15</v>
      </c>
      <c r="C2769" s="1">
        <v>8</v>
      </c>
      <c r="D2769" s="1">
        <v>1</v>
      </c>
    </row>
    <row r="2770" spans="1:4" x14ac:dyDescent="0.15">
      <c r="A2770" s="2">
        <v>38992</v>
      </c>
      <c r="B2770" s="1">
        <v>12.9</v>
      </c>
      <c r="C2770" s="1">
        <v>4</v>
      </c>
      <c r="D2770" s="1">
        <v>1</v>
      </c>
    </row>
    <row r="2771" spans="1:4" x14ac:dyDescent="0.15">
      <c r="A2771" s="2">
        <v>38993</v>
      </c>
      <c r="B2771" s="1">
        <v>17.7</v>
      </c>
      <c r="C2771" s="1">
        <v>4</v>
      </c>
      <c r="D2771" s="1">
        <v>1</v>
      </c>
    </row>
    <row r="2772" spans="1:4" x14ac:dyDescent="0.15">
      <c r="A2772" s="2">
        <v>38994</v>
      </c>
      <c r="B2772" s="1">
        <v>15.7</v>
      </c>
      <c r="C2772" s="1">
        <v>8</v>
      </c>
      <c r="D2772" s="1">
        <v>1</v>
      </c>
    </row>
    <row r="2773" spans="1:4" x14ac:dyDescent="0.15">
      <c r="A2773" s="2">
        <v>38995</v>
      </c>
      <c r="B2773" s="1">
        <v>15.5</v>
      </c>
      <c r="C2773" s="1">
        <v>8</v>
      </c>
      <c r="D2773" s="1">
        <v>1</v>
      </c>
    </row>
    <row r="2774" spans="1:4" x14ac:dyDescent="0.15">
      <c r="A2774" s="2">
        <v>38996</v>
      </c>
      <c r="B2774" s="1">
        <v>14.7</v>
      </c>
      <c r="C2774" s="1">
        <v>8</v>
      </c>
      <c r="D2774" s="1">
        <v>1</v>
      </c>
    </row>
    <row r="2775" spans="1:4" x14ac:dyDescent="0.15">
      <c r="A2775" s="2">
        <v>38997</v>
      </c>
      <c r="B2775" s="1">
        <v>11.3</v>
      </c>
      <c r="C2775" s="1">
        <v>8</v>
      </c>
      <c r="D2775" s="1">
        <v>1</v>
      </c>
    </row>
    <row r="2776" spans="1:4" x14ac:dyDescent="0.15">
      <c r="A2776" s="2">
        <v>38998</v>
      </c>
      <c r="B2776" s="1">
        <v>11.8</v>
      </c>
      <c r="C2776" s="1">
        <v>8</v>
      </c>
      <c r="D2776" s="1">
        <v>1</v>
      </c>
    </row>
    <row r="2777" spans="1:4" x14ac:dyDescent="0.15">
      <c r="A2777" s="2">
        <v>38999</v>
      </c>
      <c r="B2777" s="1">
        <v>15.5</v>
      </c>
      <c r="C2777" s="1">
        <v>8</v>
      </c>
      <c r="D2777" s="1">
        <v>1</v>
      </c>
    </row>
    <row r="2778" spans="1:4" x14ac:dyDescent="0.15">
      <c r="A2778" s="2">
        <v>39000</v>
      </c>
      <c r="B2778" s="1">
        <v>18</v>
      </c>
      <c r="C2778" s="1">
        <v>8</v>
      </c>
      <c r="D2778" s="1">
        <v>1</v>
      </c>
    </row>
    <row r="2779" spans="1:4" x14ac:dyDescent="0.15">
      <c r="A2779" s="2">
        <v>39001</v>
      </c>
      <c r="B2779" s="1">
        <v>16.7</v>
      </c>
      <c r="C2779" s="1">
        <v>8</v>
      </c>
      <c r="D2779" s="1">
        <v>1</v>
      </c>
    </row>
    <row r="2780" spans="1:4" x14ac:dyDescent="0.15">
      <c r="A2780" s="2">
        <v>39002</v>
      </c>
      <c r="B2780" s="1">
        <v>9.6</v>
      </c>
      <c r="C2780" s="1">
        <v>8</v>
      </c>
      <c r="D2780" s="1">
        <v>1</v>
      </c>
    </row>
    <row r="2781" spans="1:4" x14ac:dyDescent="0.15">
      <c r="A2781" s="2">
        <v>39003</v>
      </c>
      <c r="B2781" s="1">
        <v>8.6</v>
      </c>
      <c r="C2781" s="1">
        <v>8</v>
      </c>
      <c r="D2781" s="1">
        <v>1</v>
      </c>
    </row>
    <row r="2782" spans="1:4" x14ac:dyDescent="0.15">
      <c r="A2782" s="2">
        <v>39004</v>
      </c>
      <c r="B2782" s="1">
        <v>8.6999999999999993</v>
      </c>
      <c r="C2782" s="1">
        <v>8</v>
      </c>
      <c r="D2782" s="1">
        <v>1</v>
      </c>
    </row>
    <row r="2783" spans="1:4" x14ac:dyDescent="0.15">
      <c r="A2783" s="2">
        <v>39005</v>
      </c>
      <c r="B2783" s="1">
        <v>11.5</v>
      </c>
      <c r="C2783" s="1">
        <v>8</v>
      </c>
      <c r="D2783" s="1">
        <v>1</v>
      </c>
    </row>
    <row r="2784" spans="1:4" x14ac:dyDescent="0.15">
      <c r="A2784" s="2">
        <v>39006</v>
      </c>
      <c r="B2784" s="1">
        <v>9</v>
      </c>
      <c r="C2784" s="1">
        <v>8</v>
      </c>
      <c r="D2784" s="1">
        <v>1</v>
      </c>
    </row>
    <row r="2785" spans="1:4" x14ac:dyDescent="0.15">
      <c r="A2785" s="2">
        <v>39007</v>
      </c>
      <c r="B2785" s="1">
        <v>12</v>
      </c>
      <c r="C2785" s="1">
        <v>8</v>
      </c>
      <c r="D2785" s="1">
        <v>1</v>
      </c>
    </row>
    <row r="2786" spans="1:4" x14ac:dyDescent="0.15">
      <c r="A2786" s="2">
        <v>39008</v>
      </c>
      <c r="B2786" s="1">
        <v>8.4</v>
      </c>
      <c r="C2786" s="1">
        <v>8</v>
      </c>
      <c r="D2786" s="1">
        <v>1</v>
      </c>
    </row>
    <row r="2787" spans="1:4" x14ac:dyDescent="0.15">
      <c r="A2787" s="2">
        <v>39009</v>
      </c>
      <c r="B2787" s="1">
        <v>10.7</v>
      </c>
      <c r="C2787" s="1">
        <v>8</v>
      </c>
      <c r="D2787" s="1">
        <v>1</v>
      </c>
    </row>
    <row r="2788" spans="1:4" x14ac:dyDescent="0.15">
      <c r="A2788" s="2">
        <v>39010</v>
      </c>
      <c r="B2788" s="1">
        <v>11.2</v>
      </c>
      <c r="C2788" s="1">
        <v>8</v>
      </c>
      <c r="D2788" s="1">
        <v>1</v>
      </c>
    </row>
    <row r="2789" spans="1:4" x14ac:dyDescent="0.15">
      <c r="A2789" s="2">
        <v>39011</v>
      </c>
      <c r="B2789" s="1">
        <v>7.2</v>
      </c>
      <c r="C2789" s="1">
        <v>8</v>
      </c>
      <c r="D2789" s="1">
        <v>1</v>
      </c>
    </row>
    <row r="2790" spans="1:4" x14ac:dyDescent="0.15">
      <c r="A2790" s="2">
        <v>39012</v>
      </c>
      <c r="B2790" s="1">
        <v>5.8</v>
      </c>
      <c r="C2790" s="1">
        <v>8</v>
      </c>
      <c r="D2790" s="1">
        <v>1</v>
      </c>
    </row>
    <row r="2791" spans="1:4" x14ac:dyDescent="0.15">
      <c r="A2791" s="2">
        <v>39013</v>
      </c>
      <c r="B2791" s="1">
        <v>8</v>
      </c>
      <c r="C2791" s="1">
        <v>8</v>
      </c>
      <c r="D2791" s="1">
        <v>1</v>
      </c>
    </row>
    <row r="2792" spans="1:4" x14ac:dyDescent="0.15">
      <c r="A2792" s="2">
        <v>39014</v>
      </c>
      <c r="B2792" s="1">
        <v>8.1</v>
      </c>
      <c r="C2792" s="1">
        <v>8</v>
      </c>
      <c r="D2792" s="1">
        <v>1</v>
      </c>
    </row>
    <row r="2793" spans="1:4" x14ac:dyDescent="0.15">
      <c r="A2793" s="2">
        <v>39015</v>
      </c>
      <c r="B2793" s="1">
        <v>8</v>
      </c>
      <c r="C2793" s="1">
        <v>8</v>
      </c>
      <c r="D2793" s="1">
        <v>1</v>
      </c>
    </row>
    <row r="2794" spans="1:4" x14ac:dyDescent="0.15">
      <c r="A2794" s="2">
        <v>39016</v>
      </c>
      <c r="B2794" s="1">
        <v>8.6999999999999993</v>
      </c>
      <c r="C2794" s="1">
        <v>8</v>
      </c>
      <c r="D2794" s="1">
        <v>1</v>
      </c>
    </row>
    <row r="2795" spans="1:4" x14ac:dyDescent="0.15">
      <c r="A2795" s="2">
        <v>39017</v>
      </c>
      <c r="B2795" s="1">
        <v>5.7</v>
      </c>
      <c r="C2795" s="1">
        <v>8</v>
      </c>
      <c r="D2795" s="1">
        <v>1</v>
      </c>
    </row>
    <row r="2796" spans="1:4" x14ac:dyDescent="0.15">
      <c r="A2796" s="2">
        <v>39018</v>
      </c>
      <c r="B2796" s="1">
        <v>12.4</v>
      </c>
      <c r="C2796" s="1">
        <v>8</v>
      </c>
      <c r="D2796" s="1">
        <v>1</v>
      </c>
    </row>
    <row r="2797" spans="1:4" x14ac:dyDescent="0.15">
      <c r="A2797" s="2">
        <v>39019</v>
      </c>
      <c r="B2797" s="1">
        <v>9.1999999999999993</v>
      </c>
      <c r="C2797" s="1">
        <v>8</v>
      </c>
      <c r="D2797" s="1">
        <v>1</v>
      </c>
    </row>
    <row r="2798" spans="1:4" x14ac:dyDescent="0.15">
      <c r="A2798" s="2">
        <v>39020</v>
      </c>
      <c r="B2798" s="1">
        <v>6.2</v>
      </c>
      <c r="C2798" s="1">
        <v>8</v>
      </c>
      <c r="D2798" s="1">
        <v>1</v>
      </c>
    </row>
    <row r="2799" spans="1:4" x14ac:dyDescent="0.15">
      <c r="A2799" s="2">
        <v>39021</v>
      </c>
      <c r="B2799" s="1">
        <v>11.8</v>
      </c>
      <c r="C2799" s="1">
        <v>8</v>
      </c>
      <c r="D2799" s="1">
        <v>1</v>
      </c>
    </row>
    <row r="2800" spans="1:4" x14ac:dyDescent="0.15">
      <c r="A2800" s="2">
        <v>39022</v>
      </c>
      <c r="B2800" s="1">
        <v>5.4</v>
      </c>
      <c r="C2800" s="1">
        <v>8</v>
      </c>
      <c r="D2800" s="1">
        <v>1</v>
      </c>
    </row>
    <row r="2801" spans="1:4" x14ac:dyDescent="0.15">
      <c r="A2801" s="2">
        <v>39173</v>
      </c>
      <c r="B2801" s="1">
        <v>2.7</v>
      </c>
      <c r="C2801" s="1">
        <v>8</v>
      </c>
      <c r="D2801" s="1">
        <v>1</v>
      </c>
    </row>
    <row r="2802" spans="1:4" x14ac:dyDescent="0.15">
      <c r="A2802" s="2">
        <v>39174</v>
      </c>
      <c r="B2802" s="1">
        <v>2.5</v>
      </c>
      <c r="C2802" s="1">
        <v>8</v>
      </c>
      <c r="D2802" s="1">
        <v>1</v>
      </c>
    </row>
    <row r="2803" spans="1:4" x14ac:dyDescent="0.15">
      <c r="A2803" s="2">
        <v>39175</v>
      </c>
      <c r="B2803" s="1">
        <v>2.1</v>
      </c>
      <c r="C2803" s="1">
        <v>8</v>
      </c>
      <c r="D2803" s="1">
        <v>1</v>
      </c>
    </row>
    <row r="2804" spans="1:4" x14ac:dyDescent="0.15">
      <c r="A2804" s="2">
        <v>39176</v>
      </c>
      <c r="B2804" s="1">
        <v>1.8</v>
      </c>
      <c r="C2804" s="1">
        <v>8</v>
      </c>
      <c r="D2804" s="1">
        <v>1</v>
      </c>
    </row>
    <row r="2805" spans="1:4" x14ac:dyDescent="0.15">
      <c r="A2805" s="2">
        <v>39177</v>
      </c>
      <c r="B2805" s="1">
        <v>2.2000000000000002</v>
      </c>
      <c r="C2805" s="1">
        <v>8</v>
      </c>
      <c r="D2805" s="1">
        <v>1</v>
      </c>
    </row>
    <row r="2806" spans="1:4" x14ac:dyDescent="0.15">
      <c r="A2806" s="2">
        <v>39178</v>
      </c>
      <c r="B2806" s="1">
        <v>3.9</v>
      </c>
      <c r="C2806" s="1">
        <v>8</v>
      </c>
      <c r="D2806" s="1">
        <v>1</v>
      </c>
    </row>
    <row r="2807" spans="1:4" x14ac:dyDescent="0.15">
      <c r="A2807" s="2">
        <v>39179</v>
      </c>
      <c r="B2807" s="1">
        <v>3.1</v>
      </c>
      <c r="C2807" s="1">
        <v>8</v>
      </c>
      <c r="D2807" s="1">
        <v>1</v>
      </c>
    </row>
    <row r="2808" spans="1:4" x14ac:dyDescent="0.15">
      <c r="A2808" s="2">
        <v>39180</v>
      </c>
      <c r="B2808" s="1">
        <v>4.7</v>
      </c>
      <c r="C2808" s="1">
        <v>8</v>
      </c>
      <c r="D2808" s="1">
        <v>1</v>
      </c>
    </row>
    <row r="2809" spans="1:4" x14ac:dyDescent="0.15">
      <c r="A2809" s="2">
        <v>39181</v>
      </c>
      <c r="B2809" s="1">
        <v>5</v>
      </c>
      <c r="C2809" s="1">
        <v>8</v>
      </c>
      <c r="D2809" s="1">
        <v>1</v>
      </c>
    </row>
    <row r="2810" spans="1:4" x14ac:dyDescent="0.15">
      <c r="A2810" s="2">
        <v>39182</v>
      </c>
      <c r="B2810" s="1">
        <v>4.0999999999999996</v>
      </c>
      <c r="C2810" s="1">
        <v>8</v>
      </c>
      <c r="D2810" s="1">
        <v>1</v>
      </c>
    </row>
    <row r="2811" spans="1:4" x14ac:dyDescent="0.15">
      <c r="A2811" s="2">
        <v>39183</v>
      </c>
      <c r="B2811" s="1">
        <v>5.5</v>
      </c>
      <c r="C2811" s="1">
        <v>8</v>
      </c>
      <c r="D2811" s="1">
        <v>1</v>
      </c>
    </row>
    <row r="2812" spans="1:4" x14ac:dyDescent="0.15">
      <c r="A2812" s="2">
        <v>39184</v>
      </c>
      <c r="B2812" s="1">
        <v>4.2</v>
      </c>
      <c r="C2812" s="1">
        <v>8</v>
      </c>
      <c r="D2812" s="1">
        <v>1</v>
      </c>
    </row>
    <row r="2813" spans="1:4" x14ac:dyDescent="0.15">
      <c r="A2813" s="2">
        <v>39185</v>
      </c>
      <c r="B2813" s="1">
        <v>4.4000000000000004</v>
      </c>
      <c r="C2813" s="1">
        <v>8</v>
      </c>
      <c r="D2813" s="1">
        <v>1</v>
      </c>
    </row>
    <row r="2814" spans="1:4" x14ac:dyDescent="0.15">
      <c r="A2814" s="2">
        <v>39186</v>
      </c>
      <c r="B2814" s="1">
        <v>1.6</v>
      </c>
      <c r="C2814" s="1">
        <v>8</v>
      </c>
      <c r="D2814" s="1">
        <v>1</v>
      </c>
    </row>
    <row r="2815" spans="1:4" x14ac:dyDescent="0.15">
      <c r="A2815" s="2">
        <v>39187</v>
      </c>
      <c r="B2815" s="1">
        <v>2.1</v>
      </c>
      <c r="C2815" s="1">
        <v>8</v>
      </c>
      <c r="D2815" s="1">
        <v>1</v>
      </c>
    </row>
    <row r="2816" spans="1:4" x14ac:dyDescent="0.15">
      <c r="A2816" s="2">
        <v>39188</v>
      </c>
      <c r="B2816" s="1">
        <v>3.1</v>
      </c>
      <c r="C2816" s="1">
        <v>8</v>
      </c>
      <c r="D2816" s="1">
        <v>1</v>
      </c>
    </row>
    <row r="2817" spans="1:4" x14ac:dyDescent="0.15">
      <c r="A2817" s="2">
        <v>39189</v>
      </c>
      <c r="B2817" s="1">
        <v>3.3</v>
      </c>
      <c r="C2817" s="1">
        <v>8</v>
      </c>
      <c r="D2817" s="1">
        <v>1</v>
      </c>
    </row>
    <row r="2818" spans="1:4" x14ac:dyDescent="0.15">
      <c r="A2818" s="2">
        <v>39190</v>
      </c>
      <c r="B2818" s="1">
        <v>3</v>
      </c>
      <c r="C2818" s="1">
        <v>8</v>
      </c>
      <c r="D2818" s="1">
        <v>1</v>
      </c>
    </row>
    <row r="2819" spans="1:4" x14ac:dyDescent="0.15">
      <c r="A2819" s="2">
        <v>39191</v>
      </c>
      <c r="B2819" s="1">
        <v>4.3</v>
      </c>
      <c r="C2819" s="1">
        <v>8</v>
      </c>
      <c r="D2819" s="1">
        <v>1</v>
      </c>
    </row>
    <row r="2820" spans="1:4" x14ac:dyDescent="0.15">
      <c r="A2820" s="2">
        <v>39192</v>
      </c>
      <c r="B2820" s="1">
        <v>5.9</v>
      </c>
      <c r="C2820" s="1">
        <v>8</v>
      </c>
      <c r="D2820" s="1">
        <v>1</v>
      </c>
    </row>
    <row r="2821" spans="1:4" x14ac:dyDescent="0.15">
      <c r="A2821" s="2">
        <v>39193</v>
      </c>
      <c r="B2821" s="1">
        <v>11.3</v>
      </c>
      <c r="C2821" s="1">
        <v>8</v>
      </c>
      <c r="D2821" s="1">
        <v>1</v>
      </c>
    </row>
    <row r="2822" spans="1:4" x14ac:dyDescent="0.15">
      <c r="A2822" s="2">
        <v>39194</v>
      </c>
      <c r="B2822" s="1">
        <v>6.6</v>
      </c>
      <c r="C2822" s="1">
        <v>8</v>
      </c>
      <c r="D2822" s="1">
        <v>1</v>
      </c>
    </row>
    <row r="2823" spans="1:4" x14ac:dyDescent="0.15">
      <c r="A2823" s="2">
        <v>39195</v>
      </c>
      <c r="B2823" s="1">
        <v>6.7</v>
      </c>
      <c r="C2823" s="1">
        <v>8</v>
      </c>
      <c r="D2823" s="1">
        <v>1</v>
      </c>
    </row>
    <row r="2824" spans="1:4" x14ac:dyDescent="0.15">
      <c r="A2824" s="2">
        <v>39196</v>
      </c>
      <c r="B2824" s="1">
        <v>8.5</v>
      </c>
      <c r="C2824" s="1">
        <v>8</v>
      </c>
      <c r="D2824" s="1">
        <v>1</v>
      </c>
    </row>
    <row r="2825" spans="1:4" x14ac:dyDescent="0.15">
      <c r="A2825" s="2">
        <v>39197</v>
      </c>
      <c r="B2825" s="1">
        <v>7.5</v>
      </c>
      <c r="C2825" s="1">
        <v>8</v>
      </c>
      <c r="D2825" s="1">
        <v>1</v>
      </c>
    </row>
    <row r="2826" spans="1:4" x14ac:dyDescent="0.15">
      <c r="A2826" s="2">
        <v>39198</v>
      </c>
      <c r="B2826" s="1">
        <v>6.5</v>
      </c>
      <c r="C2826" s="1">
        <v>8</v>
      </c>
      <c r="D2826" s="1">
        <v>1</v>
      </c>
    </row>
    <row r="2827" spans="1:4" x14ac:dyDescent="0.15">
      <c r="A2827" s="2">
        <v>39199</v>
      </c>
      <c r="B2827" s="1">
        <v>7.9</v>
      </c>
      <c r="C2827" s="1">
        <v>8</v>
      </c>
      <c r="D2827" s="1">
        <v>1</v>
      </c>
    </row>
    <row r="2828" spans="1:4" x14ac:dyDescent="0.15">
      <c r="A2828" s="2">
        <v>39200</v>
      </c>
      <c r="B2828" s="1">
        <v>10.3</v>
      </c>
      <c r="C2828" s="1">
        <v>8</v>
      </c>
      <c r="D2828" s="1">
        <v>1</v>
      </c>
    </row>
    <row r="2829" spans="1:4" x14ac:dyDescent="0.15">
      <c r="A2829" s="2">
        <v>39201</v>
      </c>
      <c r="B2829" s="1">
        <v>11.7</v>
      </c>
      <c r="C2829" s="1">
        <v>8</v>
      </c>
      <c r="D2829" s="1">
        <v>1</v>
      </c>
    </row>
    <row r="2830" spans="1:4" x14ac:dyDescent="0.15">
      <c r="A2830" s="2">
        <v>39202</v>
      </c>
      <c r="B2830" s="1">
        <v>6.7</v>
      </c>
      <c r="C2830" s="1">
        <v>8</v>
      </c>
      <c r="D2830" s="1">
        <v>1</v>
      </c>
    </row>
    <row r="2831" spans="1:4" x14ac:dyDescent="0.15">
      <c r="A2831" s="2">
        <v>39203</v>
      </c>
      <c r="B2831" s="1">
        <v>6.9</v>
      </c>
      <c r="C2831" s="1">
        <v>8</v>
      </c>
      <c r="D2831" s="1">
        <v>1</v>
      </c>
    </row>
    <row r="2832" spans="1:4" x14ac:dyDescent="0.15">
      <c r="A2832" s="2">
        <v>39204</v>
      </c>
      <c r="B2832" s="1">
        <v>8.9</v>
      </c>
      <c r="C2832" s="1">
        <v>8</v>
      </c>
      <c r="D2832" s="1">
        <v>1</v>
      </c>
    </row>
    <row r="2833" spans="1:4" x14ac:dyDescent="0.15">
      <c r="A2833" s="2">
        <v>39205</v>
      </c>
      <c r="B2833" s="1">
        <v>12.7</v>
      </c>
      <c r="C2833" s="1">
        <v>8</v>
      </c>
      <c r="D2833" s="1">
        <v>1</v>
      </c>
    </row>
    <row r="2834" spans="1:4" x14ac:dyDescent="0.15">
      <c r="A2834" s="2">
        <v>39206</v>
      </c>
      <c r="B2834" s="1">
        <v>14</v>
      </c>
      <c r="C2834" s="1">
        <v>8</v>
      </c>
      <c r="D2834" s="1">
        <v>1</v>
      </c>
    </row>
    <row r="2835" spans="1:4" x14ac:dyDescent="0.15">
      <c r="A2835" s="2">
        <v>39207</v>
      </c>
      <c r="B2835" s="1">
        <v>11</v>
      </c>
      <c r="C2835" s="1">
        <v>8</v>
      </c>
      <c r="D2835" s="1">
        <v>1</v>
      </c>
    </row>
    <row r="2836" spans="1:4" x14ac:dyDescent="0.15">
      <c r="A2836" s="2">
        <v>39208</v>
      </c>
      <c r="B2836" s="1">
        <v>7.2</v>
      </c>
      <c r="C2836" s="1">
        <v>8</v>
      </c>
      <c r="D2836" s="1">
        <v>1</v>
      </c>
    </row>
    <row r="2837" spans="1:4" x14ac:dyDescent="0.15">
      <c r="A2837" s="2">
        <v>39209</v>
      </c>
      <c r="B2837" s="1">
        <v>9.6999999999999993</v>
      </c>
      <c r="C2837" s="1">
        <v>8</v>
      </c>
      <c r="D2837" s="1">
        <v>1</v>
      </c>
    </row>
    <row r="2838" spans="1:4" x14ac:dyDescent="0.15">
      <c r="A2838" s="2">
        <v>39210</v>
      </c>
      <c r="B2838" s="1">
        <v>11.7</v>
      </c>
      <c r="C2838" s="1">
        <v>8</v>
      </c>
      <c r="D2838" s="1">
        <v>1</v>
      </c>
    </row>
    <row r="2839" spans="1:4" x14ac:dyDescent="0.15">
      <c r="A2839" s="2">
        <v>39211</v>
      </c>
      <c r="B2839" s="1">
        <v>11.5</v>
      </c>
      <c r="C2839" s="1">
        <v>8</v>
      </c>
      <c r="D2839" s="1">
        <v>1</v>
      </c>
    </row>
    <row r="2840" spans="1:4" x14ac:dyDescent="0.15">
      <c r="A2840" s="2">
        <v>39212</v>
      </c>
      <c r="B2840" s="1">
        <v>8.3000000000000007</v>
      </c>
      <c r="C2840" s="1">
        <v>8</v>
      </c>
      <c r="D2840" s="1">
        <v>1</v>
      </c>
    </row>
    <row r="2841" spans="1:4" x14ac:dyDescent="0.15">
      <c r="A2841" s="2">
        <v>39213</v>
      </c>
      <c r="B2841" s="1">
        <v>12.2</v>
      </c>
      <c r="C2841" s="1">
        <v>8</v>
      </c>
      <c r="D2841" s="1">
        <v>1</v>
      </c>
    </row>
    <row r="2842" spans="1:4" x14ac:dyDescent="0.15">
      <c r="A2842" s="2">
        <v>39214</v>
      </c>
      <c r="B2842" s="1">
        <v>9.5</v>
      </c>
      <c r="C2842" s="1">
        <v>8</v>
      </c>
      <c r="D2842" s="1">
        <v>1</v>
      </c>
    </row>
    <row r="2843" spans="1:4" x14ac:dyDescent="0.15">
      <c r="A2843" s="2">
        <v>39215</v>
      </c>
      <c r="B2843" s="1">
        <v>8</v>
      </c>
      <c r="C2843" s="1">
        <v>8</v>
      </c>
      <c r="D2843" s="1">
        <v>1</v>
      </c>
    </row>
    <row r="2844" spans="1:4" x14ac:dyDescent="0.15">
      <c r="A2844" s="2">
        <v>39216</v>
      </c>
      <c r="B2844" s="1">
        <v>9.6</v>
      </c>
      <c r="C2844" s="1">
        <v>8</v>
      </c>
      <c r="D2844" s="1">
        <v>1</v>
      </c>
    </row>
    <row r="2845" spans="1:4" x14ac:dyDescent="0.15">
      <c r="A2845" s="2">
        <v>39217</v>
      </c>
      <c r="B2845" s="1">
        <v>11.4</v>
      </c>
      <c r="C2845" s="1">
        <v>8</v>
      </c>
      <c r="D2845" s="1">
        <v>1</v>
      </c>
    </row>
    <row r="2846" spans="1:4" x14ac:dyDescent="0.15">
      <c r="A2846" s="2">
        <v>39218</v>
      </c>
      <c r="B2846" s="1">
        <v>12.1</v>
      </c>
      <c r="C2846" s="1">
        <v>8</v>
      </c>
      <c r="D2846" s="1">
        <v>1</v>
      </c>
    </row>
    <row r="2847" spans="1:4" x14ac:dyDescent="0.15">
      <c r="A2847" s="2">
        <v>39219</v>
      </c>
      <c r="B2847" s="1">
        <v>9.9</v>
      </c>
      <c r="C2847" s="1">
        <v>8</v>
      </c>
      <c r="D2847" s="1">
        <v>1</v>
      </c>
    </row>
    <row r="2848" spans="1:4" x14ac:dyDescent="0.15">
      <c r="A2848" s="2">
        <v>39220</v>
      </c>
      <c r="B2848" s="1">
        <v>9.6999999999999993</v>
      </c>
      <c r="C2848" s="1">
        <v>8</v>
      </c>
      <c r="D2848" s="1">
        <v>1</v>
      </c>
    </row>
    <row r="2849" spans="1:4" x14ac:dyDescent="0.15">
      <c r="A2849" s="2">
        <v>39221</v>
      </c>
      <c r="B2849" s="1">
        <v>8.4</v>
      </c>
      <c r="C2849" s="1">
        <v>8</v>
      </c>
      <c r="D2849" s="1">
        <v>1</v>
      </c>
    </row>
    <row r="2850" spans="1:4" x14ac:dyDescent="0.15">
      <c r="A2850" s="2">
        <v>39222</v>
      </c>
      <c r="B2850" s="1">
        <v>10.6</v>
      </c>
      <c r="C2850" s="1">
        <v>8</v>
      </c>
      <c r="D2850" s="1">
        <v>1</v>
      </c>
    </row>
    <row r="2851" spans="1:4" x14ac:dyDescent="0.15">
      <c r="A2851" s="2">
        <v>39223</v>
      </c>
      <c r="B2851" s="1">
        <v>12.6</v>
      </c>
      <c r="C2851" s="1">
        <v>8</v>
      </c>
      <c r="D2851" s="1">
        <v>1</v>
      </c>
    </row>
    <row r="2852" spans="1:4" x14ac:dyDescent="0.15">
      <c r="A2852" s="2">
        <v>39224</v>
      </c>
      <c r="B2852" s="1">
        <v>15.6</v>
      </c>
      <c r="C2852" s="1">
        <v>8</v>
      </c>
      <c r="D2852" s="1">
        <v>1</v>
      </c>
    </row>
    <row r="2853" spans="1:4" x14ac:dyDescent="0.15">
      <c r="A2853" s="2">
        <v>39225</v>
      </c>
      <c r="B2853" s="1">
        <v>16.5</v>
      </c>
      <c r="C2853" s="1">
        <v>8</v>
      </c>
      <c r="D2853" s="1">
        <v>1</v>
      </c>
    </row>
    <row r="2854" spans="1:4" x14ac:dyDescent="0.15">
      <c r="A2854" s="2">
        <v>39226</v>
      </c>
      <c r="B2854" s="1">
        <v>12.6</v>
      </c>
      <c r="C2854" s="1">
        <v>8</v>
      </c>
      <c r="D2854" s="1">
        <v>1</v>
      </c>
    </row>
    <row r="2855" spans="1:4" x14ac:dyDescent="0.15">
      <c r="A2855" s="2">
        <v>39227</v>
      </c>
      <c r="B2855" s="1">
        <v>9.8000000000000007</v>
      </c>
      <c r="C2855" s="1">
        <v>8</v>
      </c>
      <c r="D2855" s="1">
        <v>1</v>
      </c>
    </row>
    <row r="2856" spans="1:4" x14ac:dyDescent="0.15">
      <c r="A2856" s="2">
        <v>39228</v>
      </c>
      <c r="B2856" s="1">
        <v>11.4</v>
      </c>
      <c r="C2856" s="1">
        <v>8</v>
      </c>
      <c r="D2856" s="1">
        <v>1</v>
      </c>
    </row>
    <row r="2857" spans="1:4" x14ac:dyDescent="0.15">
      <c r="A2857" s="2">
        <v>39229</v>
      </c>
      <c r="B2857" s="1">
        <v>8.8000000000000007</v>
      </c>
      <c r="C2857" s="1">
        <v>8</v>
      </c>
      <c r="D2857" s="1">
        <v>1</v>
      </c>
    </row>
    <row r="2858" spans="1:4" x14ac:dyDescent="0.15">
      <c r="A2858" s="2">
        <v>39230</v>
      </c>
      <c r="B2858" s="1">
        <v>9.9</v>
      </c>
      <c r="C2858" s="1">
        <v>8</v>
      </c>
      <c r="D2858" s="1">
        <v>1</v>
      </c>
    </row>
    <row r="2859" spans="1:4" x14ac:dyDescent="0.15">
      <c r="A2859" s="2">
        <v>39231</v>
      </c>
      <c r="B2859" s="1">
        <v>8.9</v>
      </c>
      <c r="C2859" s="1">
        <v>8</v>
      </c>
      <c r="D2859" s="1">
        <v>1</v>
      </c>
    </row>
    <row r="2860" spans="1:4" x14ac:dyDescent="0.15">
      <c r="A2860" s="2">
        <v>39232</v>
      </c>
      <c r="B2860" s="1">
        <v>11.1</v>
      </c>
      <c r="C2860" s="1">
        <v>8</v>
      </c>
      <c r="D2860" s="1">
        <v>1</v>
      </c>
    </row>
    <row r="2861" spans="1:4" x14ac:dyDescent="0.15">
      <c r="A2861" s="2">
        <v>39233</v>
      </c>
      <c r="B2861" s="1">
        <v>13.5</v>
      </c>
      <c r="C2861" s="1">
        <v>8</v>
      </c>
      <c r="D2861" s="1">
        <v>1</v>
      </c>
    </row>
    <row r="2862" spans="1:4" x14ac:dyDescent="0.15">
      <c r="A2862" s="2">
        <v>39234</v>
      </c>
      <c r="B2862" s="1">
        <v>13</v>
      </c>
      <c r="C2862" s="1">
        <v>8</v>
      </c>
      <c r="D2862" s="1">
        <v>1</v>
      </c>
    </row>
    <row r="2863" spans="1:4" x14ac:dyDescent="0.15">
      <c r="A2863" s="2">
        <v>39235</v>
      </c>
      <c r="B2863" s="1">
        <v>11.7</v>
      </c>
      <c r="C2863" s="1">
        <v>8</v>
      </c>
      <c r="D2863" s="1">
        <v>1</v>
      </c>
    </row>
    <row r="2864" spans="1:4" x14ac:dyDescent="0.15">
      <c r="A2864" s="2">
        <v>39236</v>
      </c>
      <c r="B2864" s="1">
        <v>11.3</v>
      </c>
      <c r="C2864" s="1">
        <v>8</v>
      </c>
      <c r="D2864" s="1">
        <v>1</v>
      </c>
    </row>
    <row r="2865" spans="1:4" x14ac:dyDescent="0.15">
      <c r="A2865" s="2">
        <v>39237</v>
      </c>
      <c r="B2865" s="1">
        <v>11.5</v>
      </c>
      <c r="C2865" s="1">
        <v>8</v>
      </c>
      <c r="D2865" s="1">
        <v>1</v>
      </c>
    </row>
    <row r="2866" spans="1:4" x14ac:dyDescent="0.15">
      <c r="A2866" s="2">
        <v>39238</v>
      </c>
      <c r="B2866" s="1">
        <v>12.2</v>
      </c>
      <c r="C2866" s="1">
        <v>8</v>
      </c>
      <c r="D2866" s="1">
        <v>1</v>
      </c>
    </row>
    <row r="2867" spans="1:4" x14ac:dyDescent="0.15">
      <c r="A2867" s="2">
        <v>39239</v>
      </c>
      <c r="B2867" s="1">
        <v>12.7</v>
      </c>
      <c r="C2867" s="1">
        <v>8</v>
      </c>
      <c r="D2867" s="1">
        <v>1</v>
      </c>
    </row>
    <row r="2868" spans="1:4" x14ac:dyDescent="0.15">
      <c r="A2868" s="2">
        <v>39240</v>
      </c>
      <c r="B2868" s="1">
        <v>13.5</v>
      </c>
      <c r="C2868" s="1">
        <v>8</v>
      </c>
      <c r="D2868" s="1">
        <v>1</v>
      </c>
    </row>
    <row r="2869" spans="1:4" x14ac:dyDescent="0.15">
      <c r="A2869" s="2">
        <v>39241</v>
      </c>
      <c r="B2869" s="1">
        <v>13.7</v>
      </c>
      <c r="C2869" s="1">
        <v>8</v>
      </c>
      <c r="D2869" s="1">
        <v>1</v>
      </c>
    </row>
    <row r="2870" spans="1:4" x14ac:dyDescent="0.15">
      <c r="A2870" s="2">
        <v>39242</v>
      </c>
      <c r="B2870" s="1">
        <v>13.4</v>
      </c>
      <c r="C2870" s="1">
        <v>8</v>
      </c>
      <c r="D2870" s="1">
        <v>1</v>
      </c>
    </row>
    <row r="2871" spans="1:4" x14ac:dyDescent="0.15">
      <c r="A2871" s="2">
        <v>39243</v>
      </c>
      <c r="B2871" s="1">
        <v>14</v>
      </c>
      <c r="C2871" s="1">
        <v>8</v>
      </c>
      <c r="D2871" s="1">
        <v>1</v>
      </c>
    </row>
    <row r="2872" spans="1:4" x14ac:dyDescent="0.15">
      <c r="A2872" s="2">
        <v>39244</v>
      </c>
      <c r="B2872" s="1">
        <v>16</v>
      </c>
      <c r="C2872" s="1">
        <v>8</v>
      </c>
      <c r="D2872" s="1">
        <v>1</v>
      </c>
    </row>
    <row r="2873" spans="1:4" x14ac:dyDescent="0.15">
      <c r="A2873" s="2">
        <v>39245</v>
      </c>
      <c r="B2873" s="1">
        <v>16.899999999999999</v>
      </c>
      <c r="C2873" s="1">
        <v>8</v>
      </c>
      <c r="D2873" s="1">
        <v>1</v>
      </c>
    </row>
    <row r="2874" spans="1:4" x14ac:dyDescent="0.15">
      <c r="A2874" s="2">
        <v>39246</v>
      </c>
      <c r="B2874" s="1">
        <v>19.600000000000001</v>
      </c>
      <c r="C2874" s="1">
        <v>8</v>
      </c>
      <c r="D2874" s="1">
        <v>1</v>
      </c>
    </row>
    <row r="2875" spans="1:4" x14ac:dyDescent="0.15">
      <c r="A2875" s="2">
        <v>39247</v>
      </c>
      <c r="B2875" s="1">
        <v>17.399999999999999</v>
      </c>
      <c r="C2875" s="1">
        <v>8</v>
      </c>
      <c r="D2875" s="1">
        <v>1</v>
      </c>
    </row>
    <row r="2876" spans="1:4" x14ac:dyDescent="0.15">
      <c r="A2876" s="2">
        <v>39248</v>
      </c>
      <c r="B2876" s="1">
        <v>16.7</v>
      </c>
      <c r="C2876" s="1">
        <v>8</v>
      </c>
      <c r="D2876" s="1">
        <v>1</v>
      </c>
    </row>
    <row r="2877" spans="1:4" x14ac:dyDescent="0.15">
      <c r="A2877" s="2">
        <v>39249</v>
      </c>
      <c r="B2877" s="1">
        <v>19.7</v>
      </c>
      <c r="C2877" s="1">
        <v>8</v>
      </c>
      <c r="D2877" s="1">
        <v>1</v>
      </c>
    </row>
    <row r="2878" spans="1:4" x14ac:dyDescent="0.15">
      <c r="A2878" s="2">
        <v>39250</v>
      </c>
      <c r="B2878" s="1">
        <v>17.100000000000001</v>
      </c>
      <c r="C2878" s="1">
        <v>8</v>
      </c>
      <c r="D2878" s="1">
        <v>1</v>
      </c>
    </row>
    <row r="2879" spans="1:4" x14ac:dyDescent="0.15">
      <c r="A2879" s="2">
        <v>39251</v>
      </c>
      <c r="B2879" s="1">
        <v>18.8</v>
      </c>
      <c r="C2879" s="1">
        <v>8</v>
      </c>
      <c r="D2879" s="1">
        <v>1</v>
      </c>
    </row>
    <row r="2880" spans="1:4" x14ac:dyDescent="0.15">
      <c r="A2880" s="2">
        <v>39252</v>
      </c>
      <c r="B2880" s="1">
        <v>16.2</v>
      </c>
      <c r="C2880" s="1">
        <v>8</v>
      </c>
      <c r="D2880" s="1">
        <v>1</v>
      </c>
    </row>
    <row r="2881" spans="1:4" x14ac:dyDescent="0.15">
      <c r="A2881" s="2">
        <v>39253</v>
      </c>
      <c r="B2881" s="1">
        <v>16.399999999999999</v>
      </c>
      <c r="C2881" s="1">
        <v>8</v>
      </c>
      <c r="D2881" s="1">
        <v>1</v>
      </c>
    </row>
    <row r="2882" spans="1:4" x14ac:dyDescent="0.15">
      <c r="A2882" s="2">
        <v>39254</v>
      </c>
      <c r="B2882" s="1">
        <v>18.3</v>
      </c>
      <c r="C2882" s="1">
        <v>8</v>
      </c>
      <c r="D2882" s="1">
        <v>1</v>
      </c>
    </row>
    <row r="2883" spans="1:4" x14ac:dyDescent="0.15">
      <c r="A2883" s="2">
        <v>39255</v>
      </c>
      <c r="B2883" s="1">
        <v>19.5</v>
      </c>
      <c r="C2883" s="1">
        <v>8</v>
      </c>
      <c r="D2883" s="1">
        <v>1</v>
      </c>
    </row>
    <row r="2884" spans="1:4" x14ac:dyDescent="0.15">
      <c r="A2884" s="2">
        <v>39256</v>
      </c>
      <c r="B2884" s="1">
        <v>18.399999999999999</v>
      </c>
      <c r="C2884" s="1">
        <v>8</v>
      </c>
      <c r="D2884" s="1">
        <v>1</v>
      </c>
    </row>
    <row r="2885" spans="1:4" x14ac:dyDescent="0.15">
      <c r="A2885" s="2">
        <v>39257</v>
      </c>
      <c r="B2885" s="1">
        <v>17.3</v>
      </c>
      <c r="C2885" s="1">
        <v>8</v>
      </c>
      <c r="D2885" s="1">
        <v>1</v>
      </c>
    </row>
    <row r="2886" spans="1:4" x14ac:dyDescent="0.15">
      <c r="A2886" s="2">
        <v>39258</v>
      </c>
      <c r="B2886" s="1">
        <v>17.7</v>
      </c>
      <c r="C2886" s="1">
        <v>8</v>
      </c>
      <c r="D2886" s="1">
        <v>1</v>
      </c>
    </row>
    <row r="2887" spans="1:4" x14ac:dyDescent="0.15">
      <c r="A2887" s="2">
        <v>39259</v>
      </c>
      <c r="B2887" s="1">
        <v>17.600000000000001</v>
      </c>
      <c r="C2887" s="1">
        <v>8</v>
      </c>
      <c r="D2887" s="1">
        <v>1</v>
      </c>
    </row>
    <row r="2888" spans="1:4" x14ac:dyDescent="0.15">
      <c r="A2888" s="2">
        <v>39260</v>
      </c>
      <c r="B2888" s="1">
        <v>20.399999999999999</v>
      </c>
      <c r="C2888" s="1">
        <v>8</v>
      </c>
      <c r="D2888" s="1">
        <v>1</v>
      </c>
    </row>
    <row r="2889" spans="1:4" x14ac:dyDescent="0.15">
      <c r="A2889" s="2">
        <v>39261</v>
      </c>
      <c r="B2889" s="1">
        <v>20.6</v>
      </c>
      <c r="C2889" s="1">
        <v>8</v>
      </c>
      <c r="D2889" s="1">
        <v>1</v>
      </c>
    </row>
    <row r="2890" spans="1:4" x14ac:dyDescent="0.15">
      <c r="A2890" s="2">
        <v>39262</v>
      </c>
      <c r="B2890" s="1">
        <v>17.600000000000001</v>
      </c>
      <c r="C2890" s="1">
        <v>8</v>
      </c>
      <c r="D2890" s="1">
        <v>1</v>
      </c>
    </row>
    <row r="2891" spans="1:4" x14ac:dyDescent="0.15">
      <c r="A2891" s="2">
        <v>39263</v>
      </c>
      <c r="B2891" s="1">
        <v>18.600000000000001</v>
      </c>
      <c r="C2891" s="1">
        <v>8</v>
      </c>
      <c r="D2891" s="1">
        <v>1</v>
      </c>
    </row>
    <row r="2892" spans="1:4" x14ac:dyDescent="0.15">
      <c r="A2892" s="2">
        <v>39264</v>
      </c>
      <c r="B2892" s="1">
        <v>16.8</v>
      </c>
      <c r="C2892" s="1">
        <v>8</v>
      </c>
      <c r="D2892" s="1">
        <v>1</v>
      </c>
    </row>
    <row r="2893" spans="1:4" x14ac:dyDescent="0.15">
      <c r="A2893" s="2">
        <v>39265</v>
      </c>
      <c r="B2893" s="1">
        <v>16.899999999999999</v>
      </c>
      <c r="C2893" s="1">
        <v>8</v>
      </c>
      <c r="D2893" s="1">
        <v>1</v>
      </c>
    </row>
    <row r="2894" spans="1:4" x14ac:dyDescent="0.15">
      <c r="A2894" s="2">
        <v>39266</v>
      </c>
      <c r="B2894" s="1">
        <v>17.600000000000001</v>
      </c>
      <c r="C2894" s="1">
        <v>8</v>
      </c>
      <c r="D2894" s="1">
        <v>1</v>
      </c>
    </row>
    <row r="2895" spans="1:4" x14ac:dyDescent="0.15">
      <c r="A2895" s="2">
        <v>39267</v>
      </c>
      <c r="B2895" s="1">
        <v>17.399999999999999</v>
      </c>
      <c r="C2895" s="1">
        <v>8</v>
      </c>
      <c r="D2895" s="1">
        <v>1</v>
      </c>
    </row>
    <row r="2896" spans="1:4" x14ac:dyDescent="0.15">
      <c r="A2896" s="2">
        <v>39268</v>
      </c>
      <c r="B2896" s="1">
        <v>15.9</v>
      </c>
      <c r="C2896" s="1">
        <v>8</v>
      </c>
      <c r="D2896" s="1">
        <v>1</v>
      </c>
    </row>
    <row r="2897" spans="1:4" x14ac:dyDescent="0.15">
      <c r="A2897" s="2">
        <v>39269</v>
      </c>
      <c r="B2897" s="1">
        <v>18.100000000000001</v>
      </c>
      <c r="C2897" s="1">
        <v>8</v>
      </c>
      <c r="D2897" s="1">
        <v>1</v>
      </c>
    </row>
    <row r="2898" spans="1:4" x14ac:dyDescent="0.15">
      <c r="A2898" s="2">
        <v>39270</v>
      </c>
      <c r="B2898" s="1">
        <v>19.899999999999999</v>
      </c>
      <c r="C2898" s="1">
        <v>8</v>
      </c>
      <c r="D2898" s="1">
        <v>1</v>
      </c>
    </row>
    <row r="2899" spans="1:4" x14ac:dyDescent="0.15">
      <c r="A2899" s="2">
        <v>39271</v>
      </c>
      <c r="B2899" s="1">
        <v>19.600000000000001</v>
      </c>
      <c r="C2899" s="1">
        <v>8</v>
      </c>
      <c r="D2899" s="1">
        <v>1</v>
      </c>
    </row>
    <row r="2900" spans="1:4" x14ac:dyDescent="0.15">
      <c r="A2900" s="2">
        <v>39272</v>
      </c>
      <c r="B2900" s="1">
        <v>17.600000000000001</v>
      </c>
      <c r="C2900" s="1">
        <v>8</v>
      </c>
      <c r="D2900" s="1">
        <v>1</v>
      </c>
    </row>
    <row r="2901" spans="1:4" x14ac:dyDescent="0.15">
      <c r="A2901" s="2">
        <v>39273</v>
      </c>
      <c r="B2901" s="1">
        <v>18</v>
      </c>
      <c r="C2901" s="1">
        <v>8</v>
      </c>
      <c r="D2901" s="1">
        <v>1</v>
      </c>
    </row>
    <row r="2902" spans="1:4" x14ac:dyDescent="0.15">
      <c r="A2902" s="2">
        <v>39274</v>
      </c>
      <c r="B2902" s="1">
        <v>14.8</v>
      </c>
      <c r="C2902" s="1">
        <v>8</v>
      </c>
      <c r="D2902" s="1">
        <v>1</v>
      </c>
    </row>
    <row r="2903" spans="1:4" x14ac:dyDescent="0.15">
      <c r="A2903" s="2">
        <v>39275</v>
      </c>
      <c r="B2903" s="1">
        <v>13.5</v>
      </c>
      <c r="C2903" s="1">
        <v>8</v>
      </c>
      <c r="D2903" s="1">
        <v>1</v>
      </c>
    </row>
    <row r="2904" spans="1:4" x14ac:dyDescent="0.15">
      <c r="A2904" s="2">
        <v>39276</v>
      </c>
      <c r="B2904" s="1">
        <v>15.4</v>
      </c>
      <c r="C2904" s="1">
        <v>8</v>
      </c>
      <c r="D2904" s="1">
        <v>1</v>
      </c>
    </row>
    <row r="2905" spans="1:4" x14ac:dyDescent="0.15">
      <c r="A2905" s="2">
        <v>39277</v>
      </c>
      <c r="B2905" s="1">
        <v>15.3</v>
      </c>
      <c r="C2905" s="1">
        <v>8</v>
      </c>
      <c r="D2905" s="1">
        <v>1</v>
      </c>
    </row>
    <row r="2906" spans="1:4" x14ac:dyDescent="0.15">
      <c r="A2906" s="2">
        <v>39278</v>
      </c>
      <c r="B2906" s="1">
        <v>15.4</v>
      </c>
      <c r="C2906" s="1">
        <v>8</v>
      </c>
      <c r="D2906" s="1">
        <v>1</v>
      </c>
    </row>
    <row r="2907" spans="1:4" x14ac:dyDescent="0.15">
      <c r="A2907" s="2">
        <v>39279</v>
      </c>
      <c r="B2907" s="1">
        <v>16.899999999999999</v>
      </c>
      <c r="C2907" s="1">
        <v>8</v>
      </c>
      <c r="D2907" s="1">
        <v>1</v>
      </c>
    </row>
    <row r="2908" spans="1:4" x14ac:dyDescent="0.15">
      <c r="A2908" s="2">
        <v>39280</v>
      </c>
      <c r="B2908" s="1">
        <v>15.2</v>
      </c>
      <c r="C2908" s="1">
        <v>8</v>
      </c>
      <c r="D2908" s="1">
        <v>1</v>
      </c>
    </row>
    <row r="2909" spans="1:4" x14ac:dyDescent="0.15">
      <c r="A2909" s="2">
        <v>39281</v>
      </c>
      <c r="B2909" s="1">
        <v>15.8</v>
      </c>
      <c r="C2909" s="1">
        <v>8</v>
      </c>
      <c r="D2909" s="1">
        <v>1</v>
      </c>
    </row>
    <row r="2910" spans="1:4" x14ac:dyDescent="0.15">
      <c r="A2910" s="2">
        <v>39282</v>
      </c>
      <c r="B2910" s="1">
        <v>15.6</v>
      </c>
      <c r="C2910" s="1">
        <v>8</v>
      </c>
      <c r="D2910" s="1">
        <v>1</v>
      </c>
    </row>
    <row r="2911" spans="1:4" x14ac:dyDescent="0.15">
      <c r="A2911" s="2">
        <v>39283</v>
      </c>
      <c r="B2911" s="1">
        <v>16.3</v>
      </c>
      <c r="C2911" s="1">
        <v>8</v>
      </c>
      <c r="D2911" s="1">
        <v>1</v>
      </c>
    </row>
    <row r="2912" spans="1:4" x14ac:dyDescent="0.15">
      <c r="A2912" s="2">
        <v>39284</v>
      </c>
      <c r="B2912" s="1">
        <v>16.899999999999999</v>
      </c>
      <c r="C2912" s="1">
        <v>8</v>
      </c>
      <c r="D2912" s="1">
        <v>1</v>
      </c>
    </row>
    <row r="2913" spans="1:4" x14ac:dyDescent="0.15">
      <c r="A2913" s="2">
        <v>39285</v>
      </c>
      <c r="B2913" s="1">
        <v>20.2</v>
      </c>
      <c r="C2913" s="1">
        <v>8</v>
      </c>
      <c r="D2913" s="1">
        <v>1</v>
      </c>
    </row>
    <row r="2914" spans="1:4" x14ac:dyDescent="0.15">
      <c r="A2914" s="2">
        <v>39286</v>
      </c>
      <c r="B2914" s="1">
        <v>20.7</v>
      </c>
      <c r="C2914" s="1">
        <v>8</v>
      </c>
      <c r="D2914" s="1">
        <v>1</v>
      </c>
    </row>
    <row r="2915" spans="1:4" x14ac:dyDescent="0.15">
      <c r="A2915" s="2">
        <v>39287</v>
      </c>
      <c r="B2915" s="1">
        <v>21.3</v>
      </c>
      <c r="C2915" s="1">
        <v>8</v>
      </c>
      <c r="D2915" s="1">
        <v>1</v>
      </c>
    </row>
    <row r="2916" spans="1:4" x14ac:dyDescent="0.15">
      <c r="A2916" s="2">
        <v>39288</v>
      </c>
      <c r="B2916" s="1">
        <v>21</v>
      </c>
      <c r="C2916" s="1">
        <v>8</v>
      </c>
      <c r="D2916" s="1">
        <v>1</v>
      </c>
    </row>
    <row r="2917" spans="1:4" x14ac:dyDescent="0.15">
      <c r="A2917" s="2">
        <v>39289</v>
      </c>
      <c r="B2917" s="1">
        <v>21.5</v>
      </c>
      <c r="C2917" s="1">
        <v>8</v>
      </c>
      <c r="D2917" s="1">
        <v>1</v>
      </c>
    </row>
    <row r="2918" spans="1:4" x14ac:dyDescent="0.15">
      <c r="A2918" s="2">
        <v>39290</v>
      </c>
      <c r="B2918" s="1">
        <v>21.6</v>
      </c>
      <c r="C2918" s="1">
        <v>8</v>
      </c>
      <c r="D2918" s="1">
        <v>1</v>
      </c>
    </row>
    <row r="2919" spans="1:4" x14ac:dyDescent="0.15">
      <c r="A2919" s="2">
        <v>39291</v>
      </c>
      <c r="B2919" s="1">
        <v>20.8</v>
      </c>
      <c r="C2919" s="1">
        <v>8</v>
      </c>
      <c r="D2919" s="1">
        <v>1</v>
      </c>
    </row>
    <row r="2920" spans="1:4" x14ac:dyDescent="0.15">
      <c r="A2920" s="2">
        <v>39292</v>
      </c>
      <c r="B2920" s="1">
        <v>18.399999999999999</v>
      </c>
      <c r="C2920" s="1">
        <v>8</v>
      </c>
      <c r="D2920" s="1">
        <v>1</v>
      </c>
    </row>
    <row r="2921" spans="1:4" x14ac:dyDescent="0.15">
      <c r="A2921" s="2">
        <v>39293</v>
      </c>
      <c r="B2921" s="1">
        <v>17.100000000000001</v>
      </c>
      <c r="C2921" s="1">
        <v>8</v>
      </c>
      <c r="D2921" s="1">
        <v>1</v>
      </c>
    </row>
    <row r="2922" spans="1:4" x14ac:dyDescent="0.15">
      <c r="A2922" s="2">
        <v>39294</v>
      </c>
      <c r="B2922" s="1">
        <v>16.399999999999999</v>
      </c>
      <c r="C2922" s="1">
        <v>8</v>
      </c>
      <c r="D2922" s="1">
        <v>1</v>
      </c>
    </row>
    <row r="2923" spans="1:4" x14ac:dyDescent="0.15">
      <c r="A2923" s="2">
        <v>39295</v>
      </c>
      <c r="B2923" s="1">
        <v>21.3</v>
      </c>
      <c r="C2923" s="1">
        <v>8</v>
      </c>
      <c r="D2923" s="1">
        <v>1</v>
      </c>
    </row>
    <row r="2924" spans="1:4" x14ac:dyDescent="0.15">
      <c r="A2924" s="2">
        <v>39296</v>
      </c>
      <c r="B2924" s="1">
        <v>25.2</v>
      </c>
      <c r="C2924" s="1">
        <v>8</v>
      </c>
      <c r="D2924" s="1">
        <v>1</v>
      </c>
    </row>
    <row r="2925" spans="1:4" x14ac:dyDescent="0.15">
      <c r="A2925" s="2">
        <v>39297</v>
      </c>
      <c r="B2925" s="1">
        <v>20.9</v>
      </c>
      <c r="C2925" s="1">
        <v>8</v>
      </c>
      <c r="D2925" s="1">
        <v>1</v>
      </c>
    </row>
    <row r="2926" spans="1:4" x14ac:dyDescent="0.15">
      <c r="A2926" s="2">
        <v>39298</v>
      </c>
      <c r="B2926" s="1">
        <v>20.100000000000001</v>
      </c>
      <c r="C2926" s="1">
        <v>8</v>
      </c>
      <c r="D2926" s="1">
        <v>1</v>
      </c>
    </row>
    <row r="2927" spans="1:4" x14ac:dyDescent="0.15">
      <c r="A2927" s="2">
        <v>39299</v>
      </c>
      <c r="B2927" s="1">
        <v>20.6</v>
      </c>
      <c r="C2927" s="1">
        <v>8</v>
      </c>
      <c r="D2927" s="1">
        <v>1</v>
      </c>
    </row>
    <row r="2928" spans="1:4" x14ac:dyDescent="0.15">
      <c r="A2928" s="2">
        <v>39300</v>
      </c>
      <c r="B2928" s="1">
        <v>22.2</v>
      </c>
      <c r="C2928" s="1">
        <v>8</v>
      </c>
      <c r="D2928" s="1">
        <v>1</v>
      </c>
    </row>
    <row r="2929" spans="1:4" x14ac:dyDescent="0.15">
      <c r="A2929" s="2">
        <v>39301</v>
      </c>
      <c r="B2929" s="1">
        <v>23.1</v>
      </c>
      <c r="C2929" s="1">
        <v>8</v>
      </c>
      <c r="D2929" s="1">
        <v>1</v>
      </c>
    </row>
    <row r="2930" spans="1:4" x14ac:dyDescent="0.15">
      <c r="A2930" s="2">
        <v>39302</v>
      </c>
      <c r="B2930" s="1">
        <v>22.7</v>
      </c>
      <c r="C2930" s="1">
        <v>8</v>
      </c>
      <c r="D2930" s="1">
        <v>1</v>
      </c>
    </row>
    <row r="2931" spans="1:4" x14ac:dyDescent="0.15">
      <c r="A2931" s="2">
        <v>39303</v>
      </c>
      <c r="B2931" s="1">
        <v>23.9</v>
      </c>
      <c r="C2931" s="1">
        <v>8</v>
      </c>
      <c r="D2931" s="1">
        <v>1</v>
      </c>
    </row>
    <row r="2932" spans="1:4" x14ac:dyDescent="0.15">
      <c r="A2932" s="2">
        <v>39304</v>
      </c>
      <c r="B2932" s="1">
        <v>22.5</v>
      </c>
      <c r="C2932" s="1">
        <v>8</v>
      </c>
      <c r="D2932" s="1">
        <v>1</v>
      </c>
    </row>
    <row r="2933" spans="1:4" x14ac:dyDescent="0.15">
      <c r="A2933" s="2">
        <v>39305</v>
      </c>
      <c r="B2933" s="1">
        <v>23.6</v>
      </c>
      <c r="C2933" s="1">
        <v>8</v>
      </c>
      <c r="D2933" s="1">
        <v>1</v>
      </c>
    </row>
    <row r="2934" spans="1:4" x14ac:dyDescent="0.15">
      <c r="A2934" s="2">
        <v>39306</v>
      </c>
      <c r="B2934" s="1">
        <v>25.5</v>
      </c>
      <c r="C2934" s="1">
        <v>8</v>
      </c>
      <c r="D2934" s="1">
        <v>1</v>
      </c>
    </row>
    <row r="2935" spans="1:4" x14ac:dyDescent="0.15">
      <c r="A2935" s="2">
        <v>39307</v>
      </c>
      <c r="B2935" s="1">
        <v>24.1</v>
      </c>
      <c r="C2935" s="1">
        <v>8</v>
      </c>
      <c r="D2935" s="1">
        <v>1</v>
      </c>
    </row>
    <row r="2936" spans="1:4" x14ac:dyDescent="0.15">
      <c r="A2936" s="2">
        <v>39308</v>
      </c>
      <c r="B2936" s="1">
        <v>26.3</v>
      </c>
      <c r="C2936" s="1">
        <v>8</v>
      </c>
      <c r="D2936" s="1">
        <v>1</v>
      </c>
    </row>
    <row r="2937" spans="1:4" x14ac:dyDescent="0.15">
      <c r="A2937" s="2">
        <v>39309</v>
      </c>
      <c r="B2937" s="1">
        <v>27.3</v>
      </c>
      <c r="C2937" s="1">
        <v>8</v>
      </c>
      <c r="D2937" s="1">
        <v>1</v>
      </c>
    </row>
    <row r="2938" spans="1:4" x14ac:dyDescent="0.15">
      <c r="A2938" s="2">
        <v>39310</v>
      </c>
      <c r="B2938" s="1">
        <v>24.7</v>
      </c>
      <c r="C2938" s="1">
        <v>8</v>
      </c>
      <c r="D2938" s="1">
        <v>1</v>
      </c>
    </row>
    <row r="2939" spans="1:4" x14ac:dyDescent="0.15">
      <c r="A2939" s="2">
        <v>39311</v>
      </c>
      <c r="B2939" s="1">
        <v>20.3</v>
      </c>
      <c r="C2939" s="1">
        <v>8</v>
      </c>
      <c r="D2939" s="1">
        <v>1</v>
      </c>
    </row>
    <row r="2940" spans="1:4" x14ac:dyDescent="0.15">
      <c r="A2940" s="2">
        <v>39312</v>
      </c>
      <c r="B2940" s="1">
        <v>19.8</v>
      </c>
      <c r="C2940" s="1">
        <v>8</v>
      </c>
      <c r="D2940" s="1">
        <v>1</v>
      </c>
    </row>
    <row r="2941" spans="1:4" x14ac:dyDescent="0.15">
      <c r="A2941" s="2">
        <v>39313</v>
      </c>
      <c r="B2941" s="1">
        <v>19.899999999999999</v>
      </c>
      <c r="C2941" s="1">
        <v>8</v>
      </c>
      <c r="D2941" s="1">
        <v>1</v>
      </c>
    </row>
    <row r="2942" spans="1:4" x14ac:dyDescent="0.15">
      <c r="A2942" s="2">
        <v>39314</v>
      </c>
      <c r="B2942" s="1">
        <v>21.4</v>
      </c>
      <c r="C2942" s="1">
        <v>8</v>
      </c>
      <c r="D2942" s="1">
        <v>1</v>
      </c>
    </row>
    <row r="2943" spans="1:4" x14ac:dyDescent="0.15">
      <c r="A2943" s="2">
        <v>39315</v>
      </c>
      <c r="B2943" s="1">
        <v>24.5</v>
      </c>
      <c r="C2943" s="1">
        <v>8</v>
      </c>
      <c r="D2943" s="1">
        <v>1</v>
      </c>
    </row>
    <row r="2944" spans="1:4" x14ac:dyDescent="0.15">
      <c r="A2944" s="2">
        <v>39316</v>
      </c>
      <c r="B2944" s="1">
        <v>23.4</v>
      </c>
      <c r="C2944" s="1">
        <v>8</v>
      </c>
      <c r="D2944" s="1">
        <v>1</v>
      </c>
    </row>
    <row r="2945" spans="1:4" x14ac:dyDescent="0.15">
      <c r="A2945" s="2">
        <v>39317</v>
      </c>
      <c r="B2945" s="1">
        <v>20.9</v>
      </c>
      <c r="C2945" s="1">
        <v>8</v>
      </c>
      <c r="D2945" s="1">
        <v>1</v>
      </c>
    </row>
    <row r="2946" spans="1:4" x14ac:dyDescent="0.15">
      <c r="A2946" s="2">
        <v>39318</v>
      </c>
      <c r="B2946" s="1">
        <v>19.3</v>
      </c>
      <c r="C2946" s="1">
        <v>8</v>
      </c>
      <c r="D2946" s="1">
        <v>1</v>
      </c>
    </row>
    <row r="2947" spans="1:4" x14ac:dyDescent="0.15">
      <c r="A2947" s="2">
        <v>39319</v>
      </c>
      <c r="B2947" s="1">
        <v>20.9</v>
      </c>
      <c r="C2947" s="1">
        <v>8</v>
      </c>
      <c r="D2947" s="1">
        <v>1</v>
      </c>
    </row>
    <row r="2948" spans="1:4" x14ac:dyDescent="0.15">
      <c r="A2948" s="2">
        <v>39320</v>
      </c>
      <c r="B2948" s="1">
        <v>23.7</v>
      </c>
      <c r="C2948" s="1">
        <v>8</v>
      </c>
      <c r="D2948" s="1">
        <v>1</v>
      </c>
    </row>
    <row r="2949" spans="1:4" x14ac:dyDescent="0.15">
      <c r="A2949" s="2">
        <v>39321</v>
      </c>
      <c r="B2949" s="1">
        <v>21.5</v>
      </c>
      <c r="C2949" s="1">
        <v>8</v>
      </c>
      <c r="D2949" s="1">
        <v>1</v>
      </c>
    </row>
    <row r="2950" spans="1:4" x14ac:dyDescent="0.15">
      <c r="A2950" s="2">
        <v>39322</v>
      </c>
      <c r="B2950" s="1">
        <v>19.899999999999999</v>
      </c>
      <c r="C2950" s="1">
        <v>8</v>
      </c>
      <c r="D2950" s="1">
        <v>1</v>
      </c>
    </row>
    <row r="2951" spans="1:4" x14ac:dyDescent="0.15">
      <c r="A2951" s="2">
        <v>39323</v>
      </c>
      <c r="B2951" s="1">
        <v>19.899999999999999</v>
      </c>
      <c r="C2951" s="1">
        <v>8</v>
      </c>
      <c r="D2951" s="1">
        <v>1</v>
      </c>
    </row>
    <row r="2952" spans="1:4" x14ac:dyDescent="0.15">
      <c r="A2952" s="2">
        <v>39324</v>
      </c>
      <c r="B2952" s="1">
        <v>20.399999999999999</v>
      </c>
      <c r="C2952" s="1">
        <v>8</v>
      </c>
      <c r="D2952" s="1">
        <v>1</v>
      </c>
    </row>
    <row r="2953" spans="1:4" x14ac:dyDescent="0.15">
      <c r="A2953" s="2">
        <v>39325</v>
      </c>
      <c r="B2953" s="1">
        <v>19.3</v>
      </c>
      <c r="C2953" s="1">
        <v>8</v>
      </c>
      <c r="D2953" s="1">
        <v>1</v>
      </c>
    </row>
    <row r="2954" spans="1:4" x14ac:dyDescent="0.15">
      <c r="A2954" s="2">
        <v>39326</v>
      </c>
      <c r="B2954" s="1">
        <v>19.5</v>
      </c>
      <c r="C2954" s="1">
        <v>8</v>
      </c>
      <c r="D2954" s="1">
        <v>1</v>
      </c>
    </row>
    <row r="2955" spans="1:4" x14ac:dyDescent="0.15">
      <c r="A2955" s="2">
        <v>39327</v>
      </c>
      <c r="B2955" s="1">
        <v>18.5</v>
      </c>
      <c r="C2955" s="1">
        <v>8</v>
      </c>
      <c r="D2955" s="1">
        <v>1</v>
      </c>
    </row>
    <row r="2956" spans="1:4" x14ac:dyDescent="0.15">
      <c r="A2956" s="2">
        <v>39328</v>
      </c>
      <c r="B2956" s="1">
        <v>18.3</v>
      </c>
      <c r="C2956" s="1">
        <v>8</v>
      </c>
      <c r="D2956" s="1">
        <v>1</v>
      </c>
    </row>
    <row r="2957" spans="1:4" x14ac:dyDescent="0.15">
      <c r="A2957" s="2">
        <v>39329</v>
      </c>
      <c r="B2957" s="1">
        <v>21.2</v>
      </c>
      <c r="C2957" s="1">
        <v>8</v>
      </c>
      <c r="D2957" s="1">
        <v>1</v>
      </c>
    </row>
    <row r="2958" spans="1:4" x14ac:dyDescent="0.15">
      <c r="A2958" s="2">
        <v>39330</v>
      </c>
      <c r="B2958" s="1">
        <v>19.600000000000001</v>
      </c>
      <c r="C2958" s="1">
        <v>8</v>
      </c>
      <c r="D2958" s="1">
        <v>1</v>
      </c>
    </row>
    <row r="2959" spans="1:4" x14ac:dyDescent="0.15">
      <c r="A2959" s="2">
        <v>39331</v>
      </c>
      <c r="B2959" s="1">
        <v>19.3</v>
      </c>
      <c r="C2959" s="1">
        <v>8</v>
      </c>
      <c r="D2959" s="1">
        <v>1</v>
      </c>
    </row>
    <row r="2960" spans="1:4" x14ac:dyDescent="0.15">
      <c r="A2960" s="2">
        <v>39332</v>
      </c>
      <c r="B2960" s="1">
        <v>19.5</v>
      </c>
      <c r="C2960" s="1">
        <v>8</v>
      </c>
      <c r="D2960" s="1">
        <v>1</v>
      </c>
    </row>
    <row r="2961" spans="1:4" x14ac:dyDescent="0.15">
      <c r="A2961" s="2">
        <v>39333</v>
      </c>
      <c r="B2961" s="1">
        <v>21.2</v>
      </c>
      <c r="C2961" s="1">
        <v>8</v>
      </c>
      <c r="D2961" s="1">
        <v>1</v>
      </c>
    </row>
    <row r="2962" spans="1:4" x14ac:dyDescent="0.15">
      <c r="A2962" s="2">
        <v>39334</v>
      </c>
      <c r="B2962" s="1">
        <v>21.7</v>
      </c>
      <c r="C2962" s="1">
        <v>8</v>
      </c>
      <c r="D2962" s="1">
        <v>1</v>
      </c>
    </row>
    <row r="2963" spans="1:4" x14ac:dyDescent="0.15">
      <c r="A2963" s="2">
        <v>39335</v>
      </c>
      <c r="B2963" s="1">
        <v>20.3</v>
      </c>
      <c r="C2963" s="1">
        <v>8</v>
      </c>
      <c r="D2963" s="1">
        <v>1</v>
      </c>
    </row>
    <row r="2964" spans="1:4" x14ac:dyDescent="0.15">
      <c r="A2964" s="2">
        <v>39336</v>
      </c>
      <c r="B2964" s="1">
        <v>19.399999999999999</v>
      </c>
      <c r="C2964" s="1">
        <v>8</v>
      </c>
      <c r="D2964" s="1">
        <v>1</v>
      </c>
    </row>
    <row r="2965" spans="1:4" x14ac:dyDescent="0.15">
      <c r="A2965" s="2">
        <v>39337</v>
      </c>
      <c r="B2965" s="1">
        <v>18.3</v>
      </c>
      <c r="C2965" s="1">
        <v>8</v>
      </c>
      <c r="D2965" s="1">
        <v>1</v>
      </c>
    </row>
    <row r="2966" spans="1:4" x14ac:dyDescent="0.15">
      <c r="A2966" s="2">
        <v>39338</v>
      </c>
      <c r="B2966" s="1">
        <v>19.600000000000001</v>
      </c>
      <c r="C2966" s="1">
        <v>8</v>
      </c>
      <c r="D2966" s="1">
        <v>1</v>
      </c>
    </row>
    <row r="2967" spans="1:4" x14ac:dyDescent="0.15">
      <c r="A2967" s="2">
        <v>39339</v>
      </c>
      <c r="B2967" s="1">
        <v>20.3</v>
      </c>
      <c r="C2967" s="1">
        <v>8</v>
      </c>
      <c r="D2967" s="1">
        <v>1</v>
      </c>
    </row>
    <row r="2968" spans="1:4" x14ac:dyDescent="0.15">
      <c r="A2968" s="2">
        <v>39340</v>
      </c>
      <c r="B2968" s="1">
        <v>19.600000000000001</v>
      </c>
      <c r="C2968" s="1">
        <v>8</v>
      </c>
      <c r="D2968" s="1">
        <v>1</v>
      </c>
    </row>
    <row r="2969" spans="1:4" x14ac:dyDescent="0.15">
      <c r="A2969" s="2">
        <v>39341</v>
      </c>
      <c r="B2969" s="1">
        <v>21.5</v>
      </c>
      <c r="C2969" s="1">
        <v>8</v>
      </c>
      <c r="D2969" s="1">
        <v>1</v>
      </c>
    </row>
    <row r="2970" spans="1:4" x14ac:dyDescent="0.15">
      <c r="A2970" s="2">
        <v>39342</v>
      </c>
      <c r="B2970" s="1">
        <v>17.399999999999999</v>
      </c>
      <c r="C2970" s="1">
        <v>8</v>
      </c>
      <c r="D2970" s="1">
        <v>1</v>
      </c>
    </row>
    <row r="2971" spans="1:4" x14ac:dyDescent="0.15">
      <c r="A2971" s="2">
        <v>39343</v>
      </c>
      <c r="B2971" s="1">
        <v>17.2</v>
      </c>
      <c r="C2971" s="1">
        <v>8</v>
      </c>
      <c r="D2971" s="1">
        <v>1</v>
      </c>
    </row>
    <row r="2972" spans="1:4" x14ac:dyDescent="0.15">
      <c r="A2972" s="2">
        <v>39344</v>
      </c>
      <c r="B2972" s="1">
        <v>17.899999999999999</v>
      </c>
      <c r="C2972" s="1">
        <v>8</v>
      </c>
      <c r="D2972" s="1">
        <v>1</v>
      </c>
    </row>
    <row r="2973" spans="1:4" x14ac:dyDescent="0.15">
      <c r="A2973" s="2">
        <v>39345</v>
      </c>
      <c r="B2973" s="1">
        <v>20.8</v>
      </c>
      <c r="C2973" s="1">
        <v>8</v>
      </c>
      <c r="D2973" s="1">
        <v>1</v>
      </c>
    </row>
    <row r="2974" spans="1:4" x14ac:dyDescent="0.15">
      <c r="A2974" s="2">
        <v>39346</v>
      </c>
      <c r="B2974" s="1">
        <v>23.6</v>
      </c>
      <c r="C2974" s="1">
        <v>8</v>
      </c>
      <c r="D2974" s="1">
        <v>1</v>
      </c>
    </row>
    <row r="2975" spans="1:4" x14ac:dyDescent="0.15">
      <c r="A2975" s="2">
        <v>39347</v>
      </c>
      <c r="B2975" s="1">
        <v>17.399999999999999</v>
      </c>
      <c r="C2975" s="1">
        <v>8</v>
      </c>
      <c r="D2975" s="1">
        <v>1</v>
      </c>
    </row>
    <row r="2976" spans="1:4" x14ac:dyDescent="0.15">
      <c r="A2976" s="2">
        <v>39348</v>
      </c>
      <c r="B2976" s="1">
        <v>14.1</v>
      </c>
      <c r="C2976" s="1">
        <v>8</v>
      </c>
      <c r="D2976" s="1">
        <v>1</v>
      </c>
    </row>
    <row r="2977" spans="1:4" x14ac:dyDescent="0.15">
      <c r="A2977" s="2">
        <v>39349</v>
      </c>
      <c r="B2977" s="1">
        <v>14.4</v>
      </c>
      <c r="C2977" s="1">
        <v>8</v>
      </c>
      <c r="D2977" s="1">
        <v>1</v>
      </c>
    </row>
    <row r="2978" spans="1:4" x14ac:dyDescent="0.15">
      <c r="A2978" s="2">
        <v>39350</v>
      </c>
      <c r="B2978" s="1">
        <v>15.7</v>
      </c>
      <c r="C2978" s="1">
        <v>8</v>
      </c>
      <c r="D2978" s="1">
        <v>1</v>
      </c>
    </row>
    <row r="2979" spans="1:4" x14ac:dyDescent="0.15">
      <c r="A2979" s="2">
        <v>39351</v>
      </c>
      <c r="B2979" s="1">
        <v>13.7</v>
      </c>
      <c r="C2979" s="1">
        <v>8</v>
      </c>
      <c r="D2979" s="1">
        <v>1</v>
      </c>
    </row>
    <row r="2980" spans="1:4" x14ac:dyDescent="0.15">
      <c r="A2980" s="2">
        <v>39352</v>
      </c>
      <c r="B2980" s="1">
        <v>15.2</v>
      </c>
      <c r="C2980" s="1">
        <v>8</v>
      </c>
      <c r="D2980" s="1">
        <v>1</v>
      </c>
    </row>
    <row r="2981" spans="1:4" x14ac:dyDescent="0.15">
      <c r="A2981" s="2">
        <v>39353</v>
      </c>
      <c r="B2981" s="1">
        <v>15</v>
      </c>
      <c r="C2981" s="1">
        <v>8</v>
      </c>
      <c r="D2981" s="1">
        <v>1</v>
      </c>
    </row>
    <row r="2982" spans="1:4" x14ac:dyDescent="0.15">
      <c r="A2982" s="2">
        <v>39354</v>
      </c>
      <c r="B2982" s="1">
        <v>12.9</v>
      </c>
      <c r="C2982" s="1">
        <v>8</v>
      </c>
      <c r="D2982" s="1">
        <v>1</v>
      </c>
    </row>
    <row r="2983" spans="1:4" x14ac:dyDescent="0.15">
      <c r="A2983" s="2">
        <v>39355</v>
      </c>
      <c r="B2983" s="1">
        <v>12.3</v>
      </c>
      <c r="C2983" s="1">
        <v>8</v>
      </c>
      <c r="D2983" s="1">
        <v>1</v>
      </c>
    </row>
    <row r="2984" spans="1:4" x14ac:dyDescent="0.15">
      <c r="A2984" s="2">
        <v>39356</v>
      </c>
      <c r="B2984" s="1">
        <v>13.1</v>
      </c>
      <c r="C2984" s="1">
        <v>8</v>
      </c>
      <c r="D2984" s="1">
        <v>1</v>
      </c>
    </row>
    <row r="2985" spans="1:4" x14ac:dyDescent="0.15">
      <c r="A2985" s="2">
        <v>39357</v>
      </c>
      <c r="B2985" s="1">
        <v>14.8</v>
      </c>
      <c r="C2985" s="1">
        <v>8</v>
      </c>
      <c r="D2985" s="1">
        <v>1</v>
      </c>
    </row>
    <row r="2986" spans="1:4" x14ac:dyDescent="0.15">
      <c r="A2986" s="2">
        <v>39358</v>
      </c>
      <c r="B2986" s="1">
        <v>13.9</v>
      </c>
      <c r="C2986" s="1">
        <v>8</v>
      </c>
      <c r="D2986" s="1">
        <v>1</v>
      </c>
    </row>
    <row r="2987" spans="1:4" x14ac:dyDescent="0.15">
      <c r="A2987" s="2">
        <v>39359</v>
      </c>
      <c r="B2987" s="1">
        <v>15.2</v>
      </c>
      <c r="C2987" s="1">
        <v>8</v>
      </c>
      <c r="D2987" s="1">
        <v>1</v>
      </c>
    </row>
    <row r="2988" spans="1:4" x14ac:dyDescent="0.15">
      <c r="A2988" s="2">
        <v>39360</v>
      </c>
      <c r="B2988" s="1">
        <v>14.8</v>
      </c>
      <c r="C2988" s="1">
        <v>8</v>
      </c>
      <c r="D2988" s="1">
        <v>1</v>
      </c>
    </row>
    <row r="2989" spans="1:4" x14ac:dyDescent="0.15">
      <c r="A2989" s="2">
        <v>39361</v>
      </c>
      <c r="B2989" s="1">
        <v>14.2</v>
      </c>
      <c r="C2989" s="1">
        <v>8</v>
      </c>
      <c r="D2989" s="1">
        <v>1</v>
      </c>
    </row>
    <row r="2990" spans="1:4" x14ac:dyDescent="0.15">
      <c r="A2990" s="2">
        <v>39362</v>
      </c>
      <c r="B2990" s="1">
        <v>14.4</v>
      </c>
      <c r="C2990" s="1">
        <v>8</v>
      </c>
      <c r="D2990" s="1">
        <v>1</v>
      </c>
    </row>
    <row r="2991" spans="1:4" x14ac:dyDescent="0.15">
      <c r="A2991" s="2">
        <v>39363</v>
      </c>
      <c r="B2991" s="1">
        <v>13.9</v>
      </c>
      <c r="C2991" s="1">
        <v>8</v>
      </c>
      <c r="D2991" s="1">
        <v>1</v>
      </c>
    </row>
    <row r="2992" spans="1:4" x14ac:dyDescent="0.15">
      <c r="A2992" s="2">
        <v>39364</v>
      </c>
      <c r="B2992" s="1">
        <v>11.9</v>
      </c>
      <c r="C2992" s="1">
        <v>8</v>
      </c>
      <c r="D2992" s="1">
        <v>1</v>
      </c>
    </row>
    <row r="2993" spans="1:4" x14ac:dyDescent="0.15">
      <c r="A2993" s="2">
        <v>39365</v>
      </c>
      <c r="B2993" s="1">
        <v>11.3</v>
      </c>
      <c r="C2993" s="1">
        <v>8</v>
      </c>
      <c r="D2993" s="1">
        <v>1</v>
      </c>
    </row>
    <row r="2994" spans="1:4" x14ac:dyDescent="0.15">
      <c r="A2994" s="2">
        <v>39366</v>
      </c>
      <c r="B2994" s="1">
        <v>12.7</v>
      </c>
      <c r="C2994" s="1">
        <v>8</v>
      </c>
      <c r="D2994" s="1">
        <v>1</v>
      </c>
    </row>
    <row r="2995" spans="1:4" x14ac:dyDescent="0.15">
      <c r="A2995" s="2">
        <v>39367</v>
      </c>
      <c r="B2995" s="1">
        <v>9.9</v>
      </c>
      <c r="C2995" s="1">
        <v>8</v>
      </c>
      <c r="D2995" s="1">
        <v>1</v>
      </c>
    </row>
    <row r="2996" spans="1:4" x14ac:dyDescent="0.15">
      <c r="A2996" s="2">
        <v>39368</v>
      </c>
      <c r="B2996" s="1">
        <v>7.8</v>
      </c>
      <c r="C2996" s="1">
        <v>8</v>
      </c>
      <c r="D2996" s="1">
        <v>1</v>
      </c>
    </row>
    <row r="2997" spans="1:4" x14ac:dyDescent="0.15">
      <c r="A2997" s="2">
        <v>39369</v>
      </c>
      <c r="B2997" s="1">
        <v>9.4</v>
      </c>
      <c r="C2997" s="1">
        <v>8</v>
      </c>
      <c r="D2997" s="1">
        <v>1</v>
      </c>
    </row>
    <row r="2998" spans="1:4" x14ac:dyDescent="0.15">
      <c r="A2998" s="2">
        <v>39370</v>
      </c>
      <c r="B2998" s="1">
        <v>6.4</v>
      </c>
      <c r="C2998" s="1">
        <v>8</v>
      </c>
      <c r="D2998" s="1">
        <v>1</v>
      </c>
    </row>
    <row r="2999" spans="1:4" x14ac:dyDescent="0.15">
      <c r="A2999" s="2">
        <v>39371</v>
      </c>
      <c r="B2999" s="1">
        <v>7.6</v>
      </c>
      <c r="C2999" s="1">
        <v>8</v>
      </c>
      <c r="D2999" s="1">
        <v>1</v>
      </c>
    </row>
    <row r="3000" spans="1:4" x14ac:dyDescent="0.15">
      <c r="A3000" s="2">
        <v>39372</v>
      </c>
      <c r="B3000" s="1">
        <v>8.9</v>
      </c>
      <c r="C3000" s="1">
        <v>8</v>
      </c>
      <c r="D3000" s="1">
        <v>1</v>
      </c>
    </row>
    <row r="3001" spans="1:4" x14ac:dyDescent="0.15">
      <c r="A3001" s="2">
        <v>39373</v>
      </c>
      <c r="B3001" s="1">
        <v>9.3000000000000007</v>
      </c>
      <c r="C3001" s="1">
        <v>8</v>
      </c>
      <c r="D3001" s="1">
        <v>1</v>
      </c>
    </row>
    <row r="3002" spans="1:4" x14ac:dyDescent="0.15">
      <c r="A3002" s="2">
        <v>39374</v>
      </c>
      <c r="B3002" s="1">
        <v>10.7</v>
      </c>
      <c r="C3002" s="1">
        <v>8</v>
      </c>
      <c r="D3002" s="1">
        <v>1</v>
      </c>
    </row>
    <row r="3003" spans="1:4" x14ac:dyDescent="0.15">
      <c r="A3003" s="2">
        <v>39375</v>
      </c>
      <c r="B3003" s="1">
        <v>11.7</v>
      </c>
      <c r="C3003" s="1">
        <v>8</v>
      </c>
      <c r="D3003" s="1">
        <v>1</v>
      </c>
    </row>
    <row r="3004" spans="1:4" x14ac:dyDescent="0.15">
      <c r="A3004" s="2">
        <v>39376</v>
      </c>
      <c r="B3004" s="1">
        <v>9.8000000000000007</v>
      </c>
      <c r="C3004" s="1">
        <v>8</v>
      </c>
      <c r="D3004" s="1">
        <v>1</v>
      </c>
    </row>
    <row r="3005" spans="1:4" x14ac:dyDescent="0.15">
      <c r="A3005" s="2">
        <v>39377</v>
      </c>
      <c r="B3005" s="1">
        <v>12.8</v>
      </c>
      <c r="C3005" s="1">
        <v>8</v>
      </c>
      <c r="D3005" s="1">
        <v>1</v>
      </c>
    </row>
    <row r="3006" spans="1:4" x14ac:dyDescent="0.15">
      <c r="A3006" s="2">
        <v>39378</v>
      </c>
      <c r="B3006" s="1">
        <v>8.4</v>
      </c>
      <c r="C3006" s="1">
        <v>8</v>
      </c>
      <c r="D3006" s="1">
        <v>1</v>
      </c>
    </row>
    <row r="3007" spans="1:4" x14ac:dyDescent="0.15">
      <c r="A3007" s="2">
        <v>39379</v>
      </c>
      <c r="B3007" s="1">
        <v>8.1999999999999993</v>
      </c>
      <c r="C3007" s="1">
        <v>8</v>
      </c>
      <c r="D3007" s="1">
        <v>1</v>
      </c>
    </row>
    <row r="3008" spans="1:4" x14ac:dyDescent="0.15">
      <c r="A3008" s="2">
        <v>39380</v>
      </c>
      <c r="B3008" s="1">
        <v>7.5</v>
      </c>
      <c r="C3008" s="1">
        <v>8</v>
      </c>
      <c r="D3008" s="1">
        <v>1</v>
      </c>
    </row>
    <row r="3009" spans="1:4" x14ac:dyDescent="0.15">
      <c r="A3009" s="2">
        <v>39381</v>
      </c>
      <c r="B3009" s="1">
        <v>8.4</v>
      </c>
      <c r="C3009" s="1">
        <v>8</v>
      </c>
      <c r="D3009" s="1">
        <v>1</v>
      </c>
    </row>
    <row r="3010" spans="1:4" x14ac:dyDescent="0.15">
      <c r="A3010" s="2">
        <v>39382</v>
      </c>
      <c r="B3010" s="1">
        <v>9.9</v>
      </c>
      <c r="C3010" s="1">
        <v>8</v>
      </c>
      <c r="D3010" s="1">
        <v>1</v>
      </c>
    </row>
    <row r="3011" spans="1:4" x14ac:dyDescent="0.15">
      <c r="A3011" s="2">
        <v>39383</v>
      </c>
      <c r="B3011" s="1">
        <v>10.4</v>
      </c>
      <c r="C3011" s="1">
        <v>8</v>
      </c>
      <c r="D3011" s="1">
        <v>1</v>
      </c>
    </row>
    <row r="3012" spans="1:4" x14ac:dyDescent="0.15">
      <c r="A3012" s="2">
        <v>39384</v>
      </c>
      <c r="B3012" s="1">
        <v>10.4</v>
      </c>
      <c r="C3012" s="1">
        <v>8</v>
      </c>
      <c r="D3012" s="1">
        <v>1</v>
      </c>
    </row>
    <row r="3013" spans="1:4" x14ac:dyDescent="0.15">
      <c r="A3013" s="2">
        <v>39385</v>
      </c>
      <c r="B3013" s="1">
        <v>9.5</v>
      </c>
      <c r="C3013" s="1">
        <v>8</v>
      </c>
      <c r="D3013" s="1">
        <v>1</v>
      </c>
    </row>
    <row r="3014" spans="1:4" x14ac:dyDescent="0.15">
      <c r="A3014" s="2">
        <v>39386</v>
      </c>
      <c r="B3014" s="1">
        <v>7.4</v>
      </c>
      <c r="C3014" s="1">
        <v>8</v>
      </c>
      <c r="D3014" s="1">
        <v>1</v>
      </c>
    </row>
    <row r="3015" spans="1:4" x14ac:dyDescent="0.15">
      <c r="A3015" s="2">
        <v>39387</v>
      </c>
      <c r="B3015" s="1">
        <v>8.9</v>
      </c>
      <c r="C3015" s="1">
        <v>8</v>
      </c>
      <c r="D3015" s="1">
        <v>1</v>
      </c>
    </row>
    <row r="3016" spans="1:4" x14ac:dyDescent="0.15">
      <c r="A3016" s="2">
        <v>39539</v>
      </c>
      <c r="B3016" s="1">
        <v>3.3</v>
      </c>
      <c r="C3016" s="1">
        <v>8</v>
      </c>
      <c r="D3016" s="1">
        <v>1</v>
      </c>
    </row>
    <row r="3017" spans="1:4" x14ac:dyDescent="0.15">
      <c r="A3017" s="2">
        <v>39540</v>
      </c>
      <c r="B3017" s="1">
        <v>5.0999999999999996</v>
      </c>
      <c r="C3017" s="1">
        <v>8</v>
      </c>
      <c r="D3017" s="1">
        <v>1</v>
      </c>
    </row>
    <row r="3018" spans="1:4" x14ac:dyDescent="0.15">
      <c r="A3018" s="2">
        <v>39541</v>
      </c>
      <c r="B3018" s="1">
        <v>2.9</v>
      </c>
      <c r="C3018" s="1">
        <v>8</v>
      </c>
      <c r="D3018" s="1">
        <v>1</v>
      </c>
    </row>
    <row r="3019" spans="1:4" x14ac:dyDescent="0.15">
      <c r="A3019" s="2">
        <v>39542</v>
      </c>
      <c r="B3019" s="1">
        <v>6.3</v>
      </c>
      <c r="C3019" s="1">
        <v>8</v>
      </c>
      <c r="D3019" s="1">
        <v>1</v>
      </c>
    </row>
    <row r="3020" spans="1:4" x14ac:dyDescent="0.15">
      <c r="A3020" s="2">
        <v>39543</v>
      </c>
      <c r="B3020" s="1">
        <v>5.4</v>
      </c>
      <c r="C3020" s="1">
        <v>8</v>
      </c>
      <c r="D3020" s="1">
        <v>1</v>
      </c>
    </row>
    <row r="3021" spans="1:4" x14ac:dyDescent="0.15">
      <c r="A3021" s="2">
        <v>39544</v>
      </c>
      <c r="B3021" s="1">
        <v>7.7</v>
      </c>
      <c r="C3021" s="1">
        <v>8</v>
      </c>
      <c r="D3021" s="1">
        <v>1</v>
      </c>
    </row>
    <row r="3022" spans="1:4" x14ac:dyDescent="0.15">
      <c r="A3022" s="2">
        <v>39545</v>
      </c>
      <c r="B3022" s="1">
        <v>5.4</v>
      </c>
      <c r="C3022" s="1">
        <v>8</v>
      </c>
      <c r="D3022" s="1">
        <v>1</v>
      </c>
    </row>
    <row r="3023" spans="1:4" x14ac:dyDescent="0.15">
      <c r="A3023" s="2">
        <v>39546</v>
      </c>
      <c r="B3023" s="1">
        <v>3.8</v>
      </c>
      <c r="C3023" s="1">
        <v>8</v>
      </c>
      <c r="D3023" s="1">
        <v>1</v>
      </c>
    </row>
    <row r="3024" spans="1:4" x14ac:dyDescent="0.15">
      <c r="A3024" s="2">
        <v>39547</v>
      </c>
      <c r="B3024" s="1">
        <v>3.4</v>
      </c>
      <c r="C3024" s="1">
        <v>8</v>
      </c>
      <c r="D3024" s="1">
        <v>1</v>
      </c>
    </row>
    <row r="3025" spans="1:4" x14ac:dyDescent="0.15">
      <c r="A3025" s="2">
        <v>39548</v>
      </c>
      <c r="B3025" s="1">
        <v>5.5</v>
      </c>
      <c r="C3025" s="1">
        <v>8</v>
      </c>
      <c r="D3025" s="1">
        <v>1</v>
      </c>
    </row>
    <row r="3026" spans="1:4" x14ac:dyDescent="0.15">
      <c r="A3026" s="2">
        <v>39549</v>
      </c>
      <c r="B3026" s="1">
        <v>7.8</v>
      </c>
      <c r="C3026" s="1">
        <v>8</v>
      </c>
      <c r="D3026" s="1">
        <v>1</v>
      </c>
    </row>
    <row r="3027" spans="1:4" x14ac:dyDescent="0.15">
      <c r="A3027" s="2">
        <v>39550</v>
      </c>
      <c r="B3027" s="1">
        <v>4.9000000000000004</v>
      </c>
      <c r="C3027" s="1">
        <v>8</v>
      </c>
      <c r="D3027" s="1">
        <v>1</v>
      </c>
    </row>
    <row r="3028" spans="1:4" x14ac:dyDescent="0.15">
      <c r="A3028" s="2">
        <v>39551</v>
      </c>
      <c r="B3028" s="1">
        <v>2.7</v>
      </c>
      <c r="C3028" s="1">
        <v>8</v>
      </c>
      <c r="D3028" s="1">
        <v>1</v>
      </c>
    </row>
    <row r="3029" spans="1:4" x14ac:dyDescent="0.15">
      <c r="A3029" s="2">
        <v>39552</v>
      </c>
      <c r="B3029" s="1">
        <v>3.4</v>
      </c>
      <c r="C3029" s="1">
        <v>8</v>
      </c>
      <c r="D3029" s="1">
        <v>1</v>
      </c>
    </row>
    <row r="3030" spans="1:4" x14ac:dyDescent="0.15">
      <c r="A3030" s="2">
        <v>39553</v>
      </c>
      <c r="B3030" s="1">
        <v>7.7</v>
      </c>
      <c r="C3030" s="1">
        <v>8</v>
      </c>
      <c r="D3030" s="1">
        <v>1</v>
      </c>
    </row>
    <row r="3031" spans="1:4" x14ac:dyDescent="0.15">
      <c r="A3031" s="2">
        <v>39554</v>
      </c>
      <c r="B3031" s="1">
        <v>11.8</v>
      </c>
      <c r="C3031" s="1">
        <v>8</v>
      </c>
      <c r="D3031" s="1">
        <v>1</v>
      </c>
    </row>
    <row r="3032" spans="1:4" x14ac:dyDescent="0.15">
      <c r="A3032" s="2">
        <v>39555</v>
      </c>
      <c r="B3032" s="1">
        <v>5.3</v>
      </c>
      <c r="C3032" s="1">
        <v>8</v>
      </c>
      <c r="D3032" s="1">
        <v>1</v>
      </c>
    </row>
    <row r="3033" spans="1:4" x14ac:dyDescent="0.15">
      <c r="A3033" s="2">
        <v>39556</v>
      </c>
      <c r="B3033" s="1">
        <v>4.8</v>
      </c>
      <c r="C3033" s="1">
        <v>8</v>
      </c>
      <c r="D3033" s="1">
        <v>1</v>
      </c>
    </row>
    <row r="3034" spans="1:4" x14ac:dyDescent="0.15">
      <c r="A3034" s="2">
        <v>39557</v>
      </c>
      <c r="B3034" s="1">
        <v>10.4</v>
      </c>
      <c r="C3034" s="1">
        <v>8</v>
      </c>
      <c r="D3034" s="1">
        <v>1</v>
      </c>
    </row>
    <row r="3035" spans="1:4" x14ac:dyDescent="0.15">
      <c r="A3035" s="2">
        <v>39558</v>
      </c>
      <c r="B3035" s="1">
        <v>11.8</v>
      </c>
      <c r="C3035" s="1">
        <v>8</v>
      </c>
      <c r="D3035" s="1">
        <v>1</v>
      </c>
    </row>
    <row r="3036" spans="1:4" x14ac:dyDescent="0.15">
      <c r="A3036" s="2">
        <v>39559</v>
      </c>
      <c r="B3036" s="1">
        <v>8.9</v>
      </c>
      <c r="C3036" s="1">
        <v>8</v>
      </c>
      <c r="D3036" s="1">
        <v>1</v>
      </c>
    </row>
    <row r="3037" spans="1:4" x14ac:dyDescent="0.15">
      <c r="A3037" s="2">
        <v>39560</v>
      </c>
      <c r="B3037" s="1">
        <v>7.1</v>
      </c>
      <c r="C3037" s="1">
        <v>8</v>
      </c>
      <c r="D3037" s="1">
        <v>1</v>
      </c>
    </row>
    <row r="3038" spans="1:4" x14ac:dyDescent="0.15">
      <c r="A3038" s="2">
        <v>39561</v>
      </c>
      <c r="B3038" s="1">
        <v>6.2</v>
      </c>
      <c r="C3038" s="1">
        <v>8</v>
      </c>
      <c r="D3038" s="1">
        <v>1</v>
      </c>
    </row>
    <row r="3039" spans="1:4" x14ac:dyDescent="0.15">
      <c r="A3039" s="2">
        <v>39562</v>
      </c>
      <c r="B3039" s="1">
        <v>7.3</v>
      </c>
      <c r="C3039" s="1">
        <v>8</v>
      </c>
      <c r="D3039" s="1">
        <v>1</v>
      </c>
    </row>
    <row r="3040" spans="1:4" x14ac:dyDescent="0.15">
      <c r="A3040" s="2">
        <v>39563</v>
      </c>
      <c r="B3040" s="1">
        <v>8.1</v>
      </c>
      <c r="C3040" s="1">
        <v>8</v>
      </c>
      <c r="D3040" s="1">
        <v>1</v>
      </c>
    </row>
    <row r="3041" spans="1:4" x14ac:dyDescent="0.15">
      <c r="A3041" s="2">
        <v>39564</v>
      </c>
      <c r="B3041" s="1">
        <v>5.0999999999999996</v>
      </c>
      <c r="C3041" s="1">
        <v>8</v>
      </c>
      <c r="D3041" s="1">
        <v>1</v>
      </c>
    </row>
    <row r="3042" spans="1:4" x14ac:dyDescent="0.15">
      <c r="A3042" s="2">
        <v>39565</v>
      </c>
      <c r="B3042" s="1">
        <v>6.9</v>
      </c>
      <c r="C3042" s="1">
        <v>8</v>
      </c>
      <c r="D3042" s="1">
        <v>1</v>
      </c>
    </row>
    <row r="3043" spans="1:4" x14ac:dyDescent="0.15">
      <c r="A3043" s="2">
        <v>39566</v>
      </c>
      <c r="B3043" s="1">
        <v>6.9</v>
      </c>
      <c r="C3043" s="1">
        <v>8</v>
      </c>
      <c r="D3043" s="1">
        <v>1</v>
      </c>
    </row>
    <row r="3044" spans="1:4" x14ac:dyDescent="0.15">
      <c r="A3044" s="2">
        <v>39567</v>
      </c>
      <c r="B3044" s="1">
        <v>9.1999999999999993</v>
      </c>
      <c r="C3044" s="1">
        <v>8</v>
      </c>
      <c r="D3044" s="1">
        <v>1</v>
      </c>
    </row>
    <row r="3045" spans="1:4" x14ac:dyDescent="0.15">
      <c r="A3045" s="2">
        <v>39568</v>
      </c>
      <c r="B3045" s="1">
        <v>6.2</v>
      </c>
      <c r="C3045" s="1">
        <v>8</v>
      </c>
      <c r="D3045" s="1">
        <v>1</v>
      </c>
    </row>
    <row r="3046" spans="1:4" x14ac:dyDescent="0.15">
      <c r="A3046" s="2">
        <v>39569</v>
      </c>
      <c r="B3046" s="1">
        <v>11.3</v>
      </c>
      <c r="C3046" s="1">
        <v>8</v>
      </c>
      <c r="D3046" s="1">
        <v>1</v>
      </c>
    </row>
    <row r="3047" spans="1:4" x14ac:dyDescent="0.15">
      <c r="A3047" s="2">
        <v>39570</v>
      </c>
      <c r="B3047" s="1">
        <v>13.5</v>
      </c>
      <c r="C3047" s="1">
        <v>8</v>
      </c>
      <c r="D3047" s="1">
        <v>1</v>
      </c>
    </row>
    <row r="3048" spans="1:4" x14ac:dyDescent="0.15">
      <c r="A3048" s="2">
        <v>39571</v>
      </c>
      <c r="B3048" s="1">
        <v>10.7</v>
      </c>
      <c r="C3048" s="1">
        <v>8</v>
      </c>
      <c r="D3048" s="1">
        <v>1</v>
      </c>
    </row>
    <row r="3049" spans="1:4" x14ac:dyDescent="0.15">
      <c r="A3049" s="2">
        <v>39572</v>
      </c>
      <c r="B3049" s="1">
        <v>8.8000000000000007</v>
      </c>
      <c r="C3049" s="1">
        <v>8</v>
      </c>
      <c r="D3049" s="1">
        <v>1</v>
      </c>
    </row>
    <row r="3050" spans="1:4" x14ac:dyDescent="0.15">
      <c r="A3050" s="2">
        <v>39573</v>
      </c>
      <c r="B3050" s="1">
        <v>7.1</v>
      </c>
      <c r="C3050" s="1">
        <v>8</v>
      </c>
      <c r="D3050" s="1">
        <v>1</v>
      </c>
    </row>
    <row r="3051" spans="1:4" x14ac:dyDescent="0.15">
      <c r="A3051" s="2">
        <v>39574</v>
      </c>
      <c r="B3051" s="1">
        <v>12.5</v>
      </c>
      <c r="C3051" s="1">
        <v>8</v>
      </c>
      <c r="D3051" s="1">
        <v>1</v>
      </c>
    </row>
    <row r="3052" spans="1:4" x14ac:dyDescent="0.15">
      <c r="A3052" s="2">
        <v>39575</v>
      </c>
      <c r="B3052" s="1">
        <v>11.5</v>
      </c>
      <c r="C3052" s="1">
        <v>8</v>
      </c>
      <c r="D3052" s="1">
        <v>1</v>
      </c>
    </row>
    <row r="3053" spans="1:4" x14ac:dyDescent="0.15">
      <c r="A3053" s="2">
        <v>39576</v>
      </c>
      <c r="B3053" s="1">
        <v>10.8</v>
      </c>
      <c r="C3053" s="1">
        <v>8</v>
      </c>
      <c r="D3053" s="1">
        <v>1</v>
      </c>
    </row>
    <row r="3054" spans="1:4" x14ac:dyDescent="0.15">
      <c r="A3054" s="2">
        <v>39577</v>
      </c>
      <c r="B3054" s="1">
        <v>7.7</v>
      </c>
      <c r="C3054" s="1">
        <v>8</v>
      </c>
      <c r="D3054" s="1">
        <v>1</v>
      </c>
    </row>
    <row r="3055" spans="1:4" x14ac:dyDescent="0.15">
      <c r="A3055" s="2">
        <v>39578</v>
      </c>
      <c r="B3055" s="1">
        <v>4.8</v>
      </c>
      <c r="C3055" s="1">
        <v>8</v>
      </c>
      <c r="D3055" s="1">
        <v>1</v>
      </c>
    </row>
    <row r="3056" spans="1:4" x14ac:dyDescent="0.15">
      <c r="A3056" s="2">
        <v>39579</v>
      </c>
      <c r="B3056" s="1">
        <v>5.4</v>
      </c>
      <c r="C3056" s="1">
        <v>8</v>
      </c>
      <c r="D3056" s="1">
        <v>1</v>
      </c>
    </row>
    <row r="3057" spans="1:4" x14ac:dyDescent="0.15">
      <c r="A3057" s="2">
        <v>39580</v>
      </c>
      <c r="B3057" s="1">
        <v>7.5</v>
      </c>
      <c r="C3057" s="1">
        <v>8</v>
      </c>
      <c r="D3057" s="1">
        <v>1</v>
      </c>
    </row>
    <row r="3058" spans="1:4" x14ac:dyDescent="0.15">
      <c r="A3058" s="2">
        <v>39581</v>
      </c>
      <c r="B3058" s="1">
        <v>7.3</v>
      </c>
      <c r="C3058" s="1">
        <v>8</v>
      </c>
      <c r="D3058" s="1">
        <v>1</v>
      </c>
    </row>
    <row r="3059" spans="1:4" x14ac:dyDescent="0.15">
      <c r="A3059" s="2">
        <v>39582</v>
      </c>
      <c r="B3059" s="1">
        <v>6.2</v>
      </c>
      <c r="C3059" s="1">
        <v>8</v>
      </c>
      <c r="D3059" s="1">
        <v>1</v>
      </c>
    </row>
    <row r="3060" spans="1:4" x14ac:dyDescent="0.15">
      <c r="A3060" s="2">
        <v>39583</v>
      </c>
      <c r="B3060" s="1">
        <v>9.6</v>
      </c>
      <c r="C3060" s="1">
        <v>8</v>
      </c>
      <c r="D3060" s="1">
        <v>1</v>
      </c>
    </row>
    <row r="3061" spans="1:4" x14ac:dyDescent="0.15">
      <c r="A3061" s="2">
        <v>39584</v>
      </c>
      <c r="B3061" s="1">
        <v>12.8</v>
      </c>
      <c r="C3061" s="1">
        <v>8</v>
      </c>
      <c r="D3061" s="1">
        <v>1</v>
      </c>
    </row>
    <row r="3062" spans="1:4" x14ac:dyDescent="0.15">
      <c r="A3062" s="2">
        <v>39585</v>
      </c>
      <c r="B3062" s="1">
        <v>10.199999999999999</v>
      </c>
      <c r="C3062" s="1">
        <v>8</v>
      </c>
      <c r="D3062" s="1">
        <v>1</v>
      </c>
    </row>
    <row r="3063" spans="1:4" x14ac:dyDescent="0.15">
      <c r="A3063" s="2">
        <v>39586</v>
      </c>
      <c r="B3063" s="1">
        <v>8.6999999999999993</v>
      </c>
      <c r="C3063" s="1">
        <v>8</v>
      </c>
      <c r="D3063" s="1">
        <v>1</v>
      </c>
    </row>
    <row r="3064" spans="1:4" x14ac:dyDescent="0.15">
      <c r="A3064" s="2">
        <v>39587</v>
      </c>
      <c r="B3064" s="1">
        <v>9.1</v>
      </c>
      <c r="C3064" s="1">
        <v>8</v>
      </c>
      <c r="D3064" s="1">
        <v>1</v>
      </c>
    </row>
    <row r="3065" spans="1:4" x14ac:dyDescent="0.15">
      <c r="A3065" s="2">
        <v>39588</v>
      </c>
      <c r="B3065" s="1">
        <v>10.3</v>
      </c>
      <c r="C3065" s="1">
        <v>8</v>
      </c>
      <c r="D3065" s="1">
        <v>1</v>
      </c>
    </row>
    <row r="3066" spans="1:4" x14ac:dyDescent="0.15">
      <c r="A3066" s="2">
        <v>39589</v>
      </c>
      <c r="B3066" s="1">
        <v>14</v>
      </c>
      <c r="C3066" s="1">
        <v>8</v>
      </c>
      <c r="D3066" s="1">
        <v>1</v>
      </c>
    </row>
    <row r="3067" spans="1:4" x14ac:dyDescent="0.15">
      <c r="A3067" s="2">
        <v>39590</v>
      </c>
      <c r="B3067" s="1">
        <v>15.5</v>
      </c>
      <c r="C3067" s="1">
        <v>8</v>
      </c>
      <c r="D3067" s="1">
        <v>1</v>
      </c>
    </row>
    <row r="3068" spans="1:4" x14ac:dyDescent="0.15">
      <c r="A3068" s="2">
        <v>39591</v>
      </c>
      <c r="B3068" s="1">
        <v>12.5</v>
      </c>
      <c r="C3068" s="1">
        <v>8</v>
      </c>
      <c r="D3068" s="1">
        <v>1</v>
      </c>
    </row>
    <row r="3069" spans="1:4" x14ac:dyDescent="0.15">
      <c r="A3069" s="2">
        <v>39592</v>
      </c>
      <c r="B3069" s="1">
        <v>9.3000000000000007</v>
      </c>
      <c r="C3069" s="1">
        <v>8</v>
      </c>
      <c r="D3069" s="1">
        <v>1</v>
      </c>
    </row>
    <row r="3070" spans="1:4" x14ac:dyDescent="0.15">
      <c r="A3070" s="2">
        <v>39593</v>
      </c>
      <c r="B3070" s="1">
        <v>10.4</v>
      </c>
      <c r="C3070" s="1">
        <v>8</v>
      </c>
      <c r="D3070" s="1">
        <v>1</v>
      </c>
    </row>
    <row r="3071" spans="1:4" x14ac:dyDescent="0.15">
      <c r="A3071" s="2">
        <v>39594</v>
      </c>
      <c r="B3071" s="1">
        <v>13</v>
      </c>
      <c r="C3071" s="1">
        <v>8</v>
      </c>
      <c r="D3071" s="1">
        <v>1</v>
      </c>
    </row>
    <row r="3072" spans="1:4" x14ac:dyDescent="0.15">
      <c r="A3072" s="2">
        <v>39595</v>
      </c>
      <c r="B3072" s="1">
        <v>11.7</v>
      </c>
      <c r="C3072" s="1">
        <v>8</v>
      </c>
      <c r="D3072" s="1">
        <v>1</v>
      </c>
    </row>
    <row r="3073" spans="1:4" x14ac:dyDescent="0.15">
      <c r="A3073" s="2">
        <v>39596</v>
      </c>
      <c r="B3073" s="1">
        <v>10.3</v>
      </c>
      <c r="C3073" s="1">
        <v>8</v>
      </c>
      <c r="D3073" s="1">
        <v>1</v>
      </c>
    </row>
    <row r="3074" spans="1:4" x14ac:dyDescent="0.15">
      <c r="A3074" s="2">
        <v>39597</v>
      </c>
      <c r="B3074" s="1">
        <v>8.9</v>
      </c>
      <c r="C3074" s="1">
        <v>8</v>
      </c>
      <c r="D3074" s="1">
        <v>1</v>
      </c>
    </row>
    <row r="3075" spans="1:4" x14ac:dyDescent="0.15">
      <c r="A3075" s="2">
        <v>39598</v>
      </c>
      <c r="B3075" s="1">
        <v>8.3000000000000007</v>
      </c>
      <c r="C3075" s="1">
        <v>8</v>
      </c>
      <c r="D3075" s="1">
        <v>1</v>
      </c>
    </row>
    <row r="3076" spans="1:4" x14ac:dyDescent="0.15">
      <c r="A3076" s="2">
        <v>39599</v>
      </c>
      <c r="B3076" s="1">
        <v>7.4</v>
      </c>
      <c r="C3076" s="1">
        <v>8</v>
      </c>
      <c r="D3076" s="1">
        <v>1</v>
      </c>
    </row>
    <row r="3077" spans="1:4" x14ac:dyDescent="0.15">
      <c r="A3077" s="2">
        <v>39600</v>
      </c>
      <c r="B3077" s="1">
        <v>7.7</v>
      </c>
      <c r="C3077" s="1">
        <v>8</v>
      </c>
      <c r="D3077" s="1">
        <v>1</v>
      </c>
    </row>
    <row r="3078" spans="1:4" x14ac:dyDescent="0.15">
      <c r="A3078" s="2">
        <v>39601</v>
      </c>
      <c r="B3078" s="1">
        <v>8.9</v>
      </c>
      <c r="C3078" s="1">
        <v>8</v>
      </c>
      <c r="D3078" s="1">
        <v>1</v>
      </c>
    </row>
    <row r="3079" spans="1:4" x14ac:dyDescent="0.15">
      <c r="A3079" s="2">
        <v>39602</v>
      </c>
      <c r="B3079" s="1">
        <v>9.4</v>
      </c>
      <c r="C3079" s="1">
        <v>8</v>
      </c>
      <c r="D3079" s="1">
        <v>1</v>
      </c>
    </row>
    <row r="3080" spans="1:4" x14ac:dyDescent="0.15">
      <c r="A3080" s="2">
        <v>39603</v>
      </c>
      <c r="B3080" s="1">
        <v>10.8</v>
      </c>
      <c r="C3080" s="1">
        <v>8</v>
      </c>
      <c r="D3080" s="1">
        <v>1</v>
      </c>
    </row>
    <row r="3081" spans="1:4" x14ac:dyDescent="0.15">
      <c r="A3081" s="2">
        <v>39604</v>
      </c>
      <c r="B3081" s="1">
        <v>10.9</v>
      </c>
      <c r="C3081" s="1">
        <v>8</v>
      </c>
      <c r="D3081" s="1">
        <v>1</v>
      </c>
    </row>
    <row r="3082" spans="1:4" x14ac:dyDescent="0.15">
      <c r="A3082" s="2">
        <v>39605</v>
      </c>
      <c r="B3082" s="1">
        <v>11.3</v>
      </c>
      <c r="C3082" s="1">
        <v>8</v>
      </c>
      <c r="D3082" s="1">
        <v>1</v>
      </c>
    </row>
    <row r="3083" spans="1:4" x14ac:dyDescent="0.15">
      <c r="A3083" s="2">
        <v>39606</v>
      </c>
      <c r="B3083" s="1">
        <v>14.6</v>
      </c>
      <c r="C3083" s="1">
        <v>8</v>
      </c>
      <c r="D3083" s="1">
        <v>1</v>
      </c>
    </row>
    <row r="3084" spans="1:4" x14ac:dyDescent="0.15">
      <c r="A3084" s="2">
        <v>39607</v>
      </c>
      <c r="B3084" s="1">
        <v>16.399999999999999</v>
      </c>
      <c r="C3084" s="1">
        <v>8</v>
      </c>
      <c r="D3084" s="1">
        <v>1</v>
      </c>
    </row>
    <row r="3085" spans="1:4" x14ac:dyDescent="0.15">
      <c r="A3085" s="2">
        <v>39608</v>
      </c>
      <c r="B3085" s="1">
        <v>17.8</v>
      </c>
      <c r="C3085" s="1">
        <v>8</v>
      </c>
      <c r="D3085" s="1">
        <v>1</v>
      </c>
    </row>
    <row r="3086" spans="1:4" x14ac:dyDescent="0.15">
      <c r="A3086" s="2">
        <v>39609</v>
      </c>
      <c r="B3086" s="1">
        <v>16.899999999999999</v>
      </c>
      <c r="C3086" s="1">
        <v>8</v>
      </c>
      <c r="D3086" s="1">
        <v>1</v>
      </c>
    </row>
    <row r="3087" spans="1:4" x14ac:dyDescent="0.15">
      <c r="A3087" s="2">
        <v>39610</v>
      </c>
      <c r="B3087" s="1">
        <v>17.2</v>
      </c>
      <c r="C3087" s="1">
        <v>8</v>
      </c>
      <c r="D3087" s="1">
        <v>1</v>
      </c>
    </row>
    <row r="3088" spans="1:4" x14ac:dyDescent="0.15">
      <c r="A3088" s="2">
        <v>39611</v>
      </c>
      <c r="B3088" s="1">
        <v>13.3</v>
      </c>
      <c r="C3088" s="1">
        <v>8</v>
      </c>
      <c r="D3088" s="1">
        <v>1</v>
      </c>
    </row>
    <row r="3089" spans="1:4" x14ac:dyDescent="0.15">
      <c r="A3089" s="2">
        <v>39612</v>
      </c>
      <c r="B3089" s="1">
        <v>11.7</v>
      </c>
      <c r="C3089" s="1">
        <v>8</v>
      </c>
      <c r="D3089" s="1">
        <v>1</v>
      </c>
    </row>
    <row r="3090" spans="1:4" x14ac:dyDescent="0.15">
      <c r="A3090" s="2">
        <v>39613</v>
      </c>
      <c r="B3090" s="1">
        <v>13.8</v>
      </c>
      <c r="C3090" s="1">
        <v>8</v>
      </c>
      <c r="D3090" s="1">
        <v>1</v>
      </c>
    </row>
    <row r="3091" spans="1:4" x14ac:dyDescent="0.15">
      <c r="A3091" s="2">
        <v>39614</v>
      </c>
      <c r="B3091" s="1">
        <v>14.8</v>
      </c>
      <c r="C3091" s="1">
        <v>8</v>
      </c>
      <c r="D3091" s="1">
        <v>1</v>
      </c>
    </row>
    <row r="3092" spans="1:4" x14ac:dyDescent="0.15">
      <c r="A3092" s="2">
        <v>39615</v>
      </c>
      <c r="B3092" s="1">
        <v>14.3</v>
      </c>
      <c r="C3092" s="1">
        <v>8</v>
      </c>
      <c r="D3092" s="1">
        <v>1</v>
      </c>
    </row>
    <row r="3093" spans="1:4" x14ac:dyDescent="0.15">
      <c r="A3093" s="2">
        <v>39616</v>
      </c>
      <c r="B3093" s="1">
        <v>14.3</v>
      </c>
      <c r="C3093" s="1">
        <v>8</v>
      </c>
      <c r="D3093" s="1">
        <v>1</v>
      </c>
    </row>
    <row r="3094" spans="1:4" x14ac:dyDescent="0.15">
      <c r="A3094" s="2">
        <v>39617</v>
      </c>
      <c r="B3094" s="1">
        <v>13.7</v>
      </c>
      <c r="C3094" s="1">
        <v>8</v>
      </c>
      <c r="D3094" s="1">
        <v>1</v>
      </c>
    </row>
    <row r="3095" spans="1:4" x14ac:dyDescent="0.15">
      <c r="A3095" s="2">
        <v>39618</v>
      </c>
      <c r="B3095" s="1">
        <v>13.5</v>
      </c>
      <c r="C3095" s="1">
        <v>8</v>
      </c>
      <c r="D3095" s="1">
        <v>1</v>
      </c>
    </row>
    <row r="3096" spans="1:4" x14ac:dyDescent="0.15">
      <c r="A3096" s="2">
        <v>39619</v>
      </c>
      <c r="B3096" s="1">
        <v>19.100000000000001</v>
      </c>
      <c r="C3096" s="1">
        <v>8</v>
      </c>
      <c r="D3096" s="1">
        <v>1</v>
      </c>
    </row>
    <row r="3097" spans="1:4" x14ac:dyDescent="0.15">
      <c r="A3097" s="2">
        <v>39620</v>
      </c>
      <c r="B3097" s="1">
        <v>16.5</v>
      </c>
      <c r="C3097" s="1">
        <v>8</v>
      </c>
      <c r="D3097" s="1">
        <v>1</v>
      </c>
    </row>
    <row r="3098" spans="1:4" x14ac:dyDescent="0.15">
      <c r="A3098" s="2">
        <v>39621</v>
      </c>
      <c r="B3098" s="1">
        <v>14.3</v>
      </c>
      <c r="C3098" s="1">
        <v>8</v>
      </c>
      <c r="D3098" s="1">
        <v>1</v>
      </c>
    </row>
    <row r="3099" spans="1:4" x14ac:dyDescent="0.15">
      <c r="A3099" s="2">
        <v>39622</v>
      </c>
      <c r="B3099" s="1">
        <v>16.100000000000001</v>
      </c>
      <c r="C3099" s="1">
        <v>8</v>
      </c>
      <c r="D3099" s="1">
        <v>1</v>
      </c>
    </row>
    <row r="3100" spans="1:4" x14ac:dyDescent="0.15">
      <c r="A3100" s="2">
        <v>39623</v>
      </c>
      <c r="B3100" s="1">
        <v>19</v>
      </c>
      <c r="C3100" s="1">
        <v>8</v>
      </c>
      <c r="D3100" s="1">
        <v>1</v>
      </c>
    </row>
    <row r="3101" spans="1:4" x14ac:dyDescent="0.15">
      <c r="A3101" s="2">
        <v>39624</v>
      </c>
      <c r="B3101" s="1">
        <v>19.3</v>
      </c>
      <c r="C3101" s="1">
        <v>8</v>
      </c>
      <c r="D3101" s="1">
        <v>1</v>
      </c>
    </row>
    <row r="3102" spans="1:4" x14ac:dyDescent="0.15">
      <c r="A3102" s="2">
        <v>39625</v>
      </c>
      <c r="B3102" s="1">
        <v>15.3</v>
      </c>
      <c r="C3102" s="1">
        <v>8</v>
      </c>
      <c r="D3102" s="1">
        <v>1</v>
      </c>
    </row>
    <row r="3103" spans="1:4" x14ac:dyDescent="0.15">
      <c r="A3103" s="2">
        <v>39626</v>
      </c>
      <c r="B3103" s="1">
        <v>15.8</v>
      </c>
      <c r="C3103" s="1">
        <v>8</v>
      </c>
      <c r="D3103" s="1">
        <v>1</v>
      </c>
    </row>
    <row r="3104" spans="1:4" x14ac:dyDescent="0.15">
      <c r="A3104" s="2">
        <v>39627</v>
      </c>
      <c r="B3104" s="1">
        <v>16.899999999999999</v>
      </c>
      <c r="C3104" s="1">
        <v>8</v>
      </c>
      <c r="D3104" s="1">
        <v>1</v>
      </c>
    </row>
    <row r="3105" spans="1:4" x14ac:dyDescent="0.15">
      <c r="A3105" s="2">
        <v>39628</v>
      </c>
      <c r="B3105" s="1">
        <v>15.3</v>
      </c>
      <c r="C3105" s="1">
        <v>8</v>
      </c>
      <c r="D3105" s="1">
        <v>1</v>
      </c>
    </row>
    <row r="3106" spans="1:4" x14ac:dyDescent="0.15">
      <c r="A3106" s="2">
        <v>39629</v>
      </c>
      <c r="B3106" s="1">
        <v>15.8</v>
      </c>
      <c r="C3106" s="1">
        <v>8</v>
      </c>
      <c r="D3106" s="1">
        <v>1</v>
      </c>
    </row>
    <row r="3107" spans="1:4" x14ac:dyDescent="0.15">
      <c r="A3107" s="2">
        <v>39630</v>
      </c>
      <c r="B3107" s="1">
        <v>16.600000000000001</v>
      </c>
      <c r="C3107" s="1">
        <v>8</v>
      </c>
      <c r="D3107" s="1">
        <v>1</v>
      </c>
    </row>
    <row r="3108" spans="1:4" x14ac:dyDescent="0.15">
      <c r="A3108" s="2">
        <v>39631</v>
      </c>
      <c r="B3108" s="1">
        <v>19</v>
      </c>
      <c r="C3108" s="1">
        <v>8</v>
      </c>
      <c r="D3108" s="1">
        <v>1</v>
      </c>
    </row>
    <row r="3109" spans="1:4" x14ac:dyDescent="0.15">
      <c r="A3109" s="2">
        <v>39632</v>
      </c>
      <c r="B3109" s="1">
        <v>15.7</v>
      </c>
      <c r="C3109" s="1">
        <v>8</v>
      </c>
      <c r="D3109" s="1">
        <v>1</v>
      </c>
    </row>
    <row r="3110" spans="1:4" x14ac:dyDescent="0.15">
      <c r="A3110" s="2">
        <v>39633</v>
      </c>
      <c r="B3110" s="1">
        <v>17.3</v>
      </c>
      <c r="C3110" s="1">
        <v>8</v>
      </c>
      <c r="D3110" s="1">
        <v>1</v>
      </c>
    </row>
    <row r="3111" spans="1:4" x14ac:dyDescent="0.15">
      <c r="A3111" s="2">
        <v>39634</v>
      </c>
      <c r="B3111" s="1">
        <v>21.8</v>
      </c>
      <c r="C3111" s="1">
        <v>8</v>
      </c>
      <c r="D3111" s="1">
        <v>1</v>
      </c>
    </row>
    <row r="3112" spans="1:4" x14ac:dyDescent="0.15">
      <c r="A3112" s="2">
        <v>39635</v>
      </c>
      <c r="B3112" s="1">
        <v>18.2</v>
      </c>
      <c r="C3112" s="1">
        <v>8</v>
      </c>
      <c r="D3112" s="1">
        <v>1</v>
      </c>
    </row>
    <row r="3113" spans="1:4" x14ac:dyDescent="0.15">
      <c r="A3113" s="2">
        <v>39636</v>
      </c>
      <c r="B3113" s="1">
        <v>17.2</v>
      </c>
      <c r="C3113" s="1">
        <v>8</v>
      </c>
      <c r="D3113" s="1">
        <v>1</v>
      </c>
    </row>
    <row r="3114" spans="1:4" x14ac:dyDescent="0.15">
      <c r="A3114" s="2">
        <v>39637</v>
      </c>
      <c r="B3114" s="1">
        <v>16.399999999999999</v>
      </c>
      <c r="C3114" s="1">
        <v>8</v>
      </c>
      <c r="D3114" s="1">
        <v>1</v>
      </c>
    </row>
    <row r="3115" spans="1:4" x14ac:dyDescent="0.15">
      <c r="A3115" s="2">
        <v>39638</v>
      </c>
      <c r="B3115" s="1">
        <v>16.2</v>
      </c>
      <c r="C3115" s="1">
        <v>8</v>
      </c>
      <c r="D3115" s="1">
        <v>1</v>
      </c>
    </row>
    <row r="3116" spans="1:4" x14ac:dyDescent="0.15">
      <c r="A3116" s="2">
        <v>39639</v>
      </c>
      <c r="B3116" s="1">
        <v>16.899999999999999</v>
      </c>
      <c r="C3116" s="1">
        <v>8</v>
      </c>
      <c r="D3116" s="1">
        <v>1</v>
      </c>
    </row>
    <row r="3117" spans="1:4" x14ac:dyDescent="0.15">
      <c r="A3117" s="2">
        <v>39640</v>
      </c>
      <c r="B3117" s="1">
        <v>17.5</v>
      </c>
      <c r="C3117" s="1">
        <v>8</v>
      </c>
      <c r="D3117" s="1">
        <v>1</v>
      </c>
    </row>
    <row r="3118" spans="1:4" x14ac:dyDescent="0.15">
      <c r="A3118" s="2">
        <v>39641</v>
      </c>
      <c r="B3118" s="1">
        <v>20.7</v>
      </c>
      <c r="C3118" s="1">
        <v>8</v>
      </c>
      <c r="D3118" s="1">
        <v>1</v>
      </c>
    </row>
    <row r="3119" spans="1:4" x14ac:dyDescent="0.15">
      <c r="A3119" s="2">
        <v>39642</v>
      </c>
      <c r="B3119" s="1">
        <v>20.7</v>
      </c>
      <c r="C3119" s="1">
        <v>8</v>
      </c>
      <c r="D3119" s="1">
        <v>1</v>
      </c>
    </row>
    <row r="3120" spans="1:4" x14ac:dyDescent="0.15">
      <c r="A3120" s="2">
        <v>39643</v>
      </c>
      <c r="B3120" s="1">
        <v>19.100000000000001</v>
      </c>
      <c r="C3120" s="1">
        <v>8</v>
      </c>
      <c r="D3120" s="1">
        <v>1</v>
      </c>
    </row>
    <row r="3121" spans="1:4" x14ac:dyDescent="0.15">
      <c r="A3121" s="2">
        <v>39644</v>
      </c>
      <c r="B3121" s="1">
        <v>20.9</v>
      </c>
      <c r="C3121" s="1">
        <v>8</v>
      </c>
      <c r="D3121" s="1">
        <v>1</v>
      </c>
    </row>
    <row r="3122" spans="1:4" x14ac:dyDescent="0.15">
      <c r="A3122" s="2">
        <v>39645</v>
      </c>
      <c r="B3122" s="1">
        <v>19</v>
      </c>
      <c r="C3122" s="1">
        <v>8</v>
      </c>
      <c r="D3122" s="1">
        <v>1</v>
      </c>
    </row>
    <row r="3123" spans="1:4" x14ac:dyDescent="0.15">
      <c r="A3123" s="2">
        <v>39646</v>
      </c>
      <c r="B3123" s="1">
        <v>17.5</v>
      </c>
      <c r="C3123" s="1">
        <v>8</v>
      </c>
      <c r="D3123" s="1">
        <v>1</v>
      </c>
    </row>
    <row r="3124" spans="1:4" x14ac:dyDescent="0.15">
      <c r="A3124" s="2">
        <v>39647</v>
      </c>
      <c r="B3124" s="1">
        <v>19.2</v>
      </c>
      <c r="C3124" s="1">
        <v>8</v>
      </c>
      <c r="D3124" s="1">
        <v>1</v>
      </c>
    </row>
    <row r="3125" spans="1:4" x14ac:dyDescent="0.15">
      <c r="A3125" s="2">
        <v>39648</v>
      </c>
      <c r="B3125" s="1">
        <v>20.8</v>
      </c>
      <c r="C3125" s="1">
        <v>8</v>
      </c>
      <c r="D3125" s="1">
        <v>1</v>
      </c>
    </row>
    <row r="3126" spans="1:4" x14ac:dyDescent="0.15">
      <c r="A3126" s="2">
        <v>39649</v>
      </c>
      <c r="B3126" s="1">
        <v>19.8</v>
      </c>
      <c r="C3126" s="1">
        <v>8</v>
      </c>
      <c r="D3126" s="1">
        <v>1</v>
      </c>
    </row>
    <row r="3127" spans="1:4" x14ac:dyDescent="0.15">
      <c r="A3127" s="2">
        <v>39650</v>
      </c>
      <c r="B3127" s="1">
        <v>18.600000000000001</v>
      </c>
      <c r="C3127" s="1">
        <v>8</v>
      </c>
      <c r="D3127" s="1">
        <v>1</v>
      </c>
    </row>
    <row r="3128" spans="1:4" x14ac:dyDescent="0.15">
      <c r="A3128" s="2">
        <v>39651</v>
      </c>
      <c r="B3128" s="1">
        <v>17.5</v>
      </c>
      <c r="C3128" s="1">
        <v>8</v>
      </c>
      <c r="D3128" s="1">
        <v>1</v>
      </c>
    </row>
    <row r="3129" spans="1:4" x14ac:dyDescent="0.15">
      <c r="A3129" s="2">
        <v>39652</v>
      </c>
      <c r="B3129" s="1">
        <v>19.399999999999999</v>
      </c>
      <c r="C3129" s="1">
        <v>8</v>
      </c>
      <c r="D3129" s="1">
        <v>1</v>
      </c>
    </row>
    <row r="3130" spans="1:4" x14ac:dyDescent="0.15">
      <c r="A3130" s="2">
        <v>39653</v>
      </c>
      <c r="B3130" s="1">
        <v>19.8</v>
      </c>
      <c r="C3130" s="1">
        <v>8</v>
      </c>
      <c r="D3130" s="1">
        <v>1</v>
      </c>
    </row>
    <row r="3131" spans="1:4" x14ac:dyDescent="0.15">
      <c r="A3131" s="2">
        <v>39654</v>
      </c>
      <c r="B3131" s="1">
        <v>22.9</v>
      </c>
      <c r="C3131" s="1">
        <v>8</v>
      </c>
      <c r="D3131" s="1">
        <v>1</v>
      </c>
    </row>
    <row r="3132" spans="1:4" x14ac:dyDescent="0.15">
      <c r="A3132" s="2">
        <v>39655</v>
      </c>
      <c r="B3132" s="1">
        <v>21.1</v>
      </c>
      <c r="C3132" s="1">
        <v>8</v>
      </c>
      <c r="D3132" s="1">
        <v>1</v>
      </c>
    </row>
    <row r="3133" spans="1:4" x14ac:dyDescent="0.15">
      <c r="A3133" s="2">
        <v>39656</v>
      </c>
      <c r="B3133" s="1">
        <v>20.100000000000001</v>
      </c>
      <c r="C3133" s="1">
        <v>8</v>
      </c>
      <c r="D3133" s="1">
        <v>1</v>
      </c>
    </row>
    <row r="3134" spans="1:4" x14ac:dyDescent="0.15">
      <c r="A3134" s="2">
        <v>39657</v>
      </c>
      <c r="B3134" s="1">
        <v>17.8</v>
      </c>
      <c r="C3134" s="1">
        <v>8</v>
      </c>
      <c r="D3134" s="1">
        <v>1</v>
      </c>
    </row>
    <row r="3135" spans="1:4" x14ac:dyDescent="0.15">
      <c r="A3135" s="2">
        <v>39658</v>
      </c>
      <c r="B3135" s="1">
        <v>18</v>
      </c>
      <c r="C3135" s="1">
        <v>8</v>
      </c>
      <c r="D3135" s="1">
        <v>1</v>
      </c>
    </row>
    <row r="3136" spans="1:4" x14ac:dyDescent="0.15">
      <c r="A3136" s="2">
        <v>39659</v>
      </c>
      <c r="B3136" s="1">
        <v>17.399999999999999</v>
      </c>
      <c r="C3136" s="1">
        <v>8</v>
      </c>
      <c r="D3136" s="1">
        <v>1</v>
      </c>
    </row>
    <row r="3137" spans="1:4" x14ac:dyDescent="0.15">
      <c r="A3137" s="2">
        <v>39660</v>
      </c>
      <c r="B3137" s="1">
        <v>18.3</v>
      </c>
      <c r="C3137" s="1">
        <v>8</v>
      </c>
      <c r="D3137" s="1">
        <v>1</v>
      </c>
    </row>
    <row r="3138" spans="1:4" x14ac:dyDescent="0.15">
      <c r="A3138" s="2">
        <v>39661</v>
      </c>
      <c r="B3138" s="1">
        <v>19.5</v>
      </c>
      <c r="C3138" s="1">
        <v>8</v>
      </c>
      <c r="D3138" s="1">
        <v>1</v>
      </c>
    </row>
    <row r="3139" spans="1:4" x14ac:dyDescent="0.15">
      <c r="A3139" s="2">
        <v>39662</v>
      </c>
      <c r="B3139" s="1">
        <v>21.2</v>
      </c>
      <c r="C3139" s="1">
        <v>8</v>
      </c>
      <c r="D3139" s="1">
        <v>1</v>
      </c>
    </row>
    <row r="3140" spans="1:4" x14ac:dyDescent="0.15">
      <c r="A3140" s="2">
        <v>39663</v>
      </c>
      <c r="B3140" s="1">
        <v>20</v>
      </c>
      <c r="C3140" s="1">
        <v>8</v>
      </c>
      <c r="D3140" s="1">
        <v>1</v>
      </c>
    </row>
    <row r="3141" spans="1:4" x14ac:dyDescent="0.15">
      <c r="A3141" s="2">
        <v>39664</v>
      </c>
      <c r="B3141" s="1">
        <v>21.5</v>
      </c>
      <c r="C3141" s="1">
        <v>8</v>
      </c>
      <c r="D3141" s="1">
        <v>1</v>
      </c>
    </row>
    <row r="3142" spans="1:4" x14ac:dyDescent="0.15">
      <c r="A3142" s="2">
        <v>39665</v>
      </c>
      <c r="B3142" s="1">
        <v>20.5</v>
      </c>
      <c r="C3142" s="1">
        <v>8</v>
      </c>
      <c r="D3142" s="1">
        <v>1</v>
      </c>
    </row>
    <row r="3143" spans="1:4" x14ac:dyDescent="0.15">
      <c r="A3143" s="2">
        <v>39666</v>
      </c>
      <c r="B3143" s="1">
        <v>22</v>
      </c>
      <c r="C3143" s="1">
        <v>8</v>
      </c>
      <c r="D3143" s="1">
        <v>1</v>
      </c>
    </row>
    <row r="3144" spans="1:4" x14ac:dyDescent="0.15">
      <c r="A3144" s="2">
        <v>39667</v>
      </c>
      <c r="B3144" s="1">
        <v>23.6</v>
      </c>
      <c r="C3144" s="1">
        <v>8</v>
      </c>
      <c r="D3144" s="1">
        <v>1</v>
      </c>
    </row>
    <row r="3145" spans="1:4" x14ac:dyDescent="0.15">
      <c r="A3145" s="2">
        <v>39668</v>
      </c>
      <c r="B3145" s="1">
        <v>22.5</v>
      </c>
      <c r="C3145" s="1">
        <v>8</v>
      </c>
      <c r="D3145" s="1">
        <v>1</v>
      </c>
    </row>
    <row r="3146" spans="1:4" x14ac:dyDescent="0.15">
      <c r="A3146" s="2">
        <v>39669</v>
      </c>
      <c r="B3146" s="1">
        <v>20.8</v>
      </c>
      <c r="C3146" s="1">
        <v>8</v>
      </c>
      <c r="D3146" s="1">
        <v>1</v>
      </c>
    </row>
    <row r="3147" spans="1:4" x14ac:dyDescent="0.15">
      <c r="A3147" s="2">
        <v>39670</v>
      </c>
      <c r="B3147" s="1">
        <v>18.8</v>
      </c>
      <c r="C3147" s="1">
        <v>8</v>
      </c>
      <c r="D3147" s="1">
        <v>1</v>
      </c>
    </row>
    <row r="3148" spans="1:4" x14ac:dyDescent="0.15">
      <c r="A3148" s="2">
        <v>39671</v>
      </c>
      <c r="B3148" s="1">
        <v>19.100000000000001</v>
      </c>
      <c r="C3148" s="1">
        <v>8</v>
      </c>
      <c r="D3148" s="1">
        <v>1</v>
      </c>
    </row>
    <row r="3149" spans="1:4" x14ac:dyDescent="0.15">
      <c r="A3149" s="2">
        <v>39672</v>
      </c>
      <c r="B3149" s="1">
        <v>20.8</v>
      </c>
      <c r="C3149" s="1">
        <v>8</v>
      </c>
      <c r="D3149" s="1">
        <v>1</v>
      </c>
    </row>
    <row r="3150" spans="1:4" x14ac:dyDescent="0.15">
      <c r="A3150" s="2">
        <v>39673</v>
      </c>
      <c r="B3150" s="1">
        <v>21.4</v>
      </c>
      <c r="C3150" s="1">
        <v>8</v>
      </c>
      <c r="D3150" s="1">
        <v>1</v>
      </c>
    </row>
    <row r="3151" spans="1:4" x14ac:dyDescent="0.15">
      <c r="A3151" s="2">
        <v>39674</v>
      </c>
      <c r="B3151" s="1">
        <v>20.8</v>
      </c>
      <c r="C3151" s="1">
        <v>8</v>
      </c>
      <c r="D3151" s="1">
        <v>1</v>
      </c>
    </row>
    <row r="3152" spans="1:4" x14ac:dyDescent="0.15">
      <c r="A3152" s="2">
        <v>39675</v>
      </c>
      <c r="B3152" s="1">
        <v>20.6</v>
      </c>
      <c r="C3152" s="1">
        <v>8</v>
      </c>
      <c r="D3152" s="1">
        <v>1</v>
      </c>
    </row>
    <row r="3153" spans="1:4" x14ac:dyDescent="0.15">
      <c r="A3153" s="2">
        <v>39676</v>
      </c>
      <c r="B3153" s="1">
        <v>20.100000000000001</v>
      </c>
      <c r="C3153" s="1">
        <v>8</v>
      </c>
      <c r="D3153" s="1">
        <v>1</v>
      </c>
    </row>
    <row r="3154" spans="1:4" x14ac:dyDescent="0.15">
      <c r="A3154" s="2">
        <v>39677</v>
      </c>
      <c r="B3154" s="1">
        <v>18.600000000000001</v>
      </c>
      <c r="C3154" s="1">
        <v>8</v>
      </c>
      <c r="D3154" s="1">
        <v>1</v>
      </c>
    </row>
    <row r="3155" spans="1:4" x14ac:dyDescent="0.15">
      <c r="A3155" s="2">
        <v>39678</v>
      </c>
      <c r="B3155" s="1">
        <v>19</v>
      </c>
      <c r="C3155" s="1">
        <v>8</v>
      </c>
      <c r="D3155" s="1">
        <v>1</v>
      </c>
    </row>
    <row r="3156" spans="1:4" x14ac:dyDescent="0.15">
      <c r="A3156" s="2">
        <v>39679</v>
      </c>
      <c r="B3156" s="1">
        <v>19.3</v>
      </c>
      <c r="C3156" s="1">
        <v>8</v>
      </c>
      <c r="D3156" s="1">
        <v>1</v>
      </c>
    </row>
    <row r="3157" spans="1:4" x14ac:dyDescent="0.15">
      <c r="A3157" s="2">
        <v>39680</v>
      </c>
      <c r="B3157" s="1">
        <v>17.5</v>
      </c>
      <c r="C3157" s="1">
        <v>8</v>
      </c>
      <c r="D3157" s="1">
        <v>1</v>
      </c>
    </row>
    <row r="3158" spans="1:4" x14ac:dyDescent="0.15">
      <c r="A3158" s="2">
        <v>39681</v>
      </c>
      <c r="B3158" s="1">
        <v>17.2</v>
      </c>
      <c r="C3158" s="1">
        <v>8</v>
      </c>
      <c r="D3158" s="1">
        <v>1</v>
      </c>
    </row>
    <row r="3159" spans="1:4" x14ac:dyDescent="0.15">
      <c r="A3159" s="2">
        <v>39682</v>
      </c>
      <c r="B3159" s="1">
        <v>16</v>
      </c>
      <c r="C3159" s="1">
        <v>8</v>
      </c>
      <c r="D3159" s="1">
        <v>1</v>
      </c>
    </row>
    <row r="3160" spans="1:4" x14ac:dyDescent="0.15">
      <c r="A3160" s="2">
        <v>39683</v>
      </c>
      <c r="B3160" s="1">
        <v>15.8</v>
      </c>
      <c r="C3160" s="1">
        <v>8</v>
      </c>
      <c r="D3160" s="1">
        <v>1</v>
      </c>
    </row>
    <row r="3161" spans="1:4" x14ac:dyDescent="0.15">
      <c r="A3161" s="2">
        <v>39684</v>
      </c>
      <c r="B3161" s="1">
        <v>15.6</v>
      </c>
      <c r="C3161" s="1">
        <v>8</v>
      </c>
      <c r="D3161" s="1">
        <v>1</v>
      </c>
    </row>
    <row r="3162" spans="1:4" x14ac:dyDescent="0.15">
      <c r="A3162" s="2">
        <v>39685</v>
      </c>
      <c r="B3162" s="1">
        <v>17.600000000000001</v>
      </c>
      <c r="C3162" s="1">
        <v>8</v>
      </c>
      <c r="D3162" s="1">
        <v>1</v>
      </c>
    </row>
    <row r="3163" spans="1:4" x14ac:dyDescent="0.15">
      <c r="A3163" s="2">
        <v>39686</v>
      </c>
      <c r="B3163" s="1">
        <v>18.3</v>
      </c>
      <c r="C3163" s="1">
        <v>8</v>
      </c>
      <c r="D3163" s="1">
        <v>1</v>
      </c>
    </row>
    <row r="3164" spans="1:4" x14ac:dyDescent="0.15">
      <c r="A3164" s="2">
        <v>39687</v>
      </c>
      <c r="B3164" s="1">
        <v>18.100000000000001</v>
      </c>
      <c r="C3164" s="1">
        <v>8</v>
      </c>
      <c r="D3164" s="1">
        <v>1</v>
      </c>
    </row>
    <row r="3165" spans="1:4" x14ac:dyDescent="0.15">
      <c r="A3165" s="2">
        <v>39688</v>
      </c>
      <c r="B3165" s="1">
        <v>19</v>
      </c>
      <c r="C3165" s="1">
        <v>8</v>
      </c>
      <c r="D3165" s="1">
        <v>1</v>
      </c>
    </row>
    <row r="3166" spans="1:4" x14ac:dyDescent="0.15">
      <c r="A3166" s="2">
        <v>39689</v>
      </c>
      <c r="B3166" s="1">
        <v>19.8</v>
      </c>
      <c r="C3166" s="1">
        <v>8</v>
      </c>
      <c r="D3166" s="1">
        <v>1</v>
      </c>
    </row>
    <row r="3167" spans="1:4" x14ac:dyDescent="0.15">
      <c r="A3167" s="2">
        <v>39690</v>
      </c>
      <c r="B3167" s="1">
        <v>21.6</v>
      </c>
      <c r="C3167" s="1">
        <v>8</v>
      </c>
      <c r="D3167" s="1">
        <v>1</v>
      </c>
    </row>
    <row r="3168" spans="1:4" x14ac:dyDescent="0.15">
      <c r="A3168" s="2">
        <v>39691</v>
      </c>
      <c r="B3168" s="1">
        <v>20.399999999999999</v>
      </c>
      <c r="C3168" s="1">
        <v>8</v>
      </c>
      <c r="D3168" s="1">
        <v>1</v>
      </c>
    </row>
    <row r="3169" spans="1:4" x14ac:dyDescent="0.15">
      <c r="A3169" s="2">
        <v>39692</v>
      </c>
      <c r="B3169" s="1">
        <v>21.4</v>
      </c>
      <c r="C3169" s="1">
        <v>8</v>
      </c>
      <c r="D3169" s="1">
        <v>1</v>
      </c>
    </row>
    <row r="3170" spans="1:4" x14ac:dyDescent="0.15">
      <c r="A3170" s="2">
        <v>39693</v>
      </c>
      <c r="B3170" s="1">
        <v>20.6</v>
      </c>
      <c r="C3170" s="1">
        <v>8</v>
      </c>
      <c r="D3170" s="1">
        <v>1</v>
      </c>
    </row>
    <row r="3171" spans="1:4" x14ac:dyDescent="0.15">
      <c r="A3171" s="2">
        <v>39694</v>
      </c>
      <c r="B3171" s="1">
        <v>20.3</v>
      </c>
      <c r="C3171" s="1">
        <v>8</v>
      </c>
      <c r="D3171" s="1">
        <v>1</v>
      </c>
    </row>
    <row r="3172" spans="1:4" x14ac:dyDescent="0.15">
      <c r="A3172" s="2">
        <v>39695</v>
      </c>
      <c r="B3172" s="1">
        <v>20.6</v>
      </c>
      <c r="C3172" s="1">
        <v>8</v>
      </c>
      <c r="D3172" s="1">
        <v>1</v>
      </c>
    </row>
    <row r="3173" spans="1:4" x14ac:dyDescent="0.15">
      <c r="A3173" s="2">
        <v>39696</v>
      </c>
      <c r="B3173" s="1">
        <v>20.100000000000001</v>
      </c>
      <c r="C3173" s="1">
        <v>8</v>
      </c>
      <c r="D3173" s="1">
        <v>1</v>
      </c>
    </row>
    <row r="3174" spans="1:4" x14ac:dyDescent="0.15">
      <c r="A3174" s="2">
        <v>39697</v>
      </c>
      <c r="B3174" s="1">
        <v>20.2</v>
      </c>
      <c r="C3174" s="1">
        <v>8</v>
      </c>
      <c r="D3174" s="1">
        <v>1</v>
      </c>
    </row>
    <row r="3175" spans="1:4" x14ac:dyDescent="0.15">
      <c r="A3175" s="2">
        <v>39698</v>
      </c>
      <c r="B3175" s="1">
        <v>20.399999999999999</v>
      </c>
      <c r="C3175" s="1">
        <v>8</v>
      </c>
      <c r="D3175" s="1">
        <v>1</v>
      </c>
    </row>
    <row r="3176" spans="1:4" x14ac:dyDescent="0.15">
      <c r="A3176" s="2">
        <v>39699</v>
      </c>
      <c r="B3176" s="1">
        <v>19.3</v>
      </c>
      <c r="C3176" s="1">
        <v>8</v>
      </c>
      <c r="D3176" s="1">
        <v>1</v>
      </c>
    </row>
    <row r="3177" spans="1:4" x14ac:dyDescent="0.15">
      <c r="A3177" s="2">
        <v>39700</v>
      </c>
      <c r="B3177" s="1">
        <v>18.600000000000001</v>
      </c>
      <c r="C3177" s="1">
        <v>8</v>
      </c>
      <c r="D3177" s="1">
        <v>1</v>
      </c>
    </row>
    <row r="3178" spans="1:4" x14ac:dyDescent="0.15">
      <c r="A3178" s="2">
        <v>39701</v>
      </c>
      <c r="B3178" s="1">
        <v>17.100000000000001</v>
      </c>
      <c r="C3178" s="1">
        <v>8</v>
      </c>
      <c r="D3178" s="1">
        <v>1</v>
      </c>
    </row>
    <row r="3179" spans="1:4" x14ac:dyDescent="0.15">
      <c r="A3179" s="2">
        <v>39702</v>
      </c>
      <c r="B3179" s="1">
        <v>18</v>
      </c>
      <c r="C3179" s="1">
        <v>8</v>
      </c>
      <c r="D3179" s="1">
        <v>1</v>
      </c>
    </row>
    <row r="3180" spans="1:4" x14ac:dyDescent="0.15">
      <c r="A3180" s="2">
        <v>39703</v>
      </c>
      <c r="B3180" s="1">
        <v>19.600000000000001</v>
      </c>
      <c r="C3180" s="1">
        <v>8</v>
      </c>
      <c r="D3180" s="1">
        <v>1</v>
      </c>
    </row>
    <row r="3181" spans="1:4" x14ac:dyDescent="0.15">
      <c r="A3181" s="2">
        <v>39704</v>
      </c>
      <c r="B3181" s="1">
        <v>20.5</v>
      </c>
      <c r="C3181" s="1">
        <v>8</v>
      </c>
      <c r="D3181" s="1">
        <v>1</v>
      </c>
    </row>
    <row r="3182" spans="1:4" x14ac:dyDescent="0.15">
      <c r="A3182" s="2">
        <v>39705</v>
      </c>
      <c r="B3182" s="1">
        <v>18.3</v>
      </c>
      <c r="C3182" s="1">
        <v>8</v>
      </c>
      <c r="D3182" s="1">
        <v>1</v>
      </c>
    </row>
    <row r="3183" spans="1:4" x14ac:dyDescent="0.15">
      <c r="A3183" s="2">
        <v>39706</v>
      </c>
      <c r="B3183" s="1">
        <v>16.100000000000001</v>
      </c>
      <c r="C3183" s="1">
        <v>8</v>
      </c>
      <c r="D3183" s="1">
        <v>1</v>
      </c>
    </row>
    <row r="3184" spans="1:4" x14ac:dyDescent="0.15">
      <c r="A3184" s="2">
        <v>39707</v>
      </c>
      <c r="B3184" s="1">
        <v>16.7</v>
      </c>
      <c r="C3184" s="1">
        <v>8</v>
      </c>
      <c r="D3184" s="1">
        <v>1</v>
      </c>
    </row>
    <row r="3185" spans="1:4" x14ac:dyDescent="0.15">
      <c r="A3185" s="2">
        <v>39708</v>
      </c>
      <c r="B3185" s="1">
        <v>19.600000000000001</v>
      </c>
      <c r="C3185" s="1">
        <v>8</v>
      </c>
      <c r="D3185" s="1">
        <v>1</v>
      </c>
    </row>
    <row r="3186" spans="1:4" x14ac:dyDescent="0.15">
      <c r="A3186" s="2">
        <v>39709</v>
      </c>
      <c r="B3186" s="1">
        <v>17.3</v>
      </c>
      <c r="C3186" s="1">
        <v>4</v>
      </c>
      <c r="D3186" s="1">
        <v>1</v>
      </c>
    </row>
    <row r="3187" spans="1:4" x14ac:dyDescent="0.15">
      <c r="A3187" s="2">
        <v>39710</v>
      </c>
      <c r="B3187" s="1">
        <v>18.5</v>
      </c>
      <c r="C3187" s="1">
        <v>8</v>
      </c>
      <c r="D3187" s="1">
        <v>1</v>
      </c>
    </row>
    <row r="3188" spans="1:4" x14ac:dyDescent="0.15">
      <c r="A3188" s="2">
        <v>39711</v>
      </c>
      <c r="B3188" s="1">
        <v>14.7</v>
      </c>
      <c r="C3188" s="1">
        <v>8</v>
      </c>
      <c r="D3188" s="1">
        <v>1</v>
      </c>
    </row>
    <row r="3189" spans="1:4" x14ac:dyDescent="0.15">
      <c r="A3189" s="2">
        <v>39712</v>
      </c>
      <c r="B3189" s="1">
        <v>16.600000000000001</v>
      </c>
      <c r="C3189" s="1">
        <v>8</v>
      </c>
      <c r="D3189" s="1">
        <v>1</v>
      </c>
    </row>
    <row r="3190" spans="1:4" x14ac:dyDescent="0.15">
      <c r="A3190" s="2">
        <v>39713</v>
      </c>
      <c r="B3190" s="1">
        <v>16.600000000000001</v>
      </c>
      <c r="C3190" s="1">
        <v>8</v>
      </c>
      <c r="D3190" s="1">
        <v>1</v>
      </c>
    </row>
    <row r="3191" spans="1:4" x14ac:dyDescent="0.15">
      <c r="A3191" s="2">
        <v>39714</v>
      </c>
      <c r="B3191" s="1">
        <v>16.399999999999999</v>
      </c>
      <c r="C3191" s="1">
        <v>8</v>
      </c>
      <c r="D3191" s="1">
        <v>1</v>
      </c>
    </row>
    <row r="3192" spans="1:4" x14ac:dyDescent="0.15">
      <c r="A3192" s="2">
        <v>39715</v>
      </c>
      <c r="B3192" s="1">
        <v>14.8</v>
      </c>
      <c r="C3192" s="1">
        <v>8</v>
      </c>
      <c r="D3192" s="1">
        <v>1</v>
      </c>
    </row>
    <row r="3193" spans="1:4" x14ac:dyDescent="0.15">
      <c r="A3193" s="2">
        <v>39716</v>
      </c>
      <c r="B3193" s="1">
        <v>14.7</v>
      </c>
      <c r="C3193" s="1">
        <v>8</v>
      </c>
      <c r="D3193" s="1">
        <v>1</v>
      </c>
    </row>
    <row r="3194" spans="1:4" x14ac:dyDescent="0.15">
      <c r="A3194" s="2">
        <v>39717</v>
      </c>
      <c r="B3194" s="1">
        <v>13.1</v>
      </c>
      <c r="C3194" s="1">
        <v>8</v>
      </c>
      <c r="D3194" s="1">
        <v>1</v>
      </c>
    </row>
    <row r="3195" spans="1:4" x14ac:dyDescent="0.15">
      <c r="A3195" s="2">
        <v>39718</v>
      </c>
      <c r="B3195" s="1">
        <v>10</v>
      </c>
      <c r="C3195" s="1">
        <v>8</v>
      </c>
      <c r="D3195" s="1">
        <v>1</v>
      </c>
    </row>
    <row r="3196" spans="1:4" x14ac:dyDescent="0.15">
      <c r="A3196" s="2">
        <v>39719</v>
      </c>
      <c r="B3196" s="1">
        <v>11.6</v>
      </c>
      <c r="C3196" s="1">
        <v>8</v>
      </c>
      <c r="D3196" s="1">
        <v>1</v>
      </c>
    </row>
    <row r="3197" spans="1:4" x14ac:dyDescent="0.15">
      <c r="A3197" s="2">
        <v>39720</v>
      </c>
      <c r="B3197" s="1">
        <v>11.6</v>
      </c>
      <c r="C3197" s="1">
        <v>8</v>
      </c>
      <c r="D3197" s="1">
        <v>1</v>
      </c>
    </row>
    <row r="3198" spans="1:4" x14ac:dyDescent="0.15">
      <c r="A3198" s="2">
        <v>39721</v>
      </c>
      <c r="B3198" s="1">
        <v>11.9</v>
      </c>
      <c r="C3198" s="1">
        <v>8</v>
      </c>
      <c r="D3198" s="1">
        <v>1</v>
      </c>
    </row>
    <row r="3199" spans="1:4" x14ac:dyDescent="0.15">
      <c r="A3199" s="2">
        <v>39722</v>
      </c>
      <c r="B3199" s="1">
        <v>12.9</v>
      </c>
      <c r="C3199" s="1">
        <v>8</v>
      </c>
      <c r="D3199" s="1">
        <v>1</v>
      </c>
    </row>
    <row r="3200" spans="1:4" x14ac:dyDescent="0.15">
      <c r="A3200" s="2">
        <v>39723</v>
      </c>
      <c r="B3200" s="1">
        <v>11.9</v>
      </c>
      <c r="C3200" s="1">
        <v>8</v>
      </c>
      <c r="D3200" s="1">
        <v>1</v>
      </c>
    </row>
    <row r="3201" spans="1:4" x14ac:dyDescent="0.15">
      <c r="A3201" s="2">
        <v>39724</v>
      </c>
      <c r="B3201" s="1">
        <v>13.5</v>
      </c>
      <c r="C3201" s="1">
        <v>8</v>
      </c>
      <c r="D3201" s="1">
        <v>1</v>
      </c>
    </row>
    <row r="3202" spans="1:4" x14ac:dyDescent="0.15">
      <c r="A3202" s="2">
        <v>39725</v>
      </c>
      <c r="B3202" s="1">
        <v>13.6</v>
      </c>
      <c r="C3202" s="1">
        <v>8</v>
      </c>
      <c r="D3202" s="1">
        <v>1</v>
      </c>
    </row>
    <row r="3203" spans="1:4" x14ac:dyDescent="0.15">
      <c r="A3203" s="2">
        <v>39726</v>
      </c>
      <c r="B3203" s="1">
        <v>11.6</v>
      </c>
      <c r="C3203" s="1">
        <v>8</v>
      </c>
      <c r="D3203" s="1">
        <v>1</v>
      </c>
    </row>
    <row r="3204" spans="1:4" x14ac:dyDescent="0.15">
      <c r="A3204" s="2">
        <v>39727</v>
      </c>
      <c r="B3204" s="1">
        <v>10.6</v>
      </c>
      <c r="C3204" s="1">
        <v>8</v>
      </c>
      <c r="D3204" s="1">
        <v>1</v>
      </c>
    </row>
    <row r="3205" spans="1:4" x14ac:dyDescent="0.15">
      <c r="A3205" s="2">
        <v>39728</v>
      </c>
      <c r="B3205" s="1">
        <v>12.9</v>
      </c>
      <c r="C3205" s="1">
        <v>8</v>
      </c>
      <c r="D3205" s="1">
        <v>1</v>
      </c>
    </row>
    <row r="3206" spans="1:4" x14ac:dyDescent="0.15">
      <c r="A3206" s="2">
        <v>39729</v>
      </c>
      <c r="B3206" s="1">
        <v>12.1</v>
      </c>
      <c r="C3206" s="1">
        <v>8</v>
      </c>
      <c r="D3206" s="1">
        <v>1</v>
      </c>
    </row>
    <row r="3207" spans="1:4" x14ac:dyDescent="0.15">
      <c r="A3207" s="2">
        <v>39730</v>
      </c>
      <c r="B3207" s="1">
        <v>14.5</v>
      </c>
      <c r="C3207" s="1">
        <v>8</v>
      </c>
      <c r="D3207" s="1">
        <v>1</v>
      </c>
    </row>
    <row r="3208" spans="1:4" x14ac:dyDescent="0.15">
      <c r="A3208" s="2">
        <v>39731</v>
      </c>
      <c r="B3208" s="1">
        <v>12.8</v>
      </c>
      <c r="C3208" s="1">
        <v>8</v>
      </c>
      <c r="D3208" s="1">
        <v>1</v>
      </c>
    </row>
    <row r="3209" spans="1:4" x14ac:dyDescent="0.15">
      <c r="A3209" s="2">
        <v>39732</v>
      </c>
      <c r="B3209" s="1">
        <v>12.8</v>
      </c>
      <c r="C3209" s="1">
        <v>8</v>
      </c>
      <c r="D3209" s="1">
        <v>1</v>
      </c>
    </row>
    <row r="3210" spans="1:4" x14ac:dyDescent="0.15">
      <c r="A3210" s="2">
        <v>39733</v>
      </c>
      <c r="B3210" s="1">
        <v>12.1</v>
      </c>
      <c r="C3210" s="1">
        <v>8</v>
      </c>
      <c r="D3210" s="1">
        <v>1</v>
      </c>
    </row>
    <row r="3211" spans="1:4" x14ac:dyDescent="0.15">
      <c r="A3211" s="2">
        <v>39734</v>
      </c>
      <c r="B3211" s="1">
        <v>15.8</v>
      </c>
      <c r="C3211" s="1">
        <v>8</v>
      </c>
      <c r="D3211" s="1">
        <v>1</v>
      </c>
    </row>
    <row r="3212" spans="1:4" x14ac:dyDescent="0.15">
      <c r="A3212" s="2">
        <v>39735</v>
      </c>
      <c r="B3212" s="1">
        <v>16.3</v>
      </c>
      <c r="C3212" s="1">
        <v>8</v>
      </c>
      <c r="D3212" s="1">
        <v>1</v>
      </c>
    </row>
    <row r="3213" spans="1:4" x14ac:dyDescent="0.15">
      <c r="A3213" s="2">
        <v>39736</v>
      </c>
      <c r="B3213" s="1">
        <v>13</v>
      </c>
      <c r="C3213" s="1">
        <v>8</v>
      </c>
      <c r="D3213" s="1">
        <v>1</v>
      </c>
    </row>
    <row r="3214" spans="1:4" x14ac:dyDescent="0.15">
      <c r="A3214" s="2">
        <v>39737</v>
      </c>
      <c r="B3214" s="1">
        <v>9.9</v>
      </c>
      <c r="C3214" s="1">
        <v>8</v>
      </c>
      <c r="D3214" s="1">
        <v>1</v>
      </c>
    </row>
    <row r="3215" spans="1:4" x14ac:dyDescent="0.15">
      <c r="A3215" s="2">
        <v>39738</v>
      </c>
      <c r="B3215" s="1">
        <v>9</v>
      </c>
      <c r="C3215" s="1">
        <v>8</v>
      </c>
      <c r="D3215" s="1">
        <v>1</v>
      </c>
    </row>
    <row r="3216" spans="1:4" x14ac:dyDescent="0.15">
      <c r="A3216" s="2">
        <v>39739</v>
      </c>
      <c r="B3216" s="1">
        <v>12.6</v>
      </c>
      <c r="C3216" s="1">
        <v>8</v>
      </c>
      <c r="D3216" s="1">
        <v>1</v>
      </c>
    </row>
    <row r="3217" spans="1:4" x14ac:dyDescent="0.15">
      <c r="A3217" s="2">
        <v>39740</v>
      </c>
      <c r="B3217" s="1">
        <v>13.5</v>
      </c>
      <c r="C3217" s="1">
        <v>8</v>
      </c>
      <c r="D3217" s="1">
        <v>1</v>
      </c>
    </row>
    <row r="3218" spans="1:4" x14ac:dyDescent="0.15">
      <c r="A3218" s="2">
        <v>39741</v>
      </c>
      <c r="B3218" s="1">
        <v>13.8</v>
      </c>
      <c r="C3218" s="1">
        <v>8</v>
      </c>
      <c r="D3218" s="1">
        <v>1</v>
      </c>
    </row>
    <row r="3219" spans="1:4" x14ac:dyDescent="0.15">
      <c r="A3219" s="2">
        <v>39742</v>
      </c>
      <c r="B3219" s="1">
        <v>11.4</v>
      </c>
      <c r="C3219" s="1">
        <v>8</v>
      </c>
      <c r="D3219" s="1">
        <v>1</v>
      </c>
    </row>
    <row r="3220" spans="1:4" x14ac:dyDescent="0.15">
      <c r="A3220" s="2">
        <v>39743</v>
      </c>
      <c r="B3220" s="1">
        <v>10.6</v>
      </c>
      <c r="C3220" s="1">
        <v>8</v>
      </c>
      <c r="D3220" s="1">
        <v>1</v>
      </c>
    </row>
    <row r="3221" spans="1:4" x14ac:dyDescent="0.15">
      <c r="A3221" s="2">
        <v>39744</v>
      </c>
      <c r="B3221" s="1">
        <v>14</v>
      </c>
      <c r="C3221" s="1">
        <v>8</v>
      </c>
      <c r="D3221" s="1">
        <v>1</v>
      </c>
    </row>
    <row r="3222" spans="1:4" x14ac:dyDescent="0.15">
      <c r="A3222" s="2">
        <v>39745</v>
      </c>
      <c r="B3222" s="1">
        <v>17.3</v>
      </c>
      <c r="C3222" s="1">
        <v>8</v>
      </c>
      <c r="D3222" s="1">
        <v>1</v>
      </c>
    </row>
    <row r="3223" spans="1:4" x14ac:dyDescent="0.15">
      <c r="A3223" s="2">
        <v>39746</v>
      </c>
      <c r="B3223" s="1">
        <v>11.1</v>
      </c>
      <c r="C3223" s="1">
        <v>8</v>
      </c>
      <c r="D3223" s="1">
        <v>1</v>
      </c>
    </row>
    <row r="3224" spans="1:4" x14ac:dyDescent="0.15">
      <c r="A3224" s="2">
        <v>39747</v>
      </c>
      <c r="B3224" s="1">
        <v>9.5</v>
      </c>
      <c r="C3224" s="1">
        <v>8</v>
      </c>
      <c r="D3224" s="1">
        <v>1</v>
      </c>
    </row>
    <row r="3225" spans="1:4" x14ac:dyDescent="0.15">
      <c r="A3225" s="2">
        <v>39748</v>
      </c>
      <c r="B3225" s="1">
        <v>7.6</v>
      </c>
      <c r="C3225" s="1">
        <v>8</v>
      </c>
      <c r="D3225" s="1">
        <v>1</v>
      </c>
    </row>
    <row r="3226" spans="1:4" x14ac:dyDescent="0.15">
      <c r="A3226" s="2">
        <v>39749</v>
      </c>
      <c r="B3226" s="1">
        <v>8.1999999999999993</v>
      </c>
      <c r="C3226" s="1">
        <v>8</v>
      </c>
      <c r="D3226" s="1">
        <v>1</v>
      </c>
    </row>
    <row r="3227" spans="1:4" x14ac:dyDescent="0.15">
      <c r="A3227" s="2">
        <v>39750</v>
      </c>
      <c r="B3227" s="1">
        <v>5.2</v>
      </c>
      <c r="C3227" s="1">
        <v>8</v>
      </c>
      <c r="D3227" s="1">
        <v>1</v>
      </c>
    </row>
    <row r="3228" spans="1:4" x14ac:dyDescent="0.15">
      <c r="A3228" s="2">
        <v>39751</v>
      </c>
      <c r="B3228" s="1">
        <v>6</v>
      </c>
      <c r="C3228" s="1">
        <v>8</v>
      </c>
      <c r="D3228" s="1">
        <v>1</v>
      </c>
    </row>
    <row r="3229" spans="1:4" x14ac:dyDescent="0.15">
      <c r="A3229" s="2">
        <v>39752</v>
      </c>
      <c r="B3229" s="1">
        <v>6.6</v>
      </c>
      <c r="C3229" s="1">
        <v>8</v>
      </c>
      <c r="D3229" s="1">
        <v>1</v>
      </c>
    </row>
    <row r="3230" spans="1:4" x14ac:dyDescent="0.15">
      <c r="A3230" s="2">
        <v>39753</v>
      </c>
      <c r="B3230" s="1">
        <v>6</v>
      </c>
      <c r="C3230" s="1">
        <v>8</v>
      </c>
      <c r="D3230" s="1">
        <v>1</v>
      </c>
    </row>
    <row r="3231" spans="1:4" x14ac:dyDescent="0.15">
      <c r="A3231" s="2">
        <v>39904</v>
      </c>
      <c r="B3231" s="1">
        <v>1.7</v>
      </c>
      <c r="C3231" s="1">
        <v>8</v>
      </c>
      <c r="D3231" s="1">
        <v>1</v>
      </c>
    </row>
    <row r="3232" spans="1:4" x14ac:dyDescent="0.15">
      <c r="A3232" s="2">
        <v>39905</v>
      </c>
      <c r="B3232" s="1">
        <v>3.8</v>
      </c>
      <c r="C3232" s="1">
        <v>8</v>
      </c>
      <c r="D3232" s="1">
        <v>1</v>
      </c>
    </row>
    <row r="3233" spans="1:4" x14ac:dyDescent="0.15">
      <c r="A3233" s="2">
        <v>39906</v>
      </c>
      <c r="B3233" s="1">
        <v>6.6</v>
      </c>
      <c r="C3233" s="1">
        <v>8</v>
      </c>
      <c r="D3233" s="1">
        <v>1</v>
      </c>
    </row>
    <row r="3234" spans="1:4" x14ac:dyDescent="0.15">
      <c r="A3234" s="2">
        <v>39907</v>
      </c>
      <c r="B3234" s="1">
        <v>3.5</v>
      </c>
      <c r="C3234" s="1">
        <v>8</v>
      </c>
      <c r="D3234" s="1">
        <v>1</v>
      </c>
    </row>
    <row r="3235" spans="1:4" x14ac:dyDescent="0.15">
      <c r="A3235" s="2">
        <v>39908</v>
      </c>
      <c r="B3235" s="1">
        <v>6.6</v>
      </c>
      <c r="C3235" s="1">
        <v>8</v>
      </c>
      <c r="D3235" s="1">
        <v>1</v>
      </c>
    </row>
    <row r="3236" spans="1:4" x14ac:dyDescent="0.15">
      <c r="A3236" s="2">
        <v>39909</v>
      </c>
      <c r="B3236" s="1">
        <v>7.6</v>
      </c>
      <c r="C3236" s="1">
        <v>8</v>
      </c>
      <c r="D3236" s="1">
        <v>1</v>
      </c>
    </row>
    <row r="3237" spans="1:4" x14ac:dyDescent="0.15">
      <c r="A3237" s="2">
        <v>39910</v>
      </c>
      <c r="B3237" s="1">
        <v>3.8</v>
      </c>
      <c r="C3237" s="1">
        <v>8</v>
      </c>
      <c r="D3237" s="1">
        <v>1</v>
      </c>
    </row>
    <row r="3238" spans="1:4" x14ac:dyDescent="0.15">
      <c r="A3238" s="2">
        <v>39911</v>
      </c>
      <c r="B3238" s="1">
        <v>5.5</v>
      </c>
      <c r="C3238" s="1">
        <v>8</v>
      </c>
      <c r="D3238" s="1">
        <v>1</v>
      </c>
    </row>
    <row r="3239" spans="1:4" x14ac:dyDescent="0.15">
      <c r="A3239" s="2">
        <v>39912</v>
      </c>
      <c r="B3239" s="1">
        <v>8.6999999999999993</v>
      </c>
      <c r="C3239" s="1">
        <v>8</v>
      </c>
      <c r="D3239" s="1">
        <v>1</v>
      </c>
    </row>
    <row r="3240" spans="1:4" x14ac:dyDescent="0.15">
      <c r="A3240" s="2">
        <v>39913</v>
      </c>
      <c r="B3240" s="1">
        <v>12.1</v>
      </c>
      <c r="C3240" s="1">
        <v>8</v>
      </c>
      <c r="D3240" s="1">
        <v>1</v>
      </c>
    </row>
    <row r="3241" spans="1:4" x14ac:dyDescent="0.15">
      <c r="A3241" s="2">
        <v>39914</v>
      </c>
      <c r="B3241" s="1">
        <v>5.2</v>
      </c>
      <c r="C3241" s="1">
        <v>8</v>
      </c>
      <c r="D3241" s="1">
        <v>1</v>
      </c>
    </row>
    <row r="3242" spans="1:4" x14ac:dyDescent="0.15">
      <c r="A3242" s="2">
        <v>39915</v>
      </c>
      <c r="B3242" s="1">
        <v>3.9</v>
      </c>
      <c r="C3242" s="1">
        <v>8</v>
      </c>
      <c r="D3242" s="1">
        <v>1</v>
      </c>
    </row>
    <row r="3243" spans="1:4" x14ac:dyDescent="0.15">
      <c r="A3243" s="2">
        <v>39916</v>
      </c>
      <c r="B3243" s="1">
        <v>8.6999999999999993</v>
      </c>
      <c r="C3243" s="1">
        <v>8</v>
      </c>
      <c r="D3243" s="1">
        <v>1</v>
      </c>
    </row>
    <row r="3244" spans="1:4" x14ac:dyDescent="0.15">
      <c r="A3244" s="2">
        <v>39917</v>
      </c>
      <c r="B3244" s="1">
        <v>9</v>
      </c>
      <c r="C3244" s="1">
        <v>8</v>
      </c>
      <c r="D3244" s="1">
        <v>1</v>
      </c>
    </row>
    <row r="3245" spans="1:4" x14ac:dyDescent="0.15">
      <c r="A3245" s="2">
        <v>39918</v>
      </c>
      <c r="B3245" s="1">
        <v>6.2</v>
      </c>
      <c r="C3245" s="1">
        <v>8</v>
      </c>
      <c r="D3245" s="1">
        <v>1</v>
      </c>
    </row>
    <row r="3246" spans="1:4" x14ac:dyDescent="0.15">
      <c r="A3246" s="2">
        <v>39919</v>
      </c>
      <c r="B3246" s="1">
        <v>4</v>
      </c>
      <c r="C3246" s="1">
        <v>8</v>
      </c>
      <c r="D3246" s="1">
        <v>1</v>
      </c>
    </row>
    <row r="3247" spans="1:4" x14ac:dyDescent="0.15">
      <c r="A3247" s="2">
        <v>39920</v>
      </c>
      <c r="B3247" s="1">
        <v>3.9</v>
      </c>
      <c r="C3247" s="1">
        <v>8</v>
      </c>
      <c r="D3247" s="1">
        <v>1</v>
      </c>
    </row>
    <row r="3248" spans="1:4" x14ac:dyDescent="0.15">
      <c r="A3248" s="2">
        <v>39921</v>
      </c>
      <c r="B3248" s="1">
        <v>4.5999999999999996</v>
      </c>
      <c r="C3248" s="1">
        <v>8</v>
      </c>
      <c r="D3248" s="1">
        <v>1</v>
      </c>
    </row>
    <row r="3249" spans="1:4" x14ac:dyDescent="0.15">
      <c r="A3249" s="2">
        <v>39922</v>
      </c>
      <c r="B3249" s="1">
        <v>7.3</v>
      </c>
      <c r="C3249" s="1">
        <v>8</v>
      </c>
      <c r="D3249" s="1">
        <v>1</v>
      </c>
    </row>
    <row r="3250" spans="1:4" x14ac:dyDescent="0.15">
      <c r="A3250" s="2">
        <v>39923</v>
      </c>
      <c r="B3250" s="1">
        <v>6</v>
      </c>
      <c r="C3250" s="1">
        <v>8</v>
      </c>
      <c r="D3250" s="1">
        <v>1</v>
      </c>
    </row>
    <row r="3251" spans="1:4" x14ac:dyDescent="0.15">
      <c r="A3251" s="2">
        <v>39924</v>
      </c>
      <c r="B3251" s="1">
        <v>6</v>
      </c>
      <c r="C3251" s="1">
        <v>8</v>
      </c>
      <c r="D3251" s="1">
        <v>1</v>
      </c>
    </row>
    <row r="3252" spans="1:4" x14ac:dyDescent="0.15">
      <c r="A3252" s="2">
        <v>39925</v>
      </c>
      <c r="B3252" s="1">
        <v>9.1</v>
      </c>
      <c r="C3252" s="1">
        <v>8</v>
      </c>
      <c r="D3252" s="1">
        <v>1</v>
      </c>
    </row>
    <row r="3253" spans="1:4" x14ac:dyDescent="0.15">
      <c r="A3253" s="2">
        <v>39926</v>
      </c>
      <c r="B3253" s="1">
        <v>5.3</v>
      </c>
      <c r="C3253" s="1">
        <v>8</v>
      </c>
      <c r="D3253" s="1">
        <v>1</v>
      </c>
    </row>
    <row r="3254" spans="1:4" x14ac:dyDescent="0.15">
      <c r="A3254" s="2">
        <v>39927</v>
      </c>
      <c r="B3254" s="1">
        <v>5.4</v>
      </c>
      <c r="C3254" s="1">
        <v>8</v>
      </c>
      <c r="D3254" s="1">
        <v>1</v>
      </c>
    </row>
    <row r="3255" spans="1:4" x14ac:dyDescent="0.15">
      <c r="A3255" s="2">
        <v>39928</v>
      </c>
      <c r="B3255" s="1">
        <v>4.7</v>
      </c>
      <c r="C3255" s="1">
        <v>8</v>
      </c>
      <c r="D3255" s="1">
        <v>1</v>
      </c>
    </row>
    <row r="3256" spans="1:4" x14ac:dyDescent="0.15">
      <c r="A3256" s="2">
        <v>39929</v>
      </c>
      <c r="B3256" s="1">
        <v>1.2</v>
      </c>
      <c r="C3256" s="1">
        <v>8</v>
      </c>
      <c r="D3256" s="1">
        <v>1</v>
      </c>
    </row>
    <row r="3257" spans="1:4" x14ac:dyDescent="0.15">
      <c r="A3257" s="2">
        <v>39930</v>
      </c>
      <c r="B3257" s="1">
        <v>4.7</v>
      </c>
      <c r="C3257" s="1">
        <v>8</v>
      </c>
      <c r="D3257" s="1">
        <v>1</v>
      </c>
    </row>
    <row r="3258" spans="1:4" x14ac:dyDescent="0.15">
      <c r="A3258" s="2">
        <v>39931</v>
      </c>
      <c r="B3258" s="1">
        <v>6.5</v>
      </c>
      <c r="C3258" s="1">
        <v>8</v>
      </c>
      <c r="D3258" s="1">
        <v>1</v>
      </c>
    </row>
    <row r="3259" spans="1:4" x14ac:dyDescent="0.15">
      <c r="A3259" s="2">
        <v>39932</v>
      </c>
      <c r="B3259" s="1">
        <v>7.6</v>
      </c>
      <c r="C3259" s="1">
        <v>8</v>
      </c>
      <c r="D3259" s="1">
        <v>1</v>
      </c>
    </row>
    <row r="3260" spans="1:4" x14ac:dyDescent="0.15">
      <c r="A3260" s="2">
        <v>39933</v>
      </c>
      <c r="B3260" s="1">
        <v>12.3</v>
      </c>
      <c r="C3260" s="1">
        <v>8</v>
      </c>
      <c r="D3260" s="1">
        <v>1</v>
      </c>
    </row>
    <row r="3261" spans="1:4" x14ac:dyDescent="0.15">
      <c r="A3261" s="2">
        <v>39934</v>
      </c>
      <c r="B3261" s="1">
        <v>12.8</v>
      </c>
      <c r="C3261" s="1">
        <v>8</v>
      </c>
      <c r="D3261" s="1">
        <v>1</v>
      </c>
    </row>
    <row r="3262" spans="1:4" x14ac:dyDescent="0.15">
      <c r="A3262" s="2">
        <v>39935</v>
      </c>
      <c r="B3262" s="1">
        <v>12</v>
      </c>
      <c r="C3262" s="1">
        <v>8</v>
      </c>
      <c r="D3262" s="1">
        <v>1</v>
      </c>
    </row>
    <row r="3263" spans="1:4" x14ac:dyDescent="0.15">
      <c r="A3263" s="2">
        <v>39936</v>
      </c>
      <c r="B3263" s="1">
        <v>12.9</v>
      </c>
      <c r="C3263" s="1">
        <v>8</v>
      </c>
      <c r="D3263" s="1">
        <v>1</v>
      </c>
    </row>
    <row r="3264" spans="1:4" x14ac:dyDescent="0.15">
      <c r="A3264" s="2">
        <v>39937</v>
      </c>
      <c r="B3264" s="1">
        <v>15.2</v>
      </c>
      <c r="C3264" s="1">
        <v>8</v>
      </c>
      <c r="D3264" s="1">
        <v>1</v>
      </c>
    </row>
    <row r="3265" spans="1:4" x14ac:dyDescent="0.15">
      <c r="A3265" s="2">
        <v>39938</v>
      </c>
      <c r="B3265" s="1">
        <v>15.5</v>
      </c>
      <c r="C3265" s="1">
        <v>8</v>
      </c>
      <c r="D3265" s="1">
        <v>1</v>
      </c>
    </row>
    <row r="3266" spans="1:4" x14ac:dyDescent="0.15">
      <c r="A3266" s="2">
        <v>39939</v>
      </c>
      <c r="B3266" s="1">
        <v>8.1</v>
      </c>
      <c r="C3266" s="1">
        <v>8</v>
      </c>
      <c r="D3266" s="1">
        <v>1</v>
      </c>
    </row>
    <row r="3267" spans="1:4" x14ac:dyDescent="0.15">
      <c r="A3267" s="2">
        <v>39940</v>
      </c>
      <c r="B3267" s="1">
        <v>8.6</v>
      </c>
      <c r="C3267" s="1">
        <v>8</v>
      </c>
      <c r="D3267" s="1">
        <v>1</v>
      </c>
    </row>
    <row r="3268" spans="1:4" x14ac:dyDescent="0.15">
      <c r="A3268" s="2">
        <v>39941</v>
      </c>
      <c r="B3268" s="1">
        <v>11.4</v>
      </c>
      <c r="C3268" s="1">
        <v>8</v>
      </c>
      <c r="D3268" s="1">
        <v>1</v>
      </c>
    </row>
    <row r="3269" spans="1:4" x14ac:dyDescent="0.15">
      <c r="A3269" s="2">
        <v>39942</v>
      </c>
      <c r="B3269" s="1">
        <v>12.7</v>
      </c>
      <c r="C3269" s="1">
        <v>8</v>
      </c>
      <c r="D3269" s="1">
        <v>1</v>
      </c>
    </row>
    <row r="3270" spans="1:4" x14ac:dyDescent="0.15">
      <c r="A3270" s="2">
        <v>39943</v>
      </c>
      <c r="B3270" s="1">
        <v>13.5</v>
      </c>
      <c r="C3270" s="1">
        <v>8</v>
      </c>
      <c r="D3270" s="1">
        <v>1</v>
      </c>
    </row>
    <row r="3271" spans="1:4" x14ac:dyDescent="0.15">
      <c r="A3271" s="2">
        <v>39944</v>
      </c>
      <c r="B3271" s="1">
        <v>8.6999999999999993</v>
      </c>
      <c r="C3271" s="1">
        <v>8</v>
      </c>
      <c r="D3271" s="1">
        <v>1</v>
      </c>
    </row>
    <row r="3272" spans="1:4" x14ac:dyDescent="0.15">
      <c r="A3272" s="2">
        <v>39945</v>
      </c>
      <c r="B3272" s="1">
        <v>8</v>
      </c>
      <c r="C3272" s="1">
        <v>8</v>
      </c>
      <c r="D3272" s="1">
        <v>1</v>
      </c>
    </row>
    <row r="3273" spans="1:4" x14ac:dyDescent="0.15">
      <c r="A3273" s="2">
        <v>39946</v>
      </c>
      <c r="B3273" s="1">
        <v>10.7</v>
      </c>
      <c r="C3273" s="1">
        <v>8</v>
      </c>
      <c r="D3273" s="1">
        <v>1</v>
      </c>
    </row>
    <row r="3274" spans="1:4" x14ac:dyDescent="0.15">
      <c r="A3274" s="2">
        <v>39947</v>
      </c>
      <c r="B3274" s="1">
        <v>7.8</v>
      </c>
      <c r="C3274" s="1">
        <v>8</v>
      </c>
      <c r="D3274" s="1">
        <v>1</v>
      </c>
    </row>
    <row r="3275" spans="1:4" x14ac:dyDescent="0.15">
      <c r="A3275" s="2">
        <v>39948</v>
      </c>
      <c r="B3275" s="1">
        <v>7.7</v>
      </c>
      <c r="C3275" s="1">
        <v>8</v>
      </c>
      <c r="D3275" s="1">
        <v>1</v>
      </c>
    </row>
    <row r="3276" spans="1:4" x14ac:dyDescent="0.15">
      <c r="A3276" s="2">
        <v>39949</v>
      </c>
      <c r="B3276" s="1">
        <v>9.1999999999999993</v>
      </c>
      <c r="C3276" s="1">
        <v>8</v>
      </c>
      <c r="D3276" s="1">
        <v>1</v>
      </c>
    </row>
    <row r="3277" spans="1:4" x14ac:dyDescent="0.15">
      <c r="A3277" s="2">
        <v>39950</v>
      </c>
      <c r="B3277" s="1">
        <v>8.1999999999999993</v>
      </c>
      <c r="C3277" s="1">
        <v>8</v>
      </c>
      <c r="D3277" s="1">
        <v>1</v>
      </c>
    </row>
    <row r="3278" spans="1:4" x14ac:dyDescent="0.15">
      <c r="A3278" s="2">
        <v>39951</v>
      </c>
      <c r="B3278" s="1">
        <v>13.1</v>
      </c>
      <c r="C3278" s="1">
        <v>8</v>
      </c>
      <c r="D3278" s="1">
        <v>1</v>
      </c>
    </row>
    <row r="3279" spans="1:4" x14ac:dyDescent="0.15">
      <c r="A3279" s="2">
        <v>39952</v>
      </c>
      <c r="B3279" s="1">
        <v>14.7</v>
      </c>
      <c r="C3279" s="1">
        <v>8</v>
      </c>
      <c r="D3279" s="1">
        <v>1</v>
      </c>
    </row>
    <row r="3280" spans="1:4" x14ac:dyDescent="0.15">
      <c r="A3280" s="2">
        <v>39953</v>
      </c>
      <c r="B3280" s="1">
        <v>15.4</v>
      </c>
      <c r="C3280" s="1">
        <v>8</v>
      </c>
      <c r="D3280" s="1">
        <v>1</v>
      </c>
    </row>
    <row r="3281" spans="1:4" x14ac:dyDescent="0.15">
      <c r="A3281" s="2">
        <v>39954</v>
      </c>
      <c r="B3281" s="1">
        <v>12.7</v>
      </c>
      <c r="C3281" s="1">
        <v>8</v>
      </c>
      <c r="D3281" s="1">
        <v>1</v>
      </c>
    </row>
    <row r="3282" spans="1:4" x14ac:dyDescent="0.15">
      <c r="A3282" s="2">
        <v>39955</v>
      </c>
      <c r="B3282" s="1">
        <v>11.1</v>
      </c>
      <c r="C3282" s="1">
        <v>8</v>
      </c>
      <c r="D3282" s="1">
        <v>1</v>
      </c>
    </row>
    <row r="3283" spans="1:4" x14ac:dyDescent="0.15">
      <c r="A3283" s="2">
        <v>39956</v>
      </c>
      <c r="B3283" s="1">
        <v>11.8</v>
      </c>
      <c r="C3283" s="1">
        <v>8</v>
      </c>
      <c r="D3283" s="1">
        <v>1</v>
      </c>
    </row>
    <row r="3284" spans="1:4" x14ac:dyDescent="0.15">
      <c r="A3284" s="2">
        <v>39957</v>
      </c>
      <c r="B3284" s="1">
        <v>14.2</v>
      </c>
      <c r="C3284" s="1">
        <v>8</v>
      </c>
      <c r="D3284" s="1">
        <v>1</v>
      </c>
    </row>
    <row r="3285" spans="1:4" x14ac:dyDescent="0.15">
      <c r="A3285" s="2">
        <v>39958</v>
      </c>
      <c r="B3285" s="1">
        <v>13.8</v>
      </c>
      <c r="C3285" s="1">
        <v>8</v>
      </c>
      <c r="D3285" s="1">
        <v>1</v>
      </c>
    </row>
    <row r="3286" spans="1:4" x14ac:dyDescent="0.15">
      <c r="A3286" s="2">
        <v>39959</v>
      </c>
      <c r="B3286" s="1">
        <v>13.3</v>
      </c>
      <c r="C3286" s="1">
        <v>8</v>
      </c>
      <c r="D3286" s="1">
        <v>1</v>
      </c>
    </row>
    <row r="3287" spans="1:4" x14ac:dyDescent="0.15">
      <c r="A3287" s="2">
        <v>39960</v>
      </c>
      <c r="B3287" s="1">
        <v>11.5</v>
      </c>
      <c r="C3287" s="1">
        <v>8</v>
      </c>
      <c r="D3287" s="1">
        <v>1</v>
      </c>
    </row>
    <row r="3288" spans="1:4" x14ac:dyDescent="0.15">
      <c r="A3288" s="2">
        <v>39961</v>
      </c>
      <c r="B3288" s="1">
        <v>12.1</v>
      </c>
      <c r="C3288" s="1">
        <v>8</v>
      </c>
      <c r="D3288" s="1">
        <v>1</v>
      </c>
    </row>
    <row r="3289" spans="1:4" x14ac:dyDescent="0.15">
      <c r="A3289" s="2">
        <v>39962</v>
      </c>
      <c r="B3289" s="1">
        <v>11.5</v>
      </c>
      <c r="C3289" s="1">
        <v>8</v>
      </c>
      <c r="D3289" s="1">
        <v>1</v>
      </c>
    </row>
    <row r="3290" spans="1:4" x14ac:dyDescent="0.15">
      <c r="A3290" s="2">
        <v>39963</v>
      </c>
      <c r="B3290" s="1">
        <v>9.4</v>
      </c>
      <c r="C3290" s="1">
        <v>8</v>
      </c>
      <c r="D3290" s="1">
        <v>1</v>
      </c>
    </row>
    <row r="3291" spans="1:4" x14ac:dyDescent="0.15">
      <c r="A3291" s="2">
        <v>39964</v>
      </c>
      <c r="B3291" s="1">
        <v>10.5</v>
      </c>
      <c r="C3291" s="1">
        <v>8</v>
      </c>
      <c r="D3291" s="1">
        <v>1</v>
      </c>
    </row>
    <row r="3292" spans="1:4" x14ac:dyDescent="0.15">
      <c r="A3292" s="2">
        <v>39965</v>
      </c>
      <c r="B3292" s="1">
        <v>12.3</v>
      </c>
      <c r="C3292" s="1">
        <v>8</v>
      </c>
      <c r="D3292" s="1">
        <v>1</v>
      </c>
    </row>
    <row r="3293" spans="1:4" x14ac:dyDescent="0.15">
      <c r="A3293" s="2">
        <v>39966</v>
      </c>
      <c r="B3293" s="1">
        <v>11.7</v>
      </c>
      <c r="C3293" s="1">
        <v>8</v>
      </c>
      <c r="D3293" s="1">
        <v>1</v>
      </c>
    </row>
    <row r="3294" spans="1:4" x14ac:dyDescent="0.15">
      <c r="A3294" s="2">
        <v>39967</v>
      </c>
      <c r="B3294" s="1">
        <v>12</v>
      </c>
      <c r="C3294" s="1">
        <v>8</v>
      </c>
      <c r="D3294" s="1">
        <v>1</v>
      </c>
    </row>
    <row r="3295" spans="1:4" x14ac:dyDescent="0.15">
      <c r="A3295" s="2">
        <v>39968</v>
      </c>
      <c r="B3295" s="1">
        <v>12.2</v>
      </c>
      <c r="C3295" s="1">
        <v>8</v>
      </c>
      <c r="D3295" s="1">
        <v>1</v>
      </c>
    </row>
    <row r="3296" spans="1:4" x14ac:dyDescent="0.15">
      <c r="A3296" s="2">
        <v>39969</v>
      </c>
      <c r="B3296" s="1">
        <v>12.2</v>
      </c>
      <c r="C3296" s="1">
        <v>8</v>
      </c>
      <c r="D3296" s="1">
        <v>1</v>
      </c>
    </row>
    <row r="3297" spans="1:4" x14ac:dyDescent="0.15">
      <c r="A3297" s="2">
        <v>39970</v>
      </c>
      <c r="B3297" s="1">
        <v>11.9</v>
      </c>
      <c r="C3297" s="1">
        <v>8</v>
      </c>
      <c r="D3297" s="1">
        <v>1</v>
      </c>
    </row>
    <row r="3298" spans="1:4" x14ac:dyDescent="0.15">
      <c r="A3298" s="2">
        <v>39971</v>
      </c>
      <c r="B3298" s="1">
        <v>12.5</v>
      </c>
      <c r="C3298" s="1">
        <v>8</v>
      </c>
      <c r="D3298" s="1">
        <v>1</v>
      </c>
    </row>
    <row r="3299" spans="1:4" x14ac:dyDescent="0.15">
      <c r="A3299" s="2">
        <v>39972</v>
      </c>
      <c r="B3299" s="1">
        <v>13.8</v>
      </c>
      <c r="C3299" s="1">
        <v>8</v>
      </c>
      <c r="D3299" s="1">
        <v>1</v>
      </c>
    </row>
    <row r="3300" spans="1:4" x14ac:dyDescent="0.15">
      <c r="A3300" s="2">
        <v>39973</v>
      </c>
      <c r="B3300" s="1">
        <v>15.5</v>
      </c>
      <c r="C3300" s="1">
        <v>8</v>
      </c>
      <c r="D3300" s="1">
        <v>1</v>
      </c>
    </row>
    <row r="3301" spans="1:4" x14ac:dyDescent="0.15">
      <c r="A3301" s="2">
        <v>39974</v>
      </c>
      <c r="B3301" s="1">
        <v>12.5</v>
      </c>
      <c r="C3301" s="1">
        <v>8</v>
      </c>
      <c r="D3301" s="1">
        <v>1</v>
      </c>
    </row>
    <row r="3302" spans="1:4" x14ac:dyDescent="0.15">
      <c r="A3302" s="2">
        <v>39975</v>
      </c>
      <c r="B3302" s="1">
        <v>12.2</v>
      </c>
      <c r="C3302" s="1">
        <v>8</v>
      </c>
      <c r="D3302" s="1">
        <v>1</v>
      </c>
    </row>
    <row r="3303" spans="1:4" x14ac:dyDescent="0.15">
      <c r="A3303" s="2">
        <v>39976</v>
      </c>
      <c r="B3303" s="1">
        <v>14.6</v>
      </c>
      <c r="C3303" s="1">
        <v>8</v>
      </c>
      <c r="D3303" s="1">
        <v>1</v>
      </c>
    </row>
    <row r="3304" spans="1:4" x14ac:dyDescent="0.15">
      <c r="A3304" s="2">
        <v>39977</v>
      </c>
      <c r="B3304" s="1">
        <v>13.4</v>
      </c>
      <c r="C3304" s="1">
        <v>8</v>
      </c>
      <c r="D3304" s="1">
        <v>1</v>
      </c>
    </row>
    <row r="3305" spans="1:4" x14ac:dyDescent="0.15">
      <c r="A3305" s="2">
        <v>39978</v>
      </c>
      <c r="B3305" s="1">
        <v>12.4</v>
      </c>
      <c r="C3305" s="1">
        <v>8</v>
      </c>
      <c r="D3305" s="1">
        <v>1</v>
      </c>
    </row>
    <row r="3306" spans="1:4" x14ac:dyDescent="0.15">
      <c r="A3306" s="2">
        <v>39979</v>
      </c>
      <c r="B3306" s="1">
        <v>13</v>
      </c>
      <c r="C3306" s="1">
        <v>8</v>
      </c>
      <c r="D3306" s="1">
        <v>1</v>
      </c>
    </row>
    <row r="3307" spans="1:4" x14ac:dyDescent="0.15">
      <c r="A3307" s="2">
        <v>39980</v>
      </c>
      <c r="B3307" s="1">
        <v>13.5</v>
      </c>
      <c r="C3307" s="1">
        <v>8</v>
      </c>
      <c r="D3307" s="1">
        <v>1</v>
      </c>
    </row>
    <row r="3308" spans="1:4" x14ac:dyDescent="0.15">
      <c r="A3308" s="2">
        <v>39981</v>
      </c>
      <c r="B3308" s="1">
        <v>11.8</v>
      </c>
      <c r="C3308" s="1">
        <v>8</v>
      </c>
      <c r="D3308" s="1">
        <v>1</v>
      </c>
    </row>
    <row r="3309" spans="1:4" x14ac:dyDescent="0.15">
      <c r="A3309" s="2">
        <v>39982</v>
      </c>
      <c r="B3309" s="1">
        <v>12.4</v>
      </c>
      <c r="C3309" s="1">
        <v>8</v>
      </c>
      <c r="D3309" s="1">
        <v>1</v>
      </c>
    </row>
    <row r="3310" spans="1:4" x14ac:dyDescent="0.15">
      <c r="A3310" s="2">
        <v>39983</v>
      </c>
      <c r="B3310" s="1">
        <v>12.2</v>
      </c>
      <c r="C3310" s="1">
        <v>8</v>
      </c>
      <c r="D3310" s="1">
        <v>1</v>
      </c>
    </row>
    <row r="3311" spans="1:4" x14ac:dyDescent="0.15">
      <c r="A3311" s="2">
        <v>39984</v>
      </c>
      <c r="B3311" s="1">
        <v>12.5</v>
      </c>
      <c r="C3311" s="1">
        <v>8</v>
      </c>
      <c r="D3311" s="1">
        <v>1</v>
      </c>
    </row>
    <row r="3312" spans="1:4" x14ac:dyDescent="0.15">
      <c r="A3312" s="2">
        <v>39985</v>
      </c>
      <c r="B3312" s="1">
        <v>12.9</v>
      </c>
      <c r="C3312" s="1">
        <v>8</v>
      </c>
      <c r="D3312" s="1">
        <v>1</v>
      </c>
    </row>
    <row r="3313" spans="1:4" x14ac:dyDescent="0.15">
      <c r="A3313" s="2">
        <v>39986</v>
      </c>
      <c r="B3313" s="1">
        <v>13.6</v>
      </c>
      <c r="C3313" s="1">
        <v>8</v>
      </c>
      <c r="D3313" s="1">
        <v>1</v>
      </c>
    </row>
    <row r="3314" spans="1:4" x14ac:dyDescent="0.15">
      <c r="A3314" s="2">
        <v>39987</v>
      </c>
      <c r="B3314" s="1">
        <v>17.5</v>
      </c>
      <c r="C3314" s="1">
        <v>8</v>
      </c>
      <c r="D3314" s="1">
        <v>1</v>
      </c>
    </row>
    <row r="3315" spans="1:4" x14ac:dyDescent="0.15">
      <c r="A3315" s="2">
        <v>39988</v>
      </c>
      <c r="B3315" s="1">
        <v>20</v>
      </c>
      <c r="C3315" s="1">
        <v>8</v>
      </c>
      <c r="D3315" s="1">
        <v>1</v>
      </c>
    </row>
    <row r="3316" spans="1:4" x14ac:dyDescent="0.15">
      <c r="A3316" s="2">
        <v>39989</v>
      </c>
      <c r="B3316" s="1">
        <v>21.1</v>
      </c>
      <c r="C3316" s="1">
        <v>8</v>
      </c>
      <c r="D3316" s="1">
        <v>1</v>
      </c>
    </row>
    <row r="3317" spans="1:4" x14ac:dyDescent="0.15">
      <c r="A3317" s="2">
        <v>39990</v>
      </c>
      <c r="B3317" s="1">
        <v>20.5</v>
      </c>
      <c r="C3317" s="1">
        <v>8</v>
      </c>
      <c r="D3317" s="1">
        <v>1</v>
      </c>
    </row>
    <row r="3318" spans="1:4" x14ac:dyDescent="0.15">
      <c r="A3318" s="2">
        <v>39991</v>
      </c>
      <c r="B3318" s="1">
        <v>21</v>
      </c>
      <c r="C3318" s="1">
        <v>8</v>
      </c>
      <c r="D3318" s="1">
        <v>1</v>
      </c>
    </row>
    <row r="3319" spans="1:4" x14ac:dyDescent="0.15">
      <c r="A3319" s="2">
        <v>39992</v>
      </c>
      <c r="B3319" s="1">
        <v>18.399999999999999</v>
      </c>
      <c r="C3319" s="1">
        <v>8</v>
      </c>
      <c r="D3319" s="1">
        <v>1</v>
      </c>
    </row>
    <row r="3320" spans="1:4" x14ac:dyDescent="0.15">
      <c r="A3320" s="2">
        <v>39993</v>
      </c>
      <c r="B3320" s="1">
        <v>15</v>
      </c>
      <c r="C3320" s="1">
        <v>8</v>
      </c>
      <c r="D3320" s="1">
        <v>1</v>
      </c>
    </row>
    <row r="3321" spans="1:4" x14ac:dyDescent="0.15">
      <c r="A3321" s="2">
        <v>39994</v>
      </c>
      <c r="B3321" s="1">
        <v>14.2</v>
      </c>
      <c r="C3321" s="1">
        <v>8</v>
      </c>
      <c r="D3321" s="1">
        <v>1</v>
      </c>
    </row>
    <row r="3322" spans="1:4" x14ac:dyDescent="0.15">
      <c r="A3322" s="2">
        <v>39995</v>
      </c>
      <c r="B3322" s="1">
        <v>15.1</v>
      </c>
      <c r="C3322" s="1">
        <v>8</v>
      </c>
      <c r="D3322" s="1">
        <v>1</v>
      </c>
    </row>
    <row r="3323" spans="1:4" x14ac:dyDescent="0.15">
      <c r="A3323" s="2">
        <v>39996</v>
      </c>
      <c r="B3323" s="1">
        <v>16.399999999999999</v>
      </c>
      <c r="C3323" s="1">
        <v>8</v>
      </c>
      <c r="D3323" s="1">
        <v>1</v>
      </c>
    </row>
    <row r="3324" spans="1:4" x14ac:dyDescent="0.15">
      <c r="A3324" s="2">
        <v>39997</v>
      </c>
      <c r="B3324" s="1">
        <v>18.3</v>
      </c>
      <c r="C3324" s="1">
        <v>8</v>
      </c>
      <c r="D3324" s="1">
        <v>1</v>
      </c>
    </row>
    <row r="3325" spans="1:4" x14ac:dyDescent="0.15">
      <c r="A3325" s="2">
        <v>39998</v>
      </c>
      <c r="B3325" s="1">
        <v>16.3</v>
      </c>
      <c r="C3325" s="1">
        <v>8</v>
      </c>
      <c r="D3325" s="1">
        <v>1</v>
      </c>
    </row>
    <row r="3326" spans="1:4" x14ac:dyDescent="0.15">
      <c r="A3326" s="2">
        <v>39999</v>
      </c>
      <c r="B3326" s="1">
        <v>18.3</v>
      </c>
      <c r="C3326" s="1">
        <v>8</v>
      </c>
      <c r="D3326" s="1">
        <v>1</v>
      </c>
    </row>
    <row r="3327" spans="1:4" x14ac:dyDescent="0.15">
      <c r="A3327" s="2">
        <v>40000</v>
      </c>
      <c r="B3327" s="1">
        <v>20.9</v>
      </c>
      <c r="C3327" s="1">
        <v>8</v>
      </c>
      <c r="D3327" s="1">
        <v>1</v>
      </c>
    </row>
    <row r="3328" spans="1:4" x14ac:dyDescent="0.15">
      <c r="A3328" s="2">
        <v>40001</v>
      </c>
      <c r="B3328" s="1">
        <v>18.8</v>
      </c>
      <c r="C3328" s="1">
        <v>8</v>
      </c>
      <c r="D3328" s="1">
        <v>1</v>
      </c>
    </row>
    <row r="3329" spans="1:4" x14ac:dyDescent="0.15">
      <c r="A3329" s="2">
        <v>40002</v>
      </c>
      <c r="B3329" s="1">
        <v>19</v>
      </c>
      <c r="C3329" s="1">
        <v>8</v>
      </c>
      <c r="D3329" s="1">
        <v>1</v>
      </c>
    </row>
    <row r="3330" spans="1:4" x14ac:dyDescent="0.15">
      <c r="A3330" s="2">
        <v>40003</v>
      </c>
      <c r="B3330" s="1">
        <v>21.3</v>
      </c>
      <c r="C3330" s="1">
        <v>8</v>
      </c>
      <c r="D3330" s="1">
        <v>1</v>
      </c>
    </row>
    <row r="3331" spans="1:4" x14ac:dyDescent="0.15">
      <c r="A3331" s="2">
        <v>40004</v>
      </c>
      <c r="B3331" s="1">
        <v>18.600000000000001</v>
      </c>
      <c r="C3331" s="1">
        <v>8</v>
      </c>
      <c r="D3331" s="1">
        <v>1</v>
      </c>
    </row>
    <row r="3332" spans="1:4" x14ac:dyDescent="0.15">
      <c r="A3332" s="2">
        <v>40005</v>
      </c>
      <c r="B3332" s="1">
        <v>16.899999999999999</v>
      </c>
      <c r="C3332" s="1">
        <v>8</v>
      </c>
      <c r="D3332" s="1">
        <v>1</v>
      </c>
    </row>
    <row r="3333" spans="1:4" x14ac:dyDescent="0.15">
      <c r="A3333" s="2">
        <v>40006</v>
      </c>
      <c r="B3333" s="1">
        <v>17.2</v>
      </c>
      <c r="C3333" s="1">
        <v>8</v>
      </c>
      <c r="D3333" s="1">
        <v>1</v>
      </c>
    </row>
    <row r="3334" spans="1:4" x14ac:dyDescent="0.15">
      <c r="A3334" s="2">
        <v>40007</v>
      </c>
      <c r="B3334" s="1">
        <v>17.3</v>
      </c>
      <c r="C3334" s="1">
        <v>8</v>
      </c>
      <c r="D3334" s="1">
        <v>1</v>
      </c>
    </row>
    <row r="3335" spans="1:4" x14ac:dyDescent="0.15">
      <c r="A3335" s="2">
        <v>40008</v>
      </c>
      <c r="B3335" s="1">
        <v>19.8</v>
      </c>
      <c r="C3335" s="1">
        <v>8</v>
      </c>
      <c r="D3335" s="1">
        <v>1</v>
      </c>
    </row>
    <row r="3336" spans="1:4" x14ac:dyDescent="0.15">
      <c r="A3336" s="2">
        <v>40009</v>
      </c>
      <c r="B3336" s="1">
        <v>19.5</v>
      </c>
      <c r="C3336" s="1">
        <v>8</v>
      </c>
      <c r="D3336" s="1">
        <v>1</v>
      </c>
    </row>
    <row r="3337" spans="1:4" x14ac:dyDescent="0.15">
      <c r="A3337" s="2">
        <v>40010</v>
      </c>
      <c r="B3337" s="1">
        <v>21.1</v>
      </c>
      <c r="C3337" s="1">
        <v>8</v>
      </c>
      <c r="D3337" s="1">
        <v>1</v>
      </c>
    </row>
    <row r="3338" spans="1:4" x14ac:dyDescent="0.15">
      <c r="A3338" s="2">
        <v>40011</v>
      </c>
      <c r="B3338" s="1">
        <v>18.399999999999999</v>
      </c>
      <c r="C3338" s="1">
        <v>8</v>
      </c>
      <c r="D3338" s="1">
        <v>1</v>
      </c>
    </row>
    <row r="3339" spans="1:4" x14ac:dyDescent="0.15">
      <c r="A3339" s="2">
        <v>40012</v>
      </c>
      <c r="B3339" s="1">
        <v>15.7</v>
      </c>
      <c r="C3339" s="1">
        <v>8</v>
      </c>
      <c r="D3339" s="1">
        <v>1</v>
      </c>
    </row>
    <row r="3340" spans="1:4" x14ac:dyDescent="0.15">
      <c r="A3340" s="2">
        <v>40013</v>
      </c>
      <c r="B3340" s="1">
        <v>16.8</v>
      </c>
      <c r="C3340" s="1">
        <v>8</v>
      </c>
      <c r="D3340" s="1">
        <v>1</v>
      </c>
    </row>
    <row r="3341" spans="1:4" x14ac:dyDescent="0.15">
      <c r="A3341" s="2">
        <v>40014</v>
      </c>
      <c r="B3341" s="1">
        <v>18.3</v>
      </c>
      <c r="C3341" s="1">
        <v>8</v>
      </c>
      <c r="D3341" s="1">
        <v>1</v>
      </c>
    </row>
    <row r="3342" spans="1:4" x14ac:dyDescent="0.15">
      <c r="A3342" s="2">
        <v>40015</v>
      </c>
      <c r="B3342" s="1">
        <v>15.9</v>
      </c>
      <c r="C3342" s="1">
        <v>8</v>
      </c>
      <c r="D3342" s="1">
        <v>1</v>
      </c>
    </row>
    <row r="3343" spans="1:4" x14ac:dyDescent="0.15">
      <c r="A3343" s="2">
        <v>40016</v>
      </c>
      <c r="B3343" s="1">
        <v>16.8</v>
      </c>
      <c r="C3343" s="1">
        <v>8</v>
      </c>
      <c r="D3343" s="1">
        <v>1</v>
      </c>
    </row>
    <row r="3344" spans="1:4" x14ac:dyDescent="0.15">
      <c r="A3344" s="2">
        <v>40017</v>
      </c>
      <c r="B3344" s="1">
        <v>16.2</v>
      </c>
      <c r="C3344" s="1">
        <v>8</v>
      </c>
      <c r="D3344" s="1">
        <v>1</v>
      </c>
    </row>
    <row r="3345" spans="1:4" x14ac:dyDescent="0.15">
      <c r="A3345" s="2">
        <v>40018</v>
      </c>
      <c r="B3345" s="1">
        <v>16.399999999999999</v>
      </c>
      <c r="C3345" s="1">
        <v>8</v>
      </c>
      <c r="D3345" s="1">
        <v>1</v>
      </c>
    </row>
    <row r="3346" spans="1:4" x14ac:dyDescent="0.15">
      <c r="A3346" s="2">
        <v>40019</v>
      </c>
      <c r="B3346" s="1">
        <v>17.8</v>
      </c>
      <c r="C3346" s="1">
        <v>8</v>
      </c>
      <c r="D3346" s="1">
        <v>1</v>
      </c>
    </row>
    <row r="3347" spans="1:4" x14ac:dyDescent="0.15">
      <c r="A3347" s="2">
        <v>40020</v>
      </c>
      <c r="B3347" s="1">
        <v>18.2</v>
      </c>
      <c r="C3347" s="1">
        <v>8</v>
      </c>
      <c r="D3347" s="1">
        <v>1</v>
      </c>
    </row>
    <row r="3348" spans="1:4" x14ac:dyDescent="0.15">
      <c r="A3348" s="2">
        <v>40021</v>
      </c>
      <c r="B3348" s="1">
        <v>17.899999999999999</v>
      </c>
      <c r="C3348" s="1">
        <v>8</v>
      </c>
      <c r="D3348" s="1">
        <v>1</v>
      </c>
    </row>
    <row r="3349" spans="1:4" x14ac:dyDescent="0.15">
      <c r="A3349" s="2">
        <v>40022</v>
      </c>
      <c r="B3349" s="1">
        <v>19.399999999999999</v>
      </c>
      <c r="C3349" s="1">
        <v>8</v>
      </c>
      <c r="D3349" s="1">
        <v>1</v>
      </c>
    </row>
    <row r="3350" spans="1:4" x14ac:dyDescent="0.15">
      <c r="A3350" s="2">
        <v>40023</v>
      </c>
      <c r="B3350" s="1">
        <v>18.899999999999999</v>
      </c>
      <c r="C3350" s="1">
        <v>8</v>
      </c>
      <c r="D3350" s="1">
        <v>1</v>
      </c>
    </row>
    <row r="3351" spans="1:4" x14ac:dyDescent="0.15">
      <c r="A3351" s="2">
        <v>40024</v>
      </c>
      <c r="B3351" s="1">
        <v>20.6</v>
      </c>
      <c r="C3351" s="1">
        <v>8</v>
      </c>
      <c r="D3351" s="1">
        <v>1</v>
      </c>
    </row>
    <row r="3352" spans="1:4" x14ac:dyDescent="0.15">
      <c r="A3352" s="2">
        <v>40025</v>
      </c>
      <c r="B3352" s="1">
        <v>19.3</v>
      </c>
      <c r="C3352" s="1">
        <v>8</v>
      </c>
      <c r="D3352" s="1">
        <v>1</v>
      </c>
    </row>
    <row r="3353" spans="1:4" x14ac:dyDescent="0.15">
      <c r="A3353" s="2">
        <v>40026</v>
      </c>
      <c r="B3353" s="1">
        <v>17.5</v>
      </c>
      <c r="C3353" s="1">
        <v>8</v>
      </c>
      <c r="D3353" s="1">
        <v>1</v>
      </c>
    </row>
    <row r="3354" spans="1:4" x14ac:dyDescent="0.15">
      <c r="A3354" s="2">
        <v>40027</v>
      </c>
      <c r="B3354" s="1">
        <v>17.600000000000001</v>
      </c>
      <c r="C3354" s="1">
        <v>8</v>
      </c>
      <c r="D3354" s="1">
        <v>1</v>
      </c>
    </row>
    <row r="3355" spans="1:4" x14ac:dyDescent="0.15">
      <c r="A3355" s="2">
        <v>40028</v>
      </c>
      <c r="B3355" s="1">
        <v>19.600000000000001</v>
      </c>
      <c r="C3355" s="1">
        <v>8</v>
      </c>
      <c r="D3355" s="1">
        <v>1</v>
      </c>
    </row>
    <row r="3356" spans="1:4" x14ac:dyDescent="0.15">
      <c r="A3356" s="2">
        <v>40029</v>
      </c>
      <c r="B3356" s="1">
        <v>19.5</v>
      </c>
      <c r="C3356" s="1">
        <v>8</v>
      </c>
      <c r="D3356" s="1">
        <v>1</v>
      </c>
    </row>
    <row r="3357" spans="1:4" x14ac:dyDescent="0.15">
      <c r="A3357" s="2">
        <v>40030</v>
      </c>
      <c r="B3357" s="1">
        <v>20</v>
      </c>
      <c r="C3357" s="1">
        <v>8</v>
      </c>
      <c r="D3357" s="1">
        <v>1</v>
      </c>
    </row>
    <row r="3358" spans="1:4" x14ac:dyDescent="0.15">
      <c r="A3358" s="2">
        <v>40031</v>
      </c>
      <c r="B3358" s="1">
        <v>20.9</v>
      </c>
      <c r="C3358" s="1">
        <v>8</v>
      </c>
      <c r="D3358" s="1">
        <v>1</v>
      </c>
    </row>
    <row r="3359" spans="1:4" x14ac:dyDescent="0.15">
      <c r="A3359" s="2">
        <v>40032</v>
      </c>
      <c r="B3359" s="1">
        <v>20.3</v>
      </c>
      <c r="C3359" s="1">
        <v>8</v>
      </c>
      <c r="D3359" s="1">
        <v>1</v>
      </c>
    </row>
    <row r="3360" spans="1:4" x14ac:dyDescent="0.15">
      <c r="A3360" s="2">
        <v>40033</v>
      </c>
      <c r="B3360" s="1">
        <v>19.5</v>
      </c>
      <c r="C3360" s="1">
        <v>8</v>
      </c>
      <c r="D3360" s="1">
        <v>1</v>
      </c>
    </row>
    <row r="3361" spans="1:4" x14ac:dyDescent="0.15">
      <c r="A3361" s="2">
        <v>40034</v>
      </c>
      <c r="B3361" s="1">
        <v>20</v>
      </c>
      <c r="C3361" s="1">
        <v>8</v>
      </c>
      <c r="D3361" s="1">
        <v>1</v>
      </c>
    </row>
    <row r="3362" spans="1:4" x14ac:dyDescent="0.15">
      <c r="A3362" s="2">
        <v>40035</v>
      </c>
      <c r="B3362" s="1">
        <v>20.7</v>
      </c>
      <c r="C3362" s="1">
        <v>8</v>
      </c>
      <c r="D3362" s="1">
        <v>1</v>
      </c>
    </row>
    <row r="3363" spans="1:4" x14ac:dyDescent="0.15">
      <c r="A3363" s="2">
        <v>40036</v>
      </c>
      <c r="B3363" s="1">
        <v>21.5</v>
      </c>
      <c r="C3363" s="1">
        <v>8</v>
      </c>
      <c r="D3363" s="1">
        <v>1</v>
      </c>
    </row>
    <row r="3364" spans="1:4" x14ac:dyDescent="0.15">
      <c r="A3364" s="2">
        <v>40037</v>
      </c>
      <c r="B3364" s="1">
        <v>20.3</v>
      </c>
      <c r="C3364" s="1">
        <v>8</v>
      </c>
      <c r="D3364" s="1">
        <v>1</v>
      </c>
    </row>
    <row r="3365" spans="1:4" x14ac:dyDescent="0.15">
      <c r="A3365" s="2">
        <v>40038</v>
      </c>
      <c r="B3365" s="1">
        <v>18.399999999999999</v>
      </c>
      <c r="C3365" s="1">
        <v>8</v>
      </c>
      <c r="D3365" s="1">
        <v>1</v>
      </c>
    </row>
    <row r="3366" spans="1:4" x14ac:dyDescent="0.15">
      <c r="A3366" s="2">
        <v>40039</v>
      </c>
      <c r="B3366" s="1">
        <v>21.8</v>
      </c>
      <c r="C3366" s="1">
        <v>8</v>
      </c>
      <c r="D3366" s="1">
        <v>1</v>
      </c>
    </row>
    <row r="3367" spans="1:4" x14ac:dyDescent="0.15">
      <c r="A3367" s="2">
        <v>40040</v>
      </c>
      <c r="B3367" s="1">
        <v>22.2</v>
      </c>
      <c r="C3367" s="1">
        <v>8</v>
      </c>
      <c r="D3367" s="1">
        <v>1</v>
      </c>
    </row>
    <row r="3368" spans="1:4" x14ac:dyDescent="0.15">
      <c r="A3368" s="2">
        <v>40041</v>
      </c>
      <c r="B3368" s="1">
        <v>22.1</v>
      </c>
      <c r="C3368" s="1">
        <v>8</v>
      </c>
      <c r="D3368" s="1">
        <v>1</v>
      </c>
    </row>
    <row r="3369" spans="1:4" x14ac:dyDescent="0.15">
      <c r="A3369" s="2">
        <v>40042</v>
      </c>
      <c r="B3369" s="1">
        <v>20.6</v>
      </c>
      <c r="C3369" s="1">
        <v>8</v>
      </c>
      <c r="D3369" s="1">
        <v>1</v>
      </c>
    </row>
    <row r="3370" spans="1:4" x14ac:dyDescent="0.15">
      <c r="A3370" s="2">
        <v>40043</v>
      </c>
      <c r="B3370" s="1">
        <v>20.3</v>
      </c>
      <c r="C3370" s="1">
        <v>8</v>
      </c>
      <c r="D3370" s="1">
        <v>1</v>
      </c>
    </row>
    <row r="3371" spans="1:4" x14ac:dyDescent="0.15">
      <c r="A3371" s="2">
        <v>40044</v>
      </c>
      <c r="B3371" s="1">
        <v>19.600000000000001</v>
      </c>
      <c r="C3371" s="1">
        <v>8</v>
      </c>
      <c r="D3371" s="1">
        <v>1</v>
      </c>
    </row>
    <row r="3372" spans="1:4" x14ac:dyDescent="0.15">
      <c r="A3372" s="2">
        <v>40045</v>
      </c>
      <c r="B3372" s="1">
        <v>20.5</v>
      </c>
      <c r="C3372" s="1">
        <v>8</v>
      </c>
      <c r="D3372" s="1">
        <v>1</v>
      </c>
    </row>
    <row r="3373" spans="1:4" x14ac:dyDescent="0.15">
      <c r="A3373" s="2">
        <v>40046</v>
      </c>
      <c r="B3373" s="1">
        <v>24</v>
      </c>
      <c r="C3373" s="1">
        <v>8</v>
      </c>
      <c r="D3373" s="1">
        <v>1</v>
      </c>
    </row>
    <row r="3374" spans="1:4" x14ac:dyDescent="0.15">
      <c r="A3374" s="2">
        <v>40047</v>
      </c>
      <c r="B3374" s="1">
        <v>21.3</v>
      </c>
      <c r="C3374" s="1">
        <v>8</v>
      </c>
      <c r="D3374" s="1">
        <v>1</v>
      </c>
    </row>
    <row r="3375" spans="1:4" x14ac:dyDescent="0.15">
      <c r="A3375" s="2">
        <v>40048</v>
      </c>
      <c r="B3375" s="1">
        <v>20.100000000000001</v>
      </c>
      <c r="C3375" s="1">
        <v>8</v>
      </c>
      <c r="D3375" s="1">
        <v>1</v>
      </c>
    </row>
    <row r="3376" spans="1:4" x14ac:dyDescent="0.15">
      <c r="A3376" s="2">
        <v>40049</v>
      </c>
      <c r="B3376" s="1">
        <v>18</v>
      </c>
      <c r="C3376" s="1">
        <v>8</v>
      </c>
      <c r="D3376" s="1">
        <v>1</v>
      </c>
    </row>
    <row r="3377" spans="1:4" x14ac:dyDescent="0.15">
      <c r="A3377" s="2">
        <v>40050</v>
      </c>
      <c r="B3377" s="1">
        <v>17.7</v>
      </c>
      <c r="C3377" s="1">
        <v>8</v>
      </c>
      <c r="D3377" s="1">
        <v>1</v>
      </c>
    </row>
    <row r="3378" spans="1:4" x14ac:dyDescent="0.15">
      <c r="A3378" s="2">
        <v>40051</v>
      </c>
      <c r="B3378" s="1">
        <v>17.600000000000001</v>
      </c>
      <c r="C3378" s="1">
        <v>8</v>
      </c>
      <c r="D3378" s="1">
        <v>1</v>
      </c>
    </row>
    <row r="3379" spans="1:4" x14ac:dyDescent="0.15">
      <c r="A3379" s="2">
        <v>40052</v>
      </c>
      <c r="B3379" s="1">
        <v>17.7</v>
      </c>
      <c r="C3379" s="1">
        <v>8</v>
      </c>
      <c r="D3379" s="1">
        <v>1</v>
      </c>
    </row>
    <row r="3380" spans="1:4" x14ac:dyDescent="0.15">
      <c r="A3380" s="2">
        <v>40053</v>
      </c>
      <c r="B3380" s="1">
        <v>19.7</v>
      </c>
      <c r="C3380" s="1">
        <v>8</v>
      </c>
      <c r="D3380" s="1">
        <v>1</v>
      </c>
    </row>
    <row r="3381" spans="1:4" x14ac:dyDescent="0.15">
      <c r="A3381" s="2">
        <v>40054</v>
      </c>
      <c r="B3381" s="1">
        <v>17.100000000000001</v>
      </c>
      <c r="C3381" s="1">
        <v>8</v>
      </c>
      <c r="D3381" s="1">
        <v>1</v>
      </c>
    </row>
    <row r="3382" spans="1:4" x14ac:dyDescent="0.15">
      <c r="A3382" s="2">
        <v>40055</v>
      </c>
      <c r="B3382" s="1">
        <v>15.9</v>
      </c>
      <c r="C3382" s="1">
        <v>8</v>
      </c>
      <c r="D3382" s="1">
        <v>1</v>
      </c>
    </row>
    <row r="3383" spans="1:4" x14ac:dyDescent="0.15">
      <c r="A3383" s="2">
        <v>40056</v>
      </c>
      <c r="B3383" s="1">
        <v>16.2</v>
      </c>
      <c r="C3383" s="1">
        <v>8</v>
      </c>
      <c r="D3383" s="1">
        <v>1</v>
      </c>
    </row>
    <row r="3384" spans="1:4" x14ac:dyDescent="0.15">
      <c r="A3384" s="2">
        <v>40057</v>
      </c>
      <c r="B3384" s="1">
        <v>19.2</v>
      </c>
      <c r="C3384" s="1">
        <v>8</v>
      </c>
      <c r="D3384" s="1">
        <v>1</v>
      </c>
    </row>
    <row r="3385" spans="1:4" x14ac:dyDescent="0.15">
      <c r="A3385" s="2">
        <v>40058</v>
      </c>
      <c r="B3385" s="1">
        <v>17.399999999999999</v>
      </c>
      <c r="C3385" s="1">
        <v>8</v>
      </c>
      <c r="D3385" s="1">
        <v>1</v>
      </c>
    </row>
    <row r="3386" spans="1:4" x14ac:dyDescent="0.15">
      <c r="A3386" s="2">
        <v>40059</v>
      </c>
      <c r="B3386" s="1">
        <v>17.600000000000001</v>
      </c>
      <c r="C3386" s="1">
        <v>8</v>
      </c>
      <c r="D3386" s="1">
        <v>1</v>
      </c>
    </row>
    <row r="3387" spans="1:4" x14ac:dyDescent="0.15">
      <c r="A3387" s="2">
        <v>40060</v>
      </c>
      <c r="B3387" s="1">
        <v>17.899999999999999</v>
      </c>
      <c r="C3387" s="1">
        <v>8</v>
      </c>
      <c r="D3387" s="1">
        <v>1</v>
      </c>
    </row>
    <row r="3388" spans="1:4" x14ac:dyDescent="0.15">
      <c r="A3388" s="2">
        <v>40061</v>
      </c>
      <c r="B3388" s="1">
        <v>18.899999999999999</v>
      </c>
      <c r="C3388" s="1">
        <v>8</v>
      </c>
      <c r="D3388" s="1">
        <v>1</v>
      </c>
    </row>
    <row r="3389" spans="1:4" x14ac:dyDescent="0.15">
      <c r="A3389" s="2">
        <v>40062</v>
      </c>
      <c r="B3389" s="1">
        <v>18.7</v>
      </c>
      <c r="C3389" s="1">
        <v>8</v>
      </c>
      <c r="D3389" s="1">
        <v>1</v>
      </c>
    </row>
    <row r="3390" spans="1:4" x14ac:dyDescent="0.15">
      <c r="A3390" s="2">
        <v>40063</v>
      </c>
      <c r="B3390" s="1">
        <v>18.600000000000001</v>
      </c>
      <c r="C3390" s="1">
        <v>8</v>
      </c>
      <c r="D3390" s="1">
        <v>1</v>
      </c>
    </row>
    <row r="3391" spans="1:4" x14ac:dyDescent="0.15">
      <c r="A3391" s="2">
        <v>40064</v>
      </c>
      <c r="B3391" s="1">
        <v>17</v>
      </c>
      <c r="C3391" s="1">
        <v>8</v>
      </c>
      <c r="D3391" s="1">
        <v>1</v>
      </c>
    </row>
    <row r="3392" spans="1:4" x14ac:dyDescent="0.15">
      <c r="A3392" s="2">
        <v>40065</v>
      </c>
      <c r="B3392" s="1">
        <v>15.8</v>
      </c>
      <c r="C3392" s="1">
        <v>8</v>
      </c>
      <c r="D3392" s="1">
        <v>1</v>
      </c>
    </row>
    <row r="3393" spans="1:4" x14ac:dyDescent="0.15">
      <c r="A3393" s="2">
        <v>40066</v>
      </c>
      <c r="B3393" s="1">
        <v>16.399999999999999</v>
      </c>
      <c r="C3393" s="1">
        <v>8</v>
      </c>
      <c r="D3393" s="1">
        <v>1</v>
      </c>
    </row>
    <row r="3394" spans="1:4" x14ac:dyDescent="0.15">
      <c r="A3394" s="2">
        <v>40067</v>
      </c>
      <c r="B3394" s="1">
        <v>15.9</v>
      </c>
      <c r="C3394" s="1">
        <v>8</v>
      </c>
      <c r="D3394" s="1">
        <v>1</v>
      </c>
    </row>
    <row r="3395" spans="1:4" x14ac:dyDescent="0.15">
      <c r="A3395" s="2">
        <v>40068</v>
      </c>
      <c r="B3395" s="1">
        <v>16.7</v>
      </c>
      <c r="C3395" s="1">
        <v>8</v>
      </c>
      <c r="D3395" s="1">
        <v>1</v>
      </c>
    </row>
    <row r="3396" spans="1:4" x14ac:dyDescent="0.15">
      <c r="A3396" s="2">
        <v>40069</v>
      </c>
      <c r="B3396" s="1">
        <v>16.899999999999999</v>
      </c>
      <c r="C3396" s="1">
        <v>8</v>
      </c>
      <c r="D3396" s="1">
        <v>1</v>
      </c>
    </row>
    <row r="3397" spans="1:4" x14ac:dyDescent="0.15">
      <c r="A3397" s="2">
        <v>40070</v>
      </c>
      <c r="B3397" s="1">
        <v>17.3</v>
      </c>
      <c r="C3397" s="1">
        <v>8</v>
      </c>
      <c r="D3397" s="1">
        <v>1</v>
      </c>
    </row>
    <row r="3398" spans="1:4" x14ac:dyDescent="0.15">
      <c r="A3398" s="2">
        <v>40071</v>
      </c>
      <c r="B3398" s="1">
        <v>15</v>
      </c>
      <c r="C3398" s="1">
        <v>8</v>
      </c>
      <c r="D3398" s="1">
        <v>1</v>
      </c>
    </row>
    <row r="3399" spans="1:4" x14ac:dyDescent="0.15">
      <c r="A3399" s="2">
        <v>40072</v>
      </c>
      <c r="B3399" s="1">
        <v>15.5</v>
      </c>
      <c r="C3399" s="1">
        <v>8</v>
      </c>
      <c r="D3399" s="1">
        <v>1</v>
      </c>
    </row>
    <row r="3400" spans="1:4" x14ac:dyDescent="0.15">
      <c r="A3400" s="2">
        <v>40073</v>
      </c>
      <c r="B3400" s="1">
        <v>15.2</v>
      </c>
      <c r="C3400" s="1">
        <v>8</v>
      </c>
      <c r="D3400" s="1">
        <v>1</v>
      </c>
    </row>
    <row r="3401" spans="1:4" x14ac:dyDescent="0.15">
      <c r="A3401" s="2">
        <v>40074</v>
      </c>
      <c r="B3401" s="1">
        <v>15</v>
      </c>
      <c r="C3401" s="1">
        <v>8</v>
      </c>
      <c r="D3401" s="1">
        <v>1</v>
      </c>
    </row>
    <row r="3402" spans="1:4" x14ac:dyDescent="0.15">
      <c r="A3402" s="2">
        <v>40075</v>
      </c>
      <c r="B3402" s="1">
        <v>15.7</v>
      </c>
      <c r="C3402" s="1">
        <v>8</v>
      </c>
      <c r="D3402" s="1">
        <v>1</v>
      </c>
    </row>
    <row r="3403" spans="1:4" x14ac:dyDescent="0.15">
      <c r="A3403" s="2">
        <v>40076</v>
      </c>
      <c r="B3403" s="1">
        <v>13.4</v>
      </c>
      <c r="C3403" s="1">
        <v>8</v>
      </c>
      <c r="D3403" s="1">
        <v>1</v>
      </c>
    </row>
    <row r="3404" spans="1:4" x14ac:dyDescent="0.15">
      <c r="A3404" s="2">
        <v>40077</v>
      </c>
      <c r="B3404" s="1">
        <v>12.5</v>
      </c>
      <c r="C3404" s="1">
        <v>8</v>
      </c>
      <c r="D3404" s="1">
        <v>1</v>
      </c>
    </row>
    <row r="3405" spans="1:4" x14ac:dyDescent="0.15">
      <c r="A3405" s="2">
        <v>40078</v>
      </c>
      <c r="B3405" s="1">
        <v>15.6</v>
      </c>
      <c r="C3405" s="1">
        <v>8</v>
      </c>
      <c r="D3405" s="1">
        <v>1</v>
      </c>
    </row>
    <row r="3406" spans="1:4" x14ac:dyDescent="0.15">
      <c r="A3406" s="2">
        <v>40079</v>
      </c>
      <c r="B3406" s="1">
        <v>14.7</v>
      </c>
      <c r="C3406" s="1">
        <v>8</v>
      </c>
      <c r="D3406" s="1">
        <v>1</v>
      </c>
    </row>
    <row r="3407" spans="1:4" x14ac:dyDescent="0.15">
      <c r="A3407" s="2">
        <v>40080</v>
      </c>
      <c r="B3407" s="1">
        <v>16.3</v>
      </c>
      <c r="C3407" s="1">
        <v>8</v>
      </c>
      <c r="D3407" s="1">
        <v>1</v>
      </c>
    </row>
    <row r="3408" spans="1:4" x14ac:dyDescent="0.15">
      <c r="A3408" s="2">
        <v>40081</v>
      </c>
      <c r="B3408" s="1">
        <v>16.2</v>
      </c>
      <c r="C3408" s="1">
        <v>8</v>
      </c>
      <c r="D3408" s="1">
        <v>1</v>
      </c>
    </row>
    <row r="3409" spans="1:4" x14ac:dyDescent="0.15">
      <c r="A3409" s="2">
        <v>40082</v>
      </c>
      <c r="B3409" s="1">
        <v>14.8</v>
      </c>
      <c r="C3409" s="1">
        <v>8</v>
      </c>
      <c r="D3409" s="1">
        <v>1</v>
      </c>
    </row>
    <row r="3410" spans="1:4" x14ac:dyDescent="0.15">
      <c r="A3410" s="2">
        <v>40083</v>
      </c>
      <c r="B3410" s="1">
        <v>12.5</v>
      </c>
      <c r="C3410" s="1">
        <v>8</v>
      </c>
      <c r="D3410" s="1">
        <v>1</v>
      </c>
    </row>
    <row r="3411" spans="1:4" x14ac:dyDescent="0.15">
      <c r="A3411" s="2">
        <v>40084</v>
      </c>
      <c r="B3411" s="1">
        <v>14.1</v>
      </c>
      <c r="C3411" s="1">
        <v>8</v>
      </c>
      <c r="D3411" s="1">
        <v>1</v>
      </c>
    </row>
    <row r="3412" spans="1:4" x14ac:dyDescent="0.15">
      <c r="A3412" s="2">
        <v>40085</v>
      </c>
      <c r="B3412" s="1">
        <v>16.100000000000001</v>
      </c>
      <c r="C3412" s="1">
        <v>8</v>
      </c>
      <c r="D3412" s="1">
        <v>1</v>
      </c>
    </row>
    <row r="3413" spans="1:4" x14ac:dyDescent="0.15">
      <c r="A3413" s="2">
        <v>40086</v>
      </c>
      <c r="B3413" s="1">
        <v>15.1</v>
      </c>
      <c r="C3413" s="1">
        <v>8</v>
      </c>
      <c r="D3413" s="1">
        <v>1</v>
      </c>
    </row>
    <row r="3414" spans="1:4" x14ac:dyDescent="0.15">
      <c r="A3414" s="2">
        <v>40087</v>
      </c>
      <c r="B3414" s="1">
        <v>13.4</v>
      </c>
      <c r="C3414" s="1">
        <v>8</v>
      </c>
      <c r="D3414" s="1">
        <v>1</v>
      </c>
    </row>
    <row r="3415" spans="1:4" x14ac:dyDescent="0.15">
      <c r="A3415" s="2">
        <v>40088</v>
      </c>
      <c r="B3415" s="1">
        <v>14.5</v>
      </c>
      <c r="C3415" s="1">
        <v>8</v>
      </c>
      <c r="D3415" s="1">
        <v>1</v>
      </c>
    </row>
    <row r="3416" spans="1:4" x14ac:dyDescent="0.15">
      <c r="A3416" s="2">
        <v>40089</v>
      </c>
      <c r="B3416" s="1">
        <v>15.8</v>
      </c>
      <c r="C3416" s="1">
        <v>8</v>
      </c>
      <c r="D3416" s="1">
        <v>1</v>
      </c>
    </row>
    <row r="3417" spans="1:4" x14ac:dyDescent="0.15">
      <c r="A3417" s="2">
        <v>40090</v>
      </c>
      <c r="B3417" s="1">
        <v>12.6</v>
      </c>
      <c r="C3417" s="1">
        <v>8</v>
      </c>
      <c r="D3417" s="1">
        <v>1</v>
      </c>
    </row>
    <row r="3418" spans="1:4" x14ac:dyDescent="0.15">
      <c r="A3418" s="2">
        <v>40091</v>
      </c>
      <c r="B3418" s="1">
        <v>13</v>
      </c>
      <c r="C3418" s="1">
        <v>8</v>
      </c>
      <c r="D3418" s="1">
        <v>1</v>
      </c>
    </row>
    <row r="3419" spans="1:4" x14ac:dyDescent="0.15">
      <c r="A3419" s="2">
        <v>40092</v>
      </c>
      <c r="B3419" s="1">
        <v>12.5</v>
      </c>
      <c r="C3419" s="1">
        <v>8</v>
      </c>
      <c r="D3419" s="1">
        <v>1</v>
      </c>
    </row>
    <row r="3420" spans="1:4" x14ac:dyDescent="0.15">
      <c r="A3420" s="2">
        <v>40093</v>
      </c>
      <c r="B3420" s="1">
        <v>10.6</v>
      </c>
      <c r="C3420" s="1">
        <v>8</v>
      </c>
      <c r="D3420" s="1">
        <v>1</v>
      </c>
    </row>
    <row r="3421" spans="1:4" x14ac:dyDescent="0.15">
      <c r="A3421" s="2">
        <v>40094</v>
      </c>
      <c r="B3421" s="1">
        <v>10.1</v>
      </c>
      <c r="C3421" s="1">
        <v>8</v>
      </c>
      <c r="D3421" s="1">
        <v>1</v>
      </c>
    </row>
    <row r="3422" spans="1:4" x14ac:dyDescent="0.15">
      <c r="A3422" s="2">
        <v>40095</v>
      </c>
      <c r="B3422" s="1">
        <v>10.199999999999999</v>
      </c>
      <c r="C3422" s="1">
        <v>8</v>
      </c>
      <c r="D3422" s="1">
        <v>1</v>
      </c>
    </row>
    <row r="3423" spans="1:4" x14ac:dyDescent="0.15">
      <c r="A3423" s="2">
        <v>40096</v>
      </c>
      <c r="B3423" s="1">
        <v>10.6</v>
      </c>
      <c r="C3423" s="1">
        <v>8</v>
      </c>
      <c r="D3423" s="1">
        <v>1</v>
      </c>
    </row>
    <row r="3424" spans="1:4" x14ac:dyDescent="0.15">
      <c r="A3424" s="2">
        <v>40097</v>
      </c>
      <c r="B3424" s="1">
        <v>8.8000000000000007</v>
      </c>
      <c r="C3424" s="1">
        <v>8</v>
      </c>
      <c r="D3424" s="1">
        <v>1</v>
      </c>
    </row>
    <row r="3425" spans="1:4" x14ac:dyDescent="0.15">
      <c r="A3425" s="2">
        <v>40098</v>
      </c>
      <c r="B3425" s="1">
        <v>11.1</v>
      </c>
      <c r="C3425" s="1">
        <v>8</v>
      </c>
      <c r="D3425" s="1">
        <v>1</v>
      </c>
    </row>
    <row r="3426" spans="1:4" x14ac:dyDescent="0.15">
      <c r="A3426" s="2">
        <v>40099</v>
      </c>
      <c r="B3426" s="1">
        <v>11.9</v>
      </c>
      <c r="C3426" s="1">
        <v>8</v>
      </c>
      <c r="D3426" s="1">
        <v>1</v>
      </c>
    </row>
    <row r="3427" spans="1:4" x14ac:dyDescent="0.15">
      <c r="A3427" s="2">
        <v>40100</v>
      </c>
      <c r="B3427" s="1">
        <v>9.5</v>
      </c>
      <c r="C3427" s="1">
        <v>8</v>
      </c>
      <c r="D3427" s="1">
        <v>1</v>
      </c>
    </row>
    <row r="3428" spans="1:4" x14ac:dyDescent="0.15">
      <c r="A3428" s="2">
        <v>40101</v>
      </c>
      <c r="B3428" s="1">
        <v>11.6</v>
      </c>
      <c r="C3428" s="1">
        <v>8</v>
      </c>
      <c r="D3428" s="1">
        <v>1</v>
      </c>
    </row>
    <row r="3429" spans="1:4" x14ac:dyDescent="0.15">
      <c r="A3429" s="2">
        <v>40102</v>
      </c>
      <c r="B3429" s="1">
        <v>8.9</v>
      </c>
      <c r="C3429" s="1">
        <v>8</v>
      </c>
      <c r="D3429" s="1">
        <v>1</v>
      </c>
    </row>
    <row r="3430" spans="1:4" x14ac:dyDescent="0.15">
      <c r="A3430" s="2">
        <v>40103</v>
      </c>
      <c r="B3430" s="1">
        <v>12.5</v>
      </c>
      <c r="C3430" s="1">
        <v>8</v>
      </c>
      <c r="D3430" s="1">
        <v>1</v>
      </c>
    </row>
    <row r="3431" spans="1:4" x14ac:dyDescent="0.15">
      <c r="A3431" s="2">
        <v>40104</v>
      </c>
      <c r="B3431" s="1">
        <v>13.4</v>
      </c>
      <c r="C3431" s="1">
        <v>8</v>
      </c>
      <c r="D3431" s="1">
        <v>1</v>
      </c>
    </row>
    <row r="3432" spans="1:4" x14ac:dyDescent="0.15">
      <c r="A3432" s="2">
        <v>40105</v>
      </c>
      <c r="B3432" s="1">
        <v>13.5</v>
      </c>
      <c r="C3432" s="1">
        <v>8</v>
      </c>
      <c r="D3432" s="1">
        <v>1</v>
      </c>
    </row>
    <row r="3433" spans="1:4" x14ac:dyDescent="0.15">
      <c r="A3433" s="2">
        <v>40106</v>
      </c>
      <c r="B3433" s="1">
        <v>13.3</v>
      </c>
      <c r="C3433" s="1">
        <v>8</v>
      </c>
      <c r="D3433" s="1">
        <v>1</v>
      </c>
    </row>
    <row r="3434" spans="1:4" x14ac:dyDescent="0.15">
      <c r="A3434" s="2">
        <v>40107</v>
      </c>
      <c r="B3434" s="1">
        <v>10.8</v>
      </c>
      <c r="C3434" s="1">
        <v>8</v>
      </c>
      <c r="D3434" s="1">
        <v>1</v>
      </c>
    </row>
    <row r="3435" spans="1:4" x14ac:dyDescent="0.15">
      <c r="A3435" s="2">
        <v>40108</v>
      </c>
      <c r="B3435" s="1">
        <v>8.6999999999999993</v>
      </c>
      <c r="C3435" s="1">
        <v>8</v>
      </c>
      <c r="D3435" s="1">
        <v>1</v>
      </c>
    </row>
    <row r="3436" spans="1:4" x14ac:dyDescent="0.15">
      <c r="A3436" s="2">
        <v>40109</v>
      </c>
      <c r="B3436" s="1">
        <v>7.9</v>
      </c>
      <c r="C3436" s="1">
        <v>8</v>
      </c>
      <c r="D3436" s="1">
        <v>1</v>
      </c>
    </row>
    <row r="3437" spans="1:4" x14ac:dyDescent="0.15">
      <c r="A3437" s="2">
        <v>40110</v>
      </c>
      <c r="B3437" s="1">
        <v>8.3000000000000007</v>
      </c>
      <c r="C3437" s="1">
        <v>8</v>
      </c>
      <c r="D3437" s="1">
        <v>1</v>
      </c>
    </row>
    <row r="3438" spans="1:4" x14ac:dyDescent="0.15">
      <c r="A3438" s="2">
        <v>40111</v>
      </c>
      <c r="B3438" s="1">
        <v>7.4</v>
      </c>
      <c r="C3438" s="1">
        <v>8</v>
      </c>
      <c r="D3438" s="1">
        <v>1</v>
      </c>
    </row>
    <row r="3439" spans="1:4" x14ac:dyDescent="0.15">
      <c r="A3439" s="2">
        <v>40112</v>
      </c>
      <c r="B3439" s="1">
        <v>8.8000000000000007</v>
      </c>
      <c r="C3439" s="1">
        <v>8</v>
      </c>
      <c r="D3439" s="1">
        <v>1</v>
      </c>
    </row>
    <row r="3440" spans="1:4" x14ac:dyDescent="0.15">
      <c r="A3440" s="2">
        <v>40113</v>
      </c>
      <c r="B3440" s="1">
        <v>11.8</v>
      </c>
      <c r="C3440" s="1">
        <v>8</v>
      </c>
      <c r="D3440" s="1">
        <v>1</v>
      </c>
    </row>
    <row r="3441" spans="1:4" x14ac:dyDescent="0.15">
      <c r="A3441" s="2">
        <v>40114</v>
      </c>
      <c r="B3441" s="1">
        <v>7.4</v>
      </c>
      <c r="C3441" s="1">
        <v>8</v>
      </c>
      <c r="D3441" s="1">
        <v>1</v>
      </c>
    </row>
    <row r="3442" spans="1:4" x14ac:dyDescent="0.15">
      <c r="A3442" s="2">
        <v>40115</v>
      </c>
      <c r="B3442" s="1">
        <v>10.3</v>
      </c>
      <c r="C3442" s="1">
        <v>8</v>
      </c>
      <c r="D3442" s="1">
        <v>1</v>
      </c>
    </row>
    <row r="3443" spans="1:4" x14ac:dyDescent="0.15">
      <c r="A3443" s="2">
        <v>40116</v>
      </c>
      <c r="B3443" s="1">
        <v>10.8</v>
      </c>
      <c r="C3443" s="1">
        <v>8</v>
      </c>
      <c r="D3443" s="1">
        <v>1</v>
      </c>
    </row>
    <row r="3444" spans="1:4" x14ac:dyDescent="0.15">
      <c r="A3444" s="2">
        <v>40117</v>
      </c>
      <c r="B3444" s="1">
        <v>4</v>
      </c>
      <c r="C3444" s="1">
        <v>8</v>
      </c>
      <c r="D3444" s="1">
        <v>1</v>
      </c>
    </row>
    <row r="3445" spans="1:4" x14ac:dyDescent="0.15">
      <c r="A3445" s="2">
        <v>40118</v>
      </c>
      <c r="B3445" s="1">
        <v>7.1</v>
      </c>
      <c r="C3445" s="1">
        <v>8</v>
      </c>
      <c r="D3445" s="1">
        <v>1</v>
      </c>
    </row>
    <row r="3446" spans="1:4" x14ac:dyDescent="0.15">
      <c r="A3446" s="2">
        <v>40269</v>
      </c>
      <c r="B3446" s="1">
        <v>5.4</v>
      </c>
      <c r="C3446" s="1">
        <v>8</v>
      </c>
      <c r="D3446" s="1">
        <v>1</v>
      </c>
    </row>
    <row r="3447" spans="1:4" x14ac:dyDescent="0.15">
      <c r="A3447" s="2">
        <v>40270</v>
      </c>
      <c r="B3447" s="1">
        <v>4.5999999999999996</v>
      </c>
      <c r="C3447" s="1">
        <v>8</v>
      </c>
      <c r="D3447" s="1">
        <v>1</v>
      </c>
    </row>
    <row r="3448" spans="1:4" x14ac:dyDescent="0.15">
      <c r="A3448" s="2">
        <v>40271</v>
      </c>
      <c r="B3448" s="1">
        <v>3.9</v>
      </c>
      <c r="C3448" s="1">
        <v>8</v>
      </c>
      <c r="D3448" s="1">
        <v>1</v>
      </c>
    </row>
    <row r="3449" spans="1:4" x14ac:dyDescent="0.15">
      <c r="A3449" s="2">
        <v>40272</v>
      </c>
      <c r="B3449" s="1">
        <v>4.5</v>
      </c>
      <c r="C3449" s="1">
        <v>8</v>
      </c>
      <c r="D3449" s="1">
        <v>1</v>
      </c>
    </row>
    <row r="3450" spans="1:4" x14ac:dyDescent="0.15">
      <c r="A3450" s="2">
        <v>40273</v>
      </c>
      <c r="B3450" s="1">
        <v>2.6</v>
      </c>
      <c r="C3450" s="1">
        <v>8</v>
      </c>
      <c r="D3450" s="1">
        <v>1</v>
      </c>
    </row>
    <row r="3451" spans="1:4" x14ac:dyDescent="0.15">
      <c r="A3451" s="2">
        <v>40274</v>
      </c>
      <c r="B3451" s="1">
        <v>1.4</v>
      </c>
      <c r="C3451" s="1">
        <v>8</v>
      </c>
      <c r="D3451" s="1">
        <v>1</v>
      </c>
    </row>
    <row r="3452" spans="1:4" x14ac:dyDescent="0.15">
      <c r="A3452" s="2">
        <v>40275</v>
      </c>
      <c r="B3452" s="1">
        <v>3.1</v>
      </c>
      <c r="C3452" s="1">
        <v>8</v>
      </c>
      <c r="D3452" s="1">
        <v>1</v>
      </c>
    </row>
    <row r="3453" spans="1:4" x14ac:dyDescent="0.15">
      <c r="A3453" s="2">
        <v>40276</v>
      </c>
      <c r="B3453" s="1">
        <v>1.7</v>
      </c>
      <c r="C3453" s="1">
        <v>8</v>
      </c>
      <c r="D3453" s="1">
        <v>1</v>
      </c>
    </row>
    <row r="3454" spans="1:4" x14ac:dyDescent="0.15">
      <c r="A3454" s="2">
        <v>40277</v>
      </c>
      <c r="B3454" s="1">
        <v>4.4000000000000004</v>
      </c>
      <c r="C3454" s="1">
        <v>8</v>
      </c>
      <c r="D3454" s="1">
        <v>1</v>
      </c>
    </row>
    <row r="3455" spans="1:4" x14ac:dyDescent="0.15">
      <c r="A3455" s="2">
        <v>40278</v>
      </c>
      <c r="B3455" s="1">
        <v>6.6</v>
      </c>
      <c r="C3455" s="1">
        <v>8</v>
      </c>
      <c r="D3455" s="1">
        <v>1</v>
      </c>
    </row>
    <row r="3456" spans="1:4" x14ac:dyDescent="0.15">
      <c r="A3456" s="2">
        <v>40279</v>
      </c>
      <c r="B3456" s="1">
        <v>5.7</v>
      </c>
      <c r="C3456" s="1">
        <v>8</v>
      </c>
      <c r="D3456" s="1">
        <v>1</v>
      </c>
    </row>
    <row r="3457" spans="1:4" x14ac:dyDescent="0.15">
      <c r="A3457" s="2">
        <v>40280</v>
      </c>
      <c r="B3457" s="1">
        <v>3</v>
      </c>
      <c r="C3457" s="1">
        <v>8</v>
      </c>
      <c r="D3457" s="1">
        <v>1</v>
      </c>
    </row>
    <row r="3458" spans="1:4" x14ac:dyDescent="0.15">
      <c r="A3458" s="2">
        <v>40281</v>
      </c>
      <c r="B3458" s="1">
        <v>3.6</v>
      </c>
      <c r="C3458" s="1">
        <v>8</v>
      </c>
      <c r="D3458" s="1">
        <v>1</v>
      </c>
    </row>
    <row r="3459" spans="1:4" x14ac:dyDescent="0.15">
      <c r="A3459" s="2">
        <v>40282</v>
      </c>
      <c r="B3459" s="1">
        <v>3</v>
      </c>
      <c r="C3459" s="1">
        <v>8</v>
      </c>
      <c r="D3459" s="1">
        <v>1</v>
      </c>
    </row>
    <row r="3460" spans="1:4" x14ac:dyDescent="0.15">
      <c r="A3460" s="2">
        <v>40283</v>
      </c>
      <c r="B3460" s="1">
        <v>2.2000000000000002</v>
      </c>
      <c r="C3460" s="1">
        <v>8</v>
      </c>
      <c r="D3460" s="1">
        <v>1</v>
      </c>
    </row>
    <row r="3461" spans="1:4" x14ac:dyDescent="0.15">
      <c r="A3461" s="2">
        <v>40284</v>
      </c>
      <c r="B3461" s="1">
        <v>3.7</v>
      </c>
      <c r="C3461" s="1">
        <v>8</v>
      </c>
      <c r="D3461" s="1">
        <v>1</v>
      </c>
    </row>
    <row r="3462" spans="1:4" x14ac:dyDescent="0.15">
      <c r="A3462" s="2">
        <v>40285</v>
      </c>
      <c r="B3462" s="1">
        <v>1.5</v>
      </c>
      <c r="C3462" s="1">
        <v>8</v>
      </c>
      <c r="D3462" s="1">
        <v>1</v>
      </c>
    </row>
    <row r="3463" spans="1:4" x14ac:dyDescent="0.15">
      <c r="A3463" s="2">
        <v>40286</v>
      </c>
      <c r="B3463" s="1">
        <v>2.5</v>
      </c>
      <c r="C3463" s="1">
        <v>8</v>
      </c>
      <c r="D3463" s="1">
        <v>1</v>
      </c>
    </row>
    <row r="3464" spans="1:4" x14ac:dyDescent="0.15">
      <c r="A3464" s="2">
        <v>40287</v>
      </c>
      <c r="B3464" s="1">
        <v>3.5</v>
      </c>
      <c r="C3464" s="1">
        <v>8</v>
      </c>
      <c r="D3464" s="1">
        <v>1</v>
      </c>
    </row>
    <row r="3465" spans="1:4" x14ac:dyDescent="0.15">
      <c r="A3465" s="2">
        <v>40288</v>
      </c>
      <c r="B3465" s="1">
        <v>3.4</v>
      </c>
      <c r="C3465" s="1">
        <v>8</v>
      </c>
      <c r="D3465" s="1">
        <v>1</v>
      </c>
    </row>
    <row r="3466" spans="1:4" x14ac:dyDescent="0.15">
      <c r="A3466" s="2">
        <v>40289</v>
      </c>
      <c r="B3466" s="1">
        <v>4.3</v>
      </c>
      <c r="C3466" s="1">
        <v>8</v>
      </c>
      <c r="D3466" s="1">
        <v>1</v>
      </c>
    </row>
    <row r="3467" spans="1:4" x14ac:dyDescent="0.15">
      <c r="A3467" s="2">
        <v>40290</v>
      </c>
      <c r="B3467" s="1">
        <v>3.5</v>
      </c>
      <c r="C3467" s="1">
        <v>8</v>
      </c>
      <c r="D3467" s="1">
        <v>1</v>
      </c>
    </row>
    <row r="3468" spans="1:4" x14ac:dyDescent="0.15">
      <c r="A3468" s="2">
        <v>40291</v>
      </c>
      <c r="B3468" s="1">
        <v>3.3</v>
      </c>
      <c r="C3468" s="1">
        <v>8</v>
      </c>
      <c r="D3468" s="1">
        <v>1</v>
      </c>
    </row>
    <row r="3469" spans="1:4" x14ac:dyDescent="0.15">
      <c r="A3469" s="2">
        <v>40292</v>
      </c>
      <c r="B3469" s="1">
        <v>4.5</v>
      </c>
      <c r="C3469" s="1">
        <v>8</v>
      </c>
      <c r="D3469" s="1">
        <v>1</v>
      </c>
    </row>
    <row r="3470" spans="1:4" x14ac:dyDescent="0.15">
      <c r="A3470" s="2">
        <v>40293</v>
      </c>
      <c r="B3470" s="1">
        <v>5.9</v>
      </c>
      <c r="C3470" s="1">
        <v>8</v>
      </c>
      <c r="D3470" s="1">
        <v>1</v>
      </c>
    </row>
    <row r="3471" spans="1:4" x14ac:dyDescent="0.15">
      <c r="A3471" s="2">
        <v>40294</v>
      </c>
      <c r="B3471" s="1">
        <v>4.9000000000000004</v>
      </c>
      <c r="C3471" s="1">
        <v>8</v>
      </c>
      <c r="D3471" s="1">
        <v>1</v>
      </c>
    </row>
    <row r="3472" spans="1:4" x14ac:dyDescent="0.15">
      <c r="A3472" s="2">
        <v>40295</v>
      </c>
      <c r="B3472" s="1">
        <v>3.8</v>
      </c>
      <c r="C3472" s="1">
        <v>8</v>
      </c>
      <c r="D3472" s="1">
        <v>1</v>
      </c>
    </row>
    <row r="3473" spans="1:4" x14ac:dyDescent="0.15">
      <c r="A3473" s="2">
        <v>40296</v>
      </c>
      <c r="B3473" s="1">
        <v>4.3</v>
      </c>
      <c r="C3473" s="1">
        <v>8</v>
      </c>
      <c r="D3473" s="1">
        <v>1</v>
      </c>
    </row>
    <row r="3474" spans="1:4" x14ac:dyDescent="0.15">
      <c r="A3474" s="2">
        <v>40297</v>
      </c>
      <c r="B3474" s="1">
        <v>6.2</v>
      </c>
      <c r="C3474" s="1">
        <v>8</v>
      </c>
      <c r="D3474" s="1">
        <v>1</v>
      </c>
    </row>
    <row r="3475" spans="1:4" x14ac:dyDescent="0.15">
      <c r="A3475" s="2">
        <v>40298</v>
      </c>
      <c r="B3475" s="1">
        <v>8.1</v>
      </c>
      <c r="C3475" s="1">
        <v>8</v>
      </c>
      <c r="D3475" s="1">
        <v>1</v>
      </c>
    </row>
    <row r="3476" spans="1:4" x14ac:dyDescent="0.15">
      <c r="A3476" s="2">
        <v>40299</v>
      </c>
      <c r="B3476" s="1">
        <v>9.3000000000000007</v>
      </c>
      <c r="C3476" s="1">
        <v>8</v>
      </c>
      <c r="D3476" s="1">
        <v>1</v>
      </c>
    </row>
    <row r="3477" spans="1:4" x14ac:dyDescent="0.15">
      <c r="A3477" s="2">
        <v>40300</v>
      </c>
      <c r="B3477" s="1">
        <v>11.3</v>
      </c>
      <c r="C3477" s="1">
        <v>8</v>
      </c>
      <c r="D3477" s="1">
        <v>1</v>
      </c>
    </row>
    <row r="3478" spans="1:4" x14ac:dyDescent="0.15">
      <c r="A3478" s="2">
        <v>40301</v>
      </c>
      <c r="B3478" s="1">
        <v>11.8</v>
      </c>
      <c r="C3478" s="1">
        <v>8</v>
      </c>
      <c r="D3478" s="1">
        <v>1</v>
      </c>
    </row>
    <row r="3479" spans="1:4" x14ac:dyDescent="0.15">
      <c r="A3479" s="2">
        <v>40302</v>
      </c>
      <c r="B3479" s="1">
        <v>13.8</v>
      </c>
      <c r="C3479" s="1">
        <v>8</v>
      </c>
      <c r="D3479" s="1">
        <v>1</v>
      </c>
    </row>
    <row r="3480" spans="1:4" x14ac:dyDescent="0.15">
      <c r="A3480" s="2">
        <v>40303</v>
      </c>
      <c r="B3480" s="1">
        <v>9.9</v>
      </c>
      <c r="C3480" s="1">
        <v>8</v>
      </c>
      <c r="D3480" s="1">
        <v>1</v>
      </c>
    </row>
    <row r="3481" spans="1:4" x14ac:dyDescent="0.15">
      <c r="A3481" s="2">
        <v>40304</v>
      </c>
      <c r="B3481" s="1">
        <v>6.7</v>
      </c>
      <c r="C3481" s="1">
        <v>8</v>
      </c>
      <c r="D3481" s="1">
        <v>1</v>
      </c>
    </row>
    <row r="3482" spans="1:4" x14ac:dyDescent="0.15">
      <c r="A3482" s="2">
        <v>40305</v>
      </c>
      <c r="B3482" s="1">
        <v>7.9</v>
      </c>
      <c r="C3482" s="1">
        <v>8</v>
      </c>
      <c r="D3482" s="1">
        <v>1</v>
      </c>
    </row>
    <row r="3483" spans="1:4" x14ac:dyDescent="0.15">
      <c r="A3483" s="2">
        <v>40306</v>
      </c>
      <c r="B3483" s="1">
        <v>8.1</v>
      </c>
      <c r="C3483" s="1">
        <v>8</v>
      </c>
      <c r="D3483" s="1">
        <v>1</v>
      </c>
    </row>
    <row r="3484" spans="1:4" x14ac:dyDescent="0.15">
      <c r="A3484" s="2">
        <v>40307</v>
      </c>
      <c r="B3484" s="1">
        <v>8.4</v>
      </c>
      <c r="C3484" s="1">
        <v>8</v>
      </c>
      <c r="D3484" s="1">
        <v>1</v>
      </c>
    </row>
    <row r="3485" spans="1:4" x14ac:dyDescent="0.15">
      <c r="A3485" s="2">
        <v>40308</v>
      </c>
      <c r="B3485" s="1">
        <v>7</v>
      </c>
      <c r="C3485" s="1">
        <v>8</v>
      </c>
      <c r="D3485" s="1">
        <v>1</v>
      </c>
    </row>
    <row r="3486" spans="1:4" x14ac:dyDescent="0.15">
      <c r="A3486" s="2">
        <v>40309</v>
      </c>
      <c r="B3486" s="1">
        <v>5.5</v>
      </c>
      <c r="C3486" s="1">
        <v>8</v>
      </c>
      <c r="D3486" s="1">
        <v>1</v>
      </c>
    </row>
    <row r="3487" spans="1:4" x14ac:dyDescent="0.15">
      <c r="A3487" s="2">
        <v>40310</v>
      </c>
      <c r="B3487" s="1">
        <v>4.9000000000000004</v>
      </c>
      <c r="C3487" s="1">
        <v>8</v>
      </c>
      <c r="D3487" s="1">
        <v>1</v>
      </c>
    </row>
    <row r="3488" spans="1:4" x14ac:dyDescent="0.15">
      <c r="A3488" s="2">
        <v>40311</v>
      </c>
      <c r="B3488" s="1">
        <v>7.1</v>
      </c>
      <c r="C3488" s="1">
        <v>8</v>
      </c>
      <c r="D3488" s="1">
        <v>1</v>
      </c>
    </row>
    <row r="3489" spans="1:4" x14ac:dyDescent="0.15">
      <c r="A3489" s="2">
        <v>40312</v>
      </c>
      <c r="B3489" s="1">
        <v>7.9</v>
      </c>
      <c r="C3489" s="1">
        <v>8</v>
      </c>
      <c r="D3489" s="1">
        <v>1</v>
      </c>
    </row>
    <row r="3490" spans="1:4" x14ac:dyDescent="0.15">
      <c r="A3490" s="2">
        <v>40313</v>
      </c>
      <c r="B3490" s="1">
        <v>9.1</v>
      </c>
      <c r="C3490" s="1">
        <v>8</v>
      </c>
      <c r="D3490" s="1">
        <v>1</v>
      </c>
    </row>
    <row r="3491" spans="1:4" x14ac:dyDescent="0.15">
      <c r="A3491" s="2">
        <v>40314</v>
      </c>
      <c r="B3491" s="1">
        <v>8.1999999999999993</v>
      </c>
      <c r="C3491" s="1">
        <v>8</v>
      </c>
      <c r="D3491" s="1">
        <v>1</v>
      </c>
    </row>
    <row r="3492" spans="1:4" x14ac:dyDescent="0.15">
      <c r="A3492" s="2">
        <v>40315</v>
      </c>
      <c r="B3492" s="1">
        <v>11.1</v>
      </c>
      <c r="C3492" s="1">
        <v>8</v>
      </c>
      <c r="D3492" s="1">
        <v>1</v>
      </c>
    </row>
    <row r="3493" spans="1:4" x14ac:dyDescent="0.15">
      <c r="A3493" s="2">
        <v>40316</v>
      </c>
      <c r="B3493" s="1">
        <v>11.5</v>
      </c>
      <c r="C3493" s="1">
        <v>8</v>
      </c>
      <c r="D3493" s="1">
        <v>1</v>
      </c>
    </row>
    <row r="3494" spans="1:4" x14ac:dyDescent="0.15">
      <c r="A3494" s="2">
        <v>40317</v>
      </c>
      <c r="B3494" s="1">
        <v>7.8</v>
      </c>
      <c r="C3494" s="1">
        <v>8</v>
      </c>
      <c r="D3494" s="1">
        <v>1</v>
      </c>
    </row>
    <row r="3495" spans="1:4" x14ac:dyDescent="0.15">
      <c r="A3495" s="2">
        <v>40318</v>
      </c>
      <c r="B3495" s="1">
        <v>8.3000000000000007</v>
      </c>
      <c r="C3495" s="1">
        <v>8</v>
      </c>
      <c r="D3495" s="1">
        <v>1</v>
      </c>
    </row>
    <row r="3496" spans="1:4" x14ac:dyDescent="0.15">
      <c r="A3496" s="2">
        <v>40319</v>
      </c>
      <c r="B3496" s="1">
        <v>11.2</v>
      </c>
      <c r="C3496" s="1">
        <v>8</v>
      </c>
      <c r="D3496" s="1">
        <v>1</v>
      </c>
    </row>
    <row r="3497" spans="1:4" x14ac:dyDescent="0.15">
      <c r="A3497" s="2">
        <v>40320</v>
      </c>
      <c r="B3497" s="1">
        <v>11.2</v>
      </c>
      <c r="C3497" s="1">
        <v>8</v>
      </c>
      <c r="D3497" s="1">
        <v>1</v>
      </c>
    </row>
    <row r="3498" spans="1:4" x14ac:dyDescent="0.15">
      <c r="A3498" s="2">
        <v>40321</v>
      </c>
      <c r="B3498" s="1">
        <v>8.6</v>
      </c>
      <c r="C3498" s="1">
        <v>8</v>
      </c>
      <c r="D3498" s="1">
        <v>1</v>
      </c>
    </row>
    <row r="3499" spans="1:4" x14ac:dyDescent="0.15">
      <c r="A3499" s="2">
        <v>40322</v>
      </c>
      <c r="B3499" s="1">
        <v>8</v>
      </c>
      <c r="C3499" s="1">
        <v>8</v>
      </c>
      <c r="D3499" s="1">
        <v>1</v>
      </c>
    </row>
    <row r="3500" spans="1:4" x14ac:dyDescent="0.15">
      <c r="A3500" s="2">
        <v>40323</v>
      </c>
      <c r="B3500" s="1">
        <v>8.6999999999999993</v>
      </c>
      <c r="C3500" s="1">
        <v>8</v>
      </c>
      <c r="D3500" s="1">
        <v>1</v>
      </c>
    </row>
    <row r="3501" spans="1:4" x14ac:dyDescent="0.15">
      <c r="A3501" s="2">
        <v>40324</v>
      </c>
      <c r="B3501" s="1">
        <v>11.2</v>
      </c>
      <c r="C3501" s="1">
        <v>8</v>
      </c>
      <c r="D3501" s="1">
        <v>1</v>
      </c>
    </row>
    <row r="3502" spans="1:4" x14ac:dyDescent="0.15">
      <c r="A3502" s="2">
        <v>40325</v>
      </c>
      <c r="B3502" s="1">
        <v>10.9</v>
      </c>
      <c r="C3502" s="1">
        <v>8</v>
      </c>
      <c r="D3502" s="1">
        <v>1</v>
      </c>
    </row>
    <row r="3503" spans="1:4" x14ac:dyDescent="0.15">
      <c r="A3503" s="2">
        <v>40326</v>
      </c>
      <c r="B3503" s="1">
        <v>9.5</v>
      </c>
      <c r="C3503" s="1">
        <v>8</v>
      </c>
      <c r="D3503" s="1">
        <v>1</v>
      </c>
    </row>
    <row r="3504" spans="1:4" x14ac:dyDescent="0.15">
      <c r="A3504" s="2">
        <v>40327</v>
      </c>
      <c r="B3504" s="1">
        <v>10.6</v>
      </c>
      <c r="C3504" s="1">
        <v>8</v>
      </c>
      <c r="D3504" s="1">
        <v>1</v>
      </c>
    </row>
    <row r="3505" spans="1:4" x14ac:dyDescent="0.15">
      <c r="A3505" s="2">
        <v>40328</v>
      </c>
      <c r="B3505" s="1">
        <v>11.1</v>
      </c>
      <c r="C3505" s="1">
        <v>8</v>
      </c>
      <c r="D3505" s="1">
        <v>1</v>
      </c>
    </row>
    <row r="3506" spans="1:4" x14ac:dyDescent="0.15">
      <c r="A3506" s="2">
        <v>40329</v>
      </c>
      <c r="B3506" s="1">
        <v>8</v>
      </c>
      <c r="C3506" s="1">
        <v>8</v>
      </c>
      <c r="D3506" s="1">
        <v>1</v>
      </c>
    </row>
    <row r="3507" spans="1:4" x14ac:dyDescent="0.15">
      <c r="A3507" s="2">
        <v>40330</v>
      </c>
      <c r="B3507" s="1">
        <v>10.6</v>
      </c>
      <c r="C3507" s="1">
        <v>8</v>
      </c>
      <c r="D3507" s="1">
        <v>1</v>
      </c>
    </row>
    <row r="3508" spans="1:4" x14ac:dyDescent="0.15">
      <c r="A3508" s="2">
        <v>40331</v>
      </c>
      <c r="B3508" s="1">
        <v>10.8</v>
      </c>
      <c r="C3508" s="1">
        <v>8</v>
      </c>
      <c r="D3508" s="1">
        <v>1</v>
      </c>
    </row>
    <row r="3509" spans="1:4" x14ac:dyDescent="0.15">
      <c r="A3509" s="2">
        <v>40332</v>
      </c>
      <c r="B3509" s="1">
        <v>11.7</v>
      </c>
      <c r="C3509" s="1">
        <v>8</v>
      </c>
      <c r="D3509" s="1">
        <v>1</v>
      </c>
    </row>
    <row r="3510" spans="1:4" x14ac:dyDescent="0.15">
      <c r="A3510" s="2">
        <v>40333</v>
      </c>
      <c r="B3510" s="1">
        <v>12.3</v>
      </c>
      <c r="C3510" s="1">
        <v>8</v>
      </c>
      <c r="D3510" s="1">
        <v>1</v>
      </c>
    </row>
    <row r="3511" spans="1:4" x14ac:dyDescent="0.15">
      <c r="A3511" s="2">
        <v>40334</v>
      </c>
      <c r="B3511" s="1">
        <v>11.7</v>
      </c>
      <c r="C3511" s="1">
        <v>8</v>
      </c>
      <c r="D3511" s="1">
        <v>1</v>
      </c>
    </row>
    <row r="3512" spans="1:4" x14ac:dyDescent="0.15">
      <c r="A3512" s="2">
        <v>40335</v>
      </c>
      <c r="B3512" s="1">
        <v>14</v>
      </c>
      <c r="C3512" s="1">
        <v>8</v>
      </c>
      <c r="D3512" s="1">
        <v>1</v>
      </c>
    </row>
    <row r="3513" spans="1:4" x14ac:dyDescent="0.15">
      <c r="A3513" s="2">
        <v>40336</v>
      </c>
      <c r="B3513" s="1">
        <v>15.9</v>
      </c>
      <c r="C3513" s="1">
        <v>8</v>
      </c>
      <c r="D3513" s="1">
        <v>1</v>
      </c>
    </row>
    <row r="3514" spans="1:4" x14ac:dyDescent="0.15">
      <c r="A3514" s="2">
        <v>40337</v>
      </c>
      <c r="B3514" s="1">
        <v>12.2</v>
      </c>
      <c r="C3514" s="1">
        <v>8</v>
      </c>
      <c r="D3514" s="1">
        <v>1</v>
      </c>
    </row>
    <row r="3515" spans="1:4" x14ac:dyDescent="0.15">
      <c r="A3515" s="2">
        <v>40338</v>
      </c>
      <c r="B3515" s="1">
        <v>11.4</v>
      </c>
      <c r="C3515" s="1">
        <v>8</v>
      </c>
      <c r="D3515" s="1">
        <v>1</v>
      </c>
    </row>
    <row r="3516" spans="1:4" x14ac:dyDescent="0.15">
      <c r="A3516" s="2">
        <v>40339</v>
      </c>
      <c r="B3516" s="1">
        <v>13.8</v>
      </c>
      <c r="C3516" s="1">
        <v>8</v>
      </c>
      <c r="D3516" s="1">
        <v>1</v>
      </c>
    </row>
    <row r="3517" spans="1:4" x14ac:dyDescent="0.15">
      <c r="A3517" s="2">
        <v>40340</v>
      </c>
      <c r="B3517" s="1">
        <v>14</v>
      </c>
      <c r="C3517" s="1">
        <v>8</v>
      </c>
      <c r="D3517" s="1">
        <v>1</v>
      </c>
    </row>
    <row r="3518" spans="1:4" x14ac:dyDescent="0.15">
      <c r="A3518" s="2">
        <v>40341</v>
      </c>
      <c r="B3518" s="1">
        <v>14.5</v>
      </c>
      <c r="C3518" s="1">
        <v>8</v>
      </c>
      <c r="D3518" s="1">
        <v>1</v>
      </c>
    </row>
    <row r="3519" spans="1:4" x14ac:dyDescent="0.15">
      <c r="A3519" s="2">
        <v>40342</v>
      </c>
      <c r="B3519" s="1">
        <v>13.5</v>
      </c>
      <c r="C3519" s="1">
        <v>8</v>
      </c>
      <c r="D3519" s="1">
        <v>1</v>
      </c>
    </row>
    <row r="3520" spans="1:4" x14ac:dyDescent="0.15">
      <c r="A3520" s="2">
        <v>40343</v>
      </c>
      <c r="B3520" s="1">
        <v>14.9</v>
      </c>
      <c r="C3520" s="1">
        <v>8</v>
      </c>
      <c r="D3520" s="1">
        <v>1</v>
      </c>
    </row>
    <row r="3521" spans="1:4" x14ac:dyDescent="0.15">
      <c r="A3521" s="2">
        <v>40344</v>
      </c>
      <c r="B3521" s="1">
        <v>14.5</v>
      </c>
      <c r="C3521" s="1">
        <v>8</v>
      </c>
      <c r="D3521" s="1">
        <v>1</v>
      </c>
    </row>
    <row r="3522" spans="1:4" x14ac:dyDescent="0.15">
      <c r="A3522" s="2">
        <v>40345</v>
      </c>
      <c r="B3522" s="1">
        <v>13.2</v>
      </c>
      <c r="C3522" s="1">
        <v>8</v>
      </c>
      <c r="D3522" s="1">
        <v>1</v>
      </c>
    </row>
    <row r="3523" spans="1:4" x14ac:dyDescent="0.15">
      <c r="A3523" s="2">
        <v>40346</v>
      </c>
      <c r="B3523" s="1">
        <v>18.399999999999999</v>
      </c>
      <c r="C3523" s="1">
        <v>8</v>
      </c>
      <c r="D3523" s="1">
        <v>1</v>
      </c>
    </row>
    <row r="3524" spans="1:4" x14ac:dyDescent="0.15">
      <c r="A3524" s="2">
        <v>40347</v>
      </c>
      <c r="B3524" s="1">
        <v>17.3</v>
      </c>
      <c r="C3524" s="1">
        <v>8</v>
      </c>
      <c r="D3524" s="1">
        <v>1</v>
      </c>
    </row>
    <row r="3525" spans="1:4" x14ac:dyDescent="0.15">
      <c r="A3525" s="2">
        <v>40348</v>
      </c>
      <c r="B3525" s="1">
        <v>16.600000000000001</v>
      </c>
      <c r="C3525" s="1">
        <v>8</v>
      </c>
      <c r="D3525" s="1">
        <v>1</v>
      </c>
    </row>
    <row r="3526" spans="1:4" x14ac:dyDescent="0.15">
      <c r="A3526" s="2">
        <v>40349</v>
      </c>
      <c r="B3526" s="1">
        <v>15.6</v>
      </c>
      <c r="C3526" s="1">
        <v>8</v>
      </c>
      <c r="D3526" s="1">
        <v>1</v>
      </c>
    </row>
    <row r="3527" spans="1:4" x14ac:dyDescent="0.15">
      <c r="A3527" s="2">
        <v>40350</v>
      </c>
      <c r="B3527" s="1">
        <v>16.8</v>
      </c>
      <c r="C3527" s="1">
        <v>8</v>
      </c>
      <c r="D3527" s="1">
        <v>1</v>
      </c>
    </row>
    <row r="3528" spans="1:4" x14ac:dyDescent="0.15">
      <c r="A3528" s="2">
        <v>40351</v>
      </c>
      <c r="B3528" s="1">
        <v>17.899999999999999</v>
      </c>
      <c r="C3528" s="1">
        <v>8</v>
      </c>
      <c r="D3528" s="1">
        <v>1</v>
      </c>
    </row>
    <row r="3529" spans="1:4" x14ac:dyDescent="0.15">
      <c r="A3529" s="2">
        <v>40352</v>
      </c>
      <c r="B3529" s="1">
        <v>15</v>
      </c>
      <c r="C3529" s="1">
        <v>8</v>
      </c>
      <c r="D3529" s="1">
        <v>1</v>
      </c>
    </row>
    <row r="3530" spans="1:4" x14ac:dyDescent="0.15">
      <c r="A3530" s="2">
        <v>40353</v>
      </c>
      <c r="B3530" s="1">
        <v>16.2</v>
      </c>
      <c r="C3530" s="1">
        <v>8</v>
      </c>
      <c r="D3530" s="1">
        <v>1</v>
      </c>
    </row>
    <row r="3531" spans="1:4" x14ac:dyDescent="0.15">
      <c r="A3531" s="2">
        <v>40354</v>
      </c>
      <c r="B3531" s="1">
        <v>19.399999999999999</v>
      </c>
      <c r="C3531" s="1">
        <v>8</v>
      </c>
      <c r="D3531" s="1">
        <v>1</v>
      </c>
    </row>
    <row r="3532" spans="1:4" x14ac:dyDescent="0.15">
      <c r="A3532" s="2">
        <v>40355</v>
      </c>
      <c r="B3532" s="1">
        <v>24.1</v>
      </c>
      <c r="C3532" s="1">
        <v>8</v>
      </c>
      <c r="D3532" s="1">
        <v>1</v>
      </c>
    </row>
    <row r="3533" spans="1:4" x14ac:dyDescent="0.15">
      <c r="A3533" s="2">
        <v>40356</v>
      </c>
      <c r="B3533" s="1">
        <v>22.1</v>
      </c>
      <c r="C3533" s="1">
        <v>8</v>
      </c>
      <c r="D3533" s="1">
        <v>1</v>
      </c>
    </row>
    <row r="3534" spans="1:4" x14ac:dyDescent="0.15">
      <c r="A3534" s="2">
        <v>40357</v>
      </c>
      <c r="B3534" s="1">
        <v>20.2</v>
      </c>
      <c r="C3534" s="1">
        <v>8</v>
      </c>
      <c r="D3534" s="1">
        <v>1</v>
      </c>
    </row>
    <row r="3535" spans="1:4" x14ac:dyDescent="0.15">
      <c r="A3535" s="2">
        <v>40358</v>
      </c>
      <c r="B3535" s="1">
        <v>18.8</v>
      </c>
      <c r="C3535" s="1">
        <v>8</v>
      </c>
      <c r="D3535" s="1">
        <v>1</v>
      </c>
    </row>
    <row r="3536" spans="1:4" x14ac:dyDescent="0.15">
      <c r="A3536" s="2">
        <v>40359</v>
      </c>
      <c r="B3536" s="1">
        <v>17</v>
      </c>
      <c r="C3536" s="1">
        <v>8</v>
      </c>
      <c r="D3536" s="1">
        <v>1</v>
      </c>
    </row>
    <row r="3537" spans="1:4" x14ac:dyDescent="0.15">
      <c r="A3537" s="2">
        <v>40360</v>
      </c>
      <c r="B3537" s="1">
        <v>19</v>
      </c>
      <c r="C3537" s="1">
        <v>8</v>
      </c>
      <c r="D3537" s="1">
        <v>1</v>
      </c>
    </row>
    <row r="3538" spans="1:4" x14ac:dyDescent="0.15">
      <c r="A3538" s="2">
        <v>40361</v>
      </c>
      <c r="B3538" s="1">
        <v>18.8</v>
      </c>
      <c r="C3538" s="1">
        <v>8</v>
      </c>
      <c r="D3538" s="1">
        <v>1</v>
      </c>
    </row>
    <row r="3539" spans="1:4" x14ac:dyDescent="0.15">
      <c r="A3539" s="2">
        <v>40362</v>
      </c>
      <c r="B3539" s="1">
        <v>18.399999999999999</v>
      </c>
      <c r="C3539" s="1">
        <v>8</v>
      </c>
      <c r="D3539" s="1">
        <v>1</v>
      </c>
    </row>
    <row r="3540" spans="1:4" x14ac:dyDescent="0.15">
      <c r="A3540" s="2">
        <v>40363</v>
      </c>
      <c r="B3540" s="1">
        <v>19.3</v>
      </c>
      <c r="C3540" s="1">
        <v>8</v>
      </c>
      <c r="D3540" s="1">
        <v>1</v>
      </c>
    </row>
    <row r="3541" spans="1:4" x14ac:dyDescent="0.15">
      <c r="A3541" s="2">
        <v>40364</v>
      </c>
      <c r="B3541" s="1">
        <v>21.5</v>
      </c>
      <c r="C3541" s="1">
        <v>8</v>
      </c>
      <c r="D3541" s="1">
        <v>1</v>
      </c>
    </row>
    <row r="3542" spans="1:4" x14ac:dyDescent="0.15">
      <c r="A3542" s="2">
        <v>40365</v>
      </c>
      <c r="B3542" s="1">
        <v>20.9</v>
      </c>
      <c r="C3542" s="1">
        <v>8</v>
      </c>
      <c r="D3542" s="1">
        <v>1</v>
      </c>
    </row>
    <row r="3543" spans="1:4" x14ac:dyDescent="0.15">
      <c r="A3543" s="2">
        <v>40366</v>
      </c>
      <c r="B3543" s="1">
        <v>20.399999999999999</v>
      </c>
      <c r="C3543" s="1">
        <v>8</v>
      </c>
      <c r="D3543" s="1">
        <v>1</v>
      </c>
    </row>
    <row r="3544" spans="1:4" x14ac:dyDescent="0.15">
      <c r="A3544" s="2">
        <v>40367</v>
      </c>
      <c r="B3544" s="1">
        <v>19.100000000000001</v>
      </c>
      <c r="C3544" s="1">
        <v>8</v>
      </c>
      <c r="D3544" s="1">
        <v>1</v>
      </c>
    </row>
    <row r="3545" spans="1:4" x14ac:dyDescent="0.15">
      <c r="A3545" s="2">
        <v>40368</v>
      </c>
      <c r="B3545" s="1">
        <v>19</v>
      </c>
      <c r="C3545" s="1">
        <v>8</v>
      </c>
      <c r="D3545" s="1">
        <v>1</v>
      </c>
    </row>
    <row r="3546" spans="1:4" x14ac:dyDescent="0.15">
      <c r="A3546" s="2">
        <v>40369</v>
      </c>
      <c r="B3546" s="1">
        <v>20.8</v>
      </c>
      <c r="C3546" s="1">
        <v>8</v>
      </c>
      <c r="D3546" s="1">
        <v>1</v>
      </c>
    </row>
    <row r="3547" spans="1:4" x14ac:dyDescent="0.15">
      <c r="A3547" s="2">
        <v>40370</v>
      </c>
      <c r="B3547" s="1">
        <v>21.2</v>
      </c>
      <c r="C3547" s="1">
        <v>8</v>
      </c>
      <c r="D3547" s="1">
        <v>1</v>
      </c>
    </row>
    <row r="3548" spans="1:4" x14ac:dyDescent="0.15">
      <c r="A3548" s="2">
        <v>40371</v>
      </c>
      <c r="B3548" s="1">
        <v>18.7</v>
      </c>
      <c r="C3548" s="1">
        <v>8</v>
      </c>
      <c r="D3548" s="1">
        <v>1</v>
      </c>
    </row>
    <row r="3549" spans="1:4" x14ac:dyDescent="0.15">
      <c r="A3549" s="2">
        <v>40372</v>
      </c>
      <c r="B3549" s="1">
        <v>19</v>
      </c>
      <c r="C3549" s="1">
        <v>8</v>
      </c>
      <c r="D3549" s="1">
        <v>1</v>
      </c>
    </row>
    <row r="3550" spans="1:4" x14ac:dyDescent="0.15">
      <c r="A3550" s="2">
        <v>40373</v>
      </c>
      <c r="B3550" s="1">
        <v>17.2</v>
      </c>
      <c r="C3550" s="1">
        <v>8</v>
      </c>
      <c r="D3550" s="1">
        <v>1</v>
      </c>
    </row>
    <row r="3551" spans="1:4" x14ac:dyDescent="0.15">
      <c r="A3551" s="2">
        <v>40374</v>
      </c>
      <c r="B3551" s="1">
        <v>18.2</v>
      </c>
      <c r="C3551" s="1">
        <v>8</v>
      </c>
      <c r="D3551" s="1">
        <v>1</v>
      </c>
    </row>
    <row r="3552" spans="1:4" x14ac:dyDescent="0.15">
      <c r="A3552" s="2">
        <v>40375</v>
      </c>
      <c r="B3552" s="1">
        <v>17.8</v>
      </c>
      <c r="C3552" s="1">
        <v>8</v>
      </c>
      <c r="D3552" s="1">
        <v>1</v>
      </c>
    </row>
    <row r="3553" spans="1:4" x14ac:dyDescent="0.15">
      <c r="A3553" s="2">
        <v>40376</v>
      </c>
      <c r="B3553" s="1">
        <v>18.8</v>
      </c>
      <c r="C3553" s="1">
        <v>8</v>
      </c>
      <c r="D3553" s="1">
        <v>1</v>
      </c>
    </row>
    <row r="3554" spans="1:4" x14ac:dyDescent="0.15">
      <c r="A3554" s="2">
        <v>40377</v>
      </c>
      <c r="B3554" s="1">
        <v>22.6</v>
      </c>
      <c r="C3554" s="1">
        <v>8</v>
      </c>
      <c r="D3554" s="1">
        <v>1</v>
      </c>
    </row>
    <row r="3555" spans="1:4" x14ac:dyDescent="0.15">
      <c r="A3555" s="2">
        <v>40378</v>
      </c>
      <c r="B3555" s="1">
        <v>24.3</v>
      </c>
      <c r="C3555" s="1">
        <v>8</v>
      </c>
      <c r="D3555" s="1">
        <v>1</v>
      </c>
    </row>
    <row r="3556" spans="1:4" x14ac:dyDescent="0.15">
      <c r="A3556" s="2">
        <v>40379</v>
      </c>
      <c r="B3556" s="1">
        <v>24.6</v>
      </c>
      <c r="C3556" s="1">
        <v>8</v>
      </c>
      <c r="D3556" s="1">
        <v>1</v>
      </c>
    </row>
    <row r="3557" spans="1:4" x14ac:dyDescent="0.15">
      <c r="A3557" s="2">
        <v>40380</v>
      </c>
      <c r="B3557" s="1">
        <v>24.3</v>
      </c>
      <c r="C3557" s="1">
        <v>8</v>
      </c>
      <c r="D3557" s="1">
        <v>1</v>
      </c>
    </row>
    <row r="3558" spans="1:4" x14ac:dyDescent="0.15">
      <c r="A3558" s="2">
        <v>40381</v>
      </c>
      <c r="B3558" s="1">
        <v>21.5</v>
      </c>
      <c r="C3558" s="1">
        <v>8</v>
      </c>
      <c r="D3558" s="1">
        <v>1</v>
      </c>
    </row>
    <row r="3559" spans="1:4" x14ac:dyDescent="0.15">
      <c r="A3559" s="2">
        <v>40382</v>
      </c>
      <c r="B3559" s="1">
        <v>25</v>
      </c>
      <c r="C3559" s="1">
        <v>8</v>
      </c>
      <c r="D3559" s="1">
        <v>1</v>
      </c>
    </row>
    <row r="3560" spans="1:4" x14ac:dyDescent="0.15">
      <c r="A3560" s="2">
        <v>40383</v>
      </c>
      <c r="B3560" s="1">
        <v>21.8</v>
      </c>
      <c r="C3560" s="1">
        <v>8</v>
      </c>
      <c r="D3560" s="1">
        <v>1</v>
      </c>
    </row>
    <row r="3561" spans="1:4" x14ac:dyDescent="0.15">
      <c r="A3561" s="2">
        <v>40384</v>
      </c>
      <c r="B3561" s="1">
        <v>21.5</v>
      </c>
      <c r="C3561" s="1">
        <v>8</v>
      </c>
      <c r="D3561" s="1">
        <v>1</v>
      </c>
    </row>
    <row r="3562" spans="1:4" x14ac:dyDescent="0.15">
      <c r="A3562" s="2">
        <v>40385</v>
      </c>
      <c r="B3562" s="1">
        <v>21</v>
      </c>
      <c r="C3562" s="1">
        <v>8</v>
      </c>
      <c r="D3562" s="1">
        <v>1</v>
      </c>
    </row>
    <row r="3563" spans="1:4" x14ac:dyDescent="0.15">
      <c r="A3563" s="2">
        <v>40386</v>
      </c>
      <c r="B3563" s="1">
        <v>23</v>
      </c>
      <c r="C3563" s="1">
        <v>8</v>
      </c>
      <c r="D3563" s="1">
        <v>1</v>
      </c>
    </row>
    <row r="3564" spans="1:4" x14ac:dyDescent="0.15">
      <c r="A3564" s="2">
        <v>40387</v>
      </c>
      <c r="B3564" s="1">
        <v>25.2</v>
      </c>
      <c r="C3564" s="1">
        <v>8</v>
      </c>
      <c r="D3564" s="1">
        <v>1</v>
      </c>
    </row>
    <row r="3565" spans="1:4" x14ac:dyDescent="0.15">
      <c r="A3565" s="2">
        <v>40388</v>
      </c>
      <c r="B3565" s="1">
        <v>22.6</v>
      </c>
      <c r="C3565" s="1">
        <v>8</v>
      </c>
      <c r="D3565" s="1">
        <v>1</v>
      </c>
    </row>
    <row r="3566" spans="1:4" x14ac:dyDescent="0.15">
      <c r="A3566" s="2">
        <v>40389</v>
      </c>
      <c r="B3566" s="1">
        <v>22.4</v>
      </c>
      <c r="C3566" s="1">
        <v>8</v>
      </c>
      <c r="D3566" s="1">
        <v>1</v>
      </c>
    </row>
    <row r="3567" spans="1:4" x14ac:dyDescent="0.15">
      <c r="A3567" s="2">
        <v>40390</v>
      </c>
      <c r="B3567" s="1">
        <v>22.3</v>
      </c>
      <c r="C3567" s="1">
        <v>8</v>
      </c>
      <c r="D3567" s="1">
        <v>1</v>
      </c>
    </row>
    <row r="3568" spans="1:4" x14ac:dyDescent="0.15">
      <c r="A3568" s="2">
        <v>40391</v>
      </c>
      <c r="B3568" s="1">
        <v>22.9</v>
      </c>
      <c r="C3568" s="1">
        <v>8</v>
      </c>
      <c r="D3568" s="1">
        <v>1</v>
      </c>
    </row>
    <row r="3569" spans="1:4" x14ac:dyDescent="0.15">
      <c r="A3569" s="2">
        <v>40392</v>
      </c>
      <c r="B3569" s="1">
        <v>21.5</v>
      </c>
      <c r="C3569" s="1">
        <v>8</v>
      </c>
      <c r="D3569" s="1">
        <v>1</v>
      </c>
    </row>
    <row r="3570" spans="1:4" x14ac:dyDescent="0.15">
      <c r="A3570" s="2">
        <v>40393</v>
      </c>
      <c r="B3570" s="1">
        <v>21.1</v>
      </c>
      <c r="C3570" s="1">
        <v>8</v>
      </c>
      <c r="D3570" s="1">
        <v>1</v>
      </c>
    </row>
    <row r="3571" spans="1:4" x14ac:dyDescent="0.15">
      <c r="A3571" s="2">
        <v>40394</v>
      </c>
      <c r="B3571" s="1">
        <v>21.3</v>
      </c>
      <c r="C3571" s="1">
        <v>8</v>
      </c>
      <c r="D3571" s="1">
        <v>1</v>
      </c>
    </row>
    <row r="3572" spans="1:4" x14ac:dyDescent="0.15">
      <c r="A3572" s="2">
        <v>40395</v>
      </c>
      <c r="B3572" s="1">
        <v>22.8</v>
      </c>
      <c r="C3572" s="1">
        <v>8</v>
      </c>
      <c r="D3572" s="1">
        <v>1</v>
      </c>
    </row>
    <row r="3573" spans="1:4" x14ac:dyDescent="0.15">
      <c r="A3573" s="2">
        <v>40396</v>
      </c>
      <c r="B3573" s="1">
        <v>26.7</v>
      </c>
      <c r="C3573" s="1">
        <v>8</v>
      </c>
      <c r="D3573" s="1">
        <v>1</v>
      </c>
    </row>
    <row r="3574" spans="1:4" x14ac:dyDescent="0.15">
      <c r="A3574" s="2">
        <v>40397</v>
      </c>
      <c r="B3574" s="1">
        <v>26.7</v>
      </c>
      <c r="C3574" s="1">
        <v>8</v>
      </c>
      <c r="D3574" s="1">
        <v>1</v>
      </c>
    </row>
    <row r="3575" spans="1:4" x14ac:dyDescent="0.15">
      <c r="A3575" s="2">
        <v>40398</v>
      </c>
      <c r="B3575" s="1">
        <v>26.7</v>
      </c>
      <c r="C3575" s="1">
        <v>8</v>
      </c>
      <c r="D3575" s="1">
        <v>1</v>
      </c>
    </row>
    <row r="3576" spans="1:4" x14ac:dyDescent="0.15">
      <c r="A3576" s="2">
        <v>40399</v>
      </c>
      <c r="B3576" s="1">
        <v>22.7</v>
      </c>
      <c r="C3576" s="1">
        <v>8</v>
      </c>
      <c r="D3576" s="1">
        <v>1</v>
      </c>
    </row>
    <row r="3577" spans="1:4" x14ac:dyDescent="0.15">
      <c r="A3577" s="2">
        <v>40400</v>
      </c>
      <c r="B3577" s="1">
        <v>23.5</v>
      </c>
      <c r="C3577" s="1">
        <v>8</v>
      </c>
      <c r="D3577" s="1">
        <v>1</v>
      </c>
    </row>
    <row r="3578" spans="1:4" x14ac:dyDescent="0.15">
      <c r="A3578" s="2">
        <v>40401</v>
      </c>
      <c r="B3578" s="1">
        <v>22.9</v>
      </c>
      <c r="C3578" s="1">
        <v>8</v>
      </c>
      <c r="D3578" s="1">
        <v>1</v>
      </c>
    </row>
    <row r="3579" spans="1:4" x14ac:dyDescent="0.15">
      <c r="A3579" s="2">
        <v>40402</v>
      </c>
      <c r="B3579" s="1">
        <v>21.3</v>
      </c>
      <c r="C3579" s="1">
        <v>8</v>
      </c>
      <c r="D3579" s="1">
        <v>1</v>
      </c>
    </row>
    <row r="3580" spans="1:4" x14ac:dyDescent="0.15">
      <c r="A3580" s="2">
        <v>40403</v>
      </c>
      <c r="B3580" s="1">
        <v>23.7</v>
      </c>
      <c r="C3580" s="1">
        <v>8</v>
      </c>
      <c r="D3580" s="1">
        <v>1</v>
      </c>
    </row>
    <row r="3581" spans="1:4" x14ac:dyDescent="0.15">
      <c r="A3581" s="2">
        <v>40404</v>
      </c>
      <c r="B3581" s="1">
        <v>22.1</v>
      </c>
      <c r="C3581" s="1">
        <v>8</v>
      </c>
      <c r="D3581" s="1">
        <v>1</v>
      </c>
    </row>
    <row r="3582" spans="1:4" x14ac:dyDescent="0.15">
      <c r="A3582" s="2">
        <v>40405</v>
      </c>
      <c r="B3582" s="1">
        <v>22.7</v>
      </c>
      <c r="C3582" s="1">
        <v>8</v>
      </c>
      <c r="D3582" s="1">
        <v>1</v>
      </c>
    </row>
    <row r="3583" spans="1:4" x14ac:dyDescent="0.15">
      <c r="A3583" s="2">
        <v>40406</v>
      </c>
      <c r="B3583" s="1">
        <v>25.9</v>
      </c>
      <c r="C3583" s="1">
        <v>8</v>
      </c>
      <c r="D3583" s="1">
        <v>1</v>
      </c>
    </row>
    <row r="3584" spans="1:4" x14ac:dyDescent="0.15">
      <c r="A3584" s="2">
        <v>40407</v>
      </c>
      <c r="B3584" s="1">
        <v>23.1</v>
      </c>
      <c r="C3584" s="1">
        <v>8</v>
      </c>
      <c r="D3584" s="1">
        <v>1</v>
      </c>
    </row>
    <row r="3585" spans="1:4" x14ac:dyDescent="0.15">
      <c r="A3585" s="2">
        <v>40408</v>
      </c>
      <c r="B3585" s="1">
        <v>22.4</v>
      </c>
      <c r="C3585" s="1">
        <v>8</v>
      </c>
      <c r="D3585" s="1">
        <v>1</v>
      </c>
    </row>
    <row r="3586" spans="1:4" x14ac:dyDescent="0.15">
      <c r="A3586" s="2">
        <v>40409</v>
      </c>
      <c r="B3586" s="1">
        <v>21.3</v>
      </c>
      <c r="C3586" s="1">
        <v>8</v>
      </c>
      <c r="D3586" s="1">
        <v>1</v>
      </c>
    </row>
    <row r="3587" spans="1:4" x14ac:dyDescent="0.15">
      <c r="A3587" s="2">
        <v>40410</v>
      </c>
      <c r="B3587" s="1">
        <v>21.5</v>
      </c>
      <c r="C3587" s="1">
        <v>8</v>
      </c>
      <c r="D3587" s="1">
        <v>1</v>
      </c>
    </row>
    <row r="3588" spans="1:4" x14ac:dyDescent="0.15">
      <c r="A3588" s="2">
        <v>40411</v>
      </c>
      <c r="B3588" s="1">
        <v>22.9</v>
      </c>
      <c r="C3588" s="1">
        <v>8</v>
      </c>
      <c r="D3588" s="1">
        <v>1</v>
      </c>
    </row>
    <row r="3589" spans="1:4" x14ac:dyDescent="0.15">
      <c r="A3589" s="2">
        <v>40412</v>
      </c>
      <c r="B3589" s="1">
        <v>26.2</v>
      </c>
      <c r="C3589" s="1">
        <v>8</v>
      </c>
      <c r="D3589" s="1">
        <v>1</v>
      </c>
    </row>
    <row r="3590" spans="1:4" x14ac:dyDescent="0.15">
      <c r="A3590" s="2">
        <v>40413</v>
      </c>
      <c r="B3590" s="1">
        <v>23.6</v>
      </c>
      <c r="C3590" s="1">
        <v>8</v>
      </c>
      <c r="D3590" s="1">
        <v>1</v>
      </c>
    </row>
    <row r="3591" spans="1:4" x14ac:dyDescent="0.15">
      <c r="A3591" s="2">
        <v>40414</v>
      </c>
      <c r="B3591" s="1">
        <v>23.3</v>
      </c>
      <c r="C3591" s="1">
        <v>8</v>
      </c>
      <c r="D3591" s="1">
        <v>1</v>
      </c>
    </row>
    <row r="3592" spans="1:4" x14ac:dyDescent="0.15">
      <c r="A3592" s="2">
        <v>40415</v>
      </c>
      <c r="B3592" s="1">
        <v>21.8</v>
      </c>
      <c r="C3592" s="1">
        <v>8</v>
      </c>
      <c r="D3592" s="1">
        <v>1</v>
      </c>
    </row>
    <row r="3593" spans="1:4" x14ac:dyDescent="0.15">
      <c r="A3593" s="2">
        <v>40416</v>
      </c>
      <c r="B3593" s="1">
        <v>22</v>
      </c>
      <c r="C3593" s="1">
        <v>8</v>
      </c>
      <c r="D3593" s="1">
        <v>1</v>
      </c>
    </row>
    <row r="3594" spans="1:4" x14ac:dyDescent="0.15">
      <c r="A3594" s="2">
        <v>40417</v>
      </c>
      <c r="B3594" s="1">
        <v>21.3</v>
      </c>
      <c r="C3594" s="1">
        <v>8</v>
      </c>
      <c r="D3594" s="1">
        <v>1</v>
      </c>
    </row>
    <row r="3595" spans="1:4" x14ac:dyDescent="0.15">
      <c r="A3595" s="2">
        <v>40418</v>
      </c>
      <c r="B3595" s="1">
        <v>23.1</v>
      </c>
      <c r="C3595" s="1">
        <v>8</v>
      </c>
      <c r="D3595" s="1">
        <v>1</v>
      </c>
    </row>
    <row r="3596" spans="1:4" x14ac:dyDescent="0.15">
      <c r="A3596" s="2">
        <v>40419</v>
      </c>
      <c r="B3596" s="1">
        <v>23.5</v>
      </c>
      <c r="C3596" s="1">
        <v>8</v>
      </c>
      <c r="D3596" s="1">
        <v>1</v>
      </c>
    </row>
    <row r="3597" spans="1:4" x14ac:dyDescent="0.15">
      <c r="A3597" s="2">
        <v>40420</v>
      </c>
      <c r="B3597" s="1">
        <v>24.2</v>
      </c>
      <c r="C3597" s="1">
        <v>8</v>
      </c>
      <c r="D3597" s="1">
        <v>1</v>
      </c>
    </row>
    <row r="3598" spans="1:4" x14ac:dyDescent="0.15">
      <c r="A3598" s="2">
        <v>40421</v>
      </c>
      <c r="B3598" s="1">
        <v>26.4</v>
      </c>
      <c r="C3598" s="1">
        <v>8</v>
      </c>
      <c r="D3598" s="1">
        <v>1</v>
      </c>
    </row>
    <row r="3599" spans="1:4" x14ac:dyDescent="0.15">
      <c r="A3599" s="2">
        <v>40422</v>
      </c>
      <c r="B3599" s="1">
        <v>25.4</v>
      </c>
      <c r="C3599" s="1">
        <v>8</v>
      </c>
      <c r="D3599" s="1">
        <v>1</v>
      </c>
    </row>
    <row r="3600" spans="1:4" x14ac:dyDescent="0.15">
      <c r="A3600" s="2">
        <v>40423</v>
      </c>
      <c r="B3600" s="1">
        <v>24.5</v>
      </c>
      <c r="C3600" s="1">
        <v>8</v>
      </c>
      <c r="D3600" s="1">
        <v>1</v>
      </c>
    </row>
    <row r="3601" spans="1:4" x14ac:dyDescent="0.15">
      <c r="A3601" s="2">
        <v>40424</v>
      </c>
      <c r="B3601" s="1">
        <v>23.6</v>
      </c>
      <c r="C3601" s="1">
        <v>8</v>
      </c>
      <c r="D3601" s="1">
        <v>1</v>
      </c>
    </row>
    <row r="3602" spans="1:4" x14ac:dyDescent="0.15">
      <c r="A3602" s="2">
        <v>40425</v>
      </c>
      <c r="B3602" s="1">
        <v>23.3</v>
      </c>
      <c r="C3602" s="1">
        <v>8</v>
      </c>
      <c r="D3602" s="1">
        <v>1</v>
      </c>
    </row>
    <row r="3603" spans="1:4" x14ac:dyDescent="0.15">
      <c r="A3603" s="2">
        <v>40426</v>
      </c>
      <c r="B3603" s="1">
        <v>24</v>
      </c>
      <c r="C3603" s="1">
        <v>8</v>
      </c>
      <c r="D3603" s="1">
        <v>1</v>
      </c>
    </row>
    <row r="3604" spans="1:4" x14ac:dyDescent="0.15">
      <c r="A3604" s="2">
        <v>40427</v>
      </c>
      <c r="B3604" s="1">
        <v>25.2</v>
      </c>
      <c r="C3604" s="1">
        <v>5</v>
      </c>
      <c r="D3604" s="1">
        <v>1</v>
      </c>
    </row>
    <row r="3605" spans="1:4" x14ac:dyDescent="0.15">
      <c r="A3605" s="2">
        <v>40428</v>
      </c>
      <c r="C3605" s="1">
        <v>1</v>
      </c>
      <c r="D3605" s="1">
        <v>1</v>
      </c>
    </row>
    <row r="3606" spans="1:4" x14ac:dyDescent="0.15">
      <c r="A3606" s="2">
        <v>40429</v>
      </c>
      <c r="B3606" s="1">
        <v>18.7</v>
      </c>
      <c r="C3606" s="1">
        <v>4</v>
      </c>
      <c r="D3606" s="1">
        <v>1</v>
      </c>
    </row>
    <row r="3607" spans="1:4" x14ac:dyDescent="0.15">
      <c r="A3607" s="2">
        <v>40430</v>
      </c>
      <c r="B3607" s="1">
        <v>17.3</v>
      </c>
      <c r="C3607" s="1">
        <v>8</v>
      </c>
      <c r="D3607" s="1">
        <v>1</v>
      </c>
    </row>
    <row r="3608" spans="1:4" x14ac:dyDescent="0.15">
      <c r="A3608" s="2">
        <v>40431</v>
      </c>
      <c r="B3608" s="1">
        <v>19.600000000000001</v>
      </c>
      <c r="C3608" s="1">
        <v>8</v>
      </c>
      <c r="D3608" s="1">
        <v>1</v>
      </c>
    </row>
    <row r="3609" spans="1:4" x14ac:dyDescent="0.15">
      <c r="A3609" s="2">
        <v>40432</v>
      </c>
      <c r="B3609" s="1">
        <v>19.600000000000001</v>
      </c>
      <c r="C3609" s="1">
        <v>8</v>
      </c>
      <c r="D3609" s="1">
        <v>1</v>
      </c>
    </row>
    <row r="3610" spans="1:4" x14ac:dyDescent="0.15">
      <c r="A3610" s="2">
        <v>40433</v>
      </c>
      <c r="B3610" s="1">
        <v>19.899999999999999</v>
      </c>
      <c r="C3610" s="1">
        <v>8</v>
      </c>
      <c r="D3610" s="1">
        <v>1</v>
      </c>
    </row>
    <row r="3611" spans="1:4" x14ac:dyDescent="0.15">
      <c r="A3611" s="2">
        <v>40434</v>
      </c>
      <c r="B3611" s="1">
        <v>20.2</v>
      </c>
      <c r="C3611" s="1">
        <v>8</v>
      </c>
      <c r="D3611" s="1">
        <v>1</v>
      </c>
    </row>
    <row r="3612" spans="1:4" x14ac:dyDescent="0.15">
      <c r="A3612" s="2">
        <v>40435</v>
      </c>
      <c r="B3612" s="1">
        <v>20</v>
      </c>
      <c r="C3612" s="1">
        <v>8</v>
      </c>
      <c r="D3612" s="1">
        <v>1</v>
      </c>
    </row>
    <row r="3613" spans="1:4" x14ac:dyDescent="0.15">
      <c r="A3613" s="2">
        <v>40436</v>
      </c>
      <c r="B3613" s="1">
        <v>19.7</v>
      </c>
      <c r="C3613" s="1">
        <v>8</v>
      </c>
      <c r="D3613" s="1">
        <v>1</v>
      </c>
    </row>
    <row r="3614" spans="1:4" x14ac:dyDescent="0.15">
      <c r="A3614" s="2">
        <v>40437</v>
      </c>
      <c r="B3614" s="1">
        <v>19.3</v>
      </c>
      <c r="C3614" s="1">
        <v>8</v>
      </c>
      <c r="D3614" s="1">
        <v>1</v>
      </c>
    </row>
    <row r="3615" spans="1:4" x14ac:dyDescent="0.15">
      <c r="A3615" s="2">
        <v>40438</v>
      </c>
      <c r="B3615" s="1">
        <v>21</v>
      </c>
      <c r="C3615" s="1">
        <v>8</v>
      </c>
      <c r="D3615" s="1">
        <v>1</v>
      </c>
    </row>
    <row r="3616" spans="1:4" x14ac:dyDescent="0.15">
      <c r="A3616" s="2">
        <v>40439</v>
      </c>
      <c r="B3616" s="1">
        <v>20.2</v>
      </c>
      <c r="C3616" s="1">
        <v>8</v>
      </c>
      <c r="D3616" s="1">
        <v>1</v>
      </c>
    </row>
    <row r="3617" spans="1:4" x14ac:dyDescent="0.15">
      <c r="A3617" s="2">
        <v>40440</v>
      </c>
      <c r="B3617" s="1">
        <v>17.5</v>
      </c>
      <c r="C3617" s="1">
        <v>8</v>
      </c>
      <c r="D3617" s="1">
        <v>1</v>
      </c>
    </row>
    <row r="3618" spans="1:4" x14ac:dyDescent="0.15">
      <c r="A3618" s="2">
        <v>40441</v>
      </c>
      <c r="B3618" s="1">
        <v>18.3</v>
      </c>
      <c r="C3618" s="1">
        <v>8</v>
      </c>
      <c r="D3618" s="1">
        <v>1</v>
      </c>
    </row>
    <row r="3619" spans="1:4" x14ac:dyDescent="0.15">
      <c r="A3619" s="2">
        <v>40442</v>
      </c>
      <c r="B3619" s="1">
        <v>18.7</v>
      </c>
      <c r="C3619" s="1">
        <v>8</v>
      </c>
      <c r="D3619" s="1">
        <v>1</v>
      </c>
    </row>
    <row r="3620" spans="1:4" x14ac:dyDescent="0.15">
      <c r="A3620" s="2">
        <v>40443</v>
      </c>
      <c r="B3620" s="1">
        <v>13.9</v>
      </c>
      <c r="C3620" s="1">
        <v>8</v>
      </c>
      <c r="D3620" s="1">
        <v>1</v>
      </c>
    </row>
    <row r="3621" spans="1:4" x14ac:dyDescent="0.15">
      <c r="A3621" s="2">
        <v>40444</v>
      </c>
      <c r="B3621" s="1">
        <v>11.6</v>
      </c>
      <c r="C3621" s="1">
        <v>8</v>
      </c>
      <c r="D3621" s="1">
        <v>1</v>
      </c>
    </row>
    <row r="3622" spans="1:4" x14ac:dyDescent="0.15">
      <c r="A3622" s="2">
        <v>40445</v>
      </c>
      <c r="B3622" s="1">
        <v>11.2</v>
      </c>
      <c r="C3622" s="1">
        <v>8</v>
      </c>
      <c r="D3622" s="1">
        <v>1</v>
      </c>
    </row>
    <row r="3623" spans="1:4" x14ac:dyDescent="0.15">
      <c r="A3623" s="2">
        <v>40446</v>
      </c>
      <c r="B3623" s="1">
        <v>10.8</v>
      </c>
      <c r="C3623" s="1">
        <v>8</v>
      </c>
      <c r="D3623" s="1">
        <v>1</v>
      </c>
    </row>
    <row r="3624" spans="1:4" x14ac:dyDescent="0.15">
      <c r="A3624" s="2">
        <v>40447</v>
      </c>
      <c r="B3624" s="1">
        <v>12.7</v>
      </c>
      <c r="C3624" s="1">
        <v>8</v>
      </c>
      <c r="D3624" s="1">
        <v>1</v>
      </c>
    </row>
    <row r="3625" spans="1:4" x14ac:dyDescent="0.15">
      <c r="A3625" s="2">
        <v>40448</v>
      </c>
      <c r="B3625" s="1">
        <v>15.5</v>
      </c>
      <c r="C3625" s="1">
        <v>8</v>
      </c>
      <c r="D3625" s="1">
        <v>1</v>
      </c>
    </row>
    <row r="3626" spans="1:4" x14ac:dyDescent="0.15">
      <c r="A3626" s="2">
        <v>40449</v>
      </c>
      <c r="B3626" s="1">
        <v>16.5</v>
      </c>
      <c r="C3626" s="1">
        <v>8</v>
      </c>
      <c r="D3626" s="1">
        <v>1</v>
      </c>
    </row>
    <row r="3627" spans="1:4" x14ac:dyDescent="0.15">
      <c r="A3627" s="2">
        <v>40450</v>
      </c>
      <c r="B3627" s="1">
        <v>14.7</v>
      </c>
      <c r="C3627" s="1">
        <v>8</v>
      </c>
      <c r="D3627" s="1">
        <v>1</v>
      </c>
    </row>
    <row r="3628" spans="1:4" x14ac:dyDescent="0.15">
      <c r="A3628" s="2">
        <v>40451</v>
      </c>
      <c r="B3628" s="1">
        <v>16.100000000000001</v>
      </c>
      <c r="C3628" s="1">
        <v>8</v>
      </c>
      <c r="D3628" s="1">
        <v>1</v>
      </c>
    </row>
    <row r="3629" spans="1:4" x14ac:dyDescent="0.15">
      <c r="A3629" s="2">
        <v>40452</v>
      </c>
      <c r="B3629" s="1">
        <v>14.4</v>
      </c>
      <c r="C3629" s="1">
        <v>8</v>
      </c>
      <c r="D3629" s="1">
        <v>1</v>
      </c>
    </row>
    <row r="3630" spans="1:4" x14ac:dyDescent="0.15">
      <c r="A3630" s="2">
        <v>40453</v>
      </c>
      <c r="B3630" s="1">
        <v>13.5</v>
      </c>
      <c r="C3630" s="1">
        <v>8</v>
      </c>
      <c r="D3630" s="1">
        <v>1</v>
      </c>
    </row>
    <row r="3631" spans="1:4" x14ac:dyDescent="0.15">
      <c r="A3631" s="2">
        <v>40454</v>
      </c>
      <c r="B3631" s="1">
        <v>15.4</v>
      </c>
      <c r="C3631" s="1">
        <v>8</v>
      </c>
      <c r="D3631" s="1">
        <v>1</v>
      </c>
    </row>
    <row r="3632" spans="1:4" x14ac:dyDescent="0.15">
      <c r="A3632" s="2">
        <v>40455</v>
      </c>
      <c r="B3632" s="1">
        <v>16.399999999999999</v>
      </c>
      <c r="C3632" s="1">
        <v>8</v>
      </c>
      <c r="D3632" s="1">
        <v>1</v>
      </c>
    </row>
    <row r="3633" spans="1:4" x14ac:dyDescent="0.15">
      <c r="A3633" s="2">
        <v>40456</v>
      </c>
      <c r="B3633" s="1">
        <v>15.5</v>
      </c>
      <c r="C3633" s="1">
        <v>8</v>
      </c>
      <c r="D3633" s="1">
        <v>1</v>
      </c>
    </row>
    <row r="3634" spans="1:4" x14ac:dyDescent="0.15">
      <c r="A3634" s="2">
        <v>40457</v>
      </c>
      <c r="B3634" s="1">
        <v>13.6</v>
      </c>
      <c r="C3634" s="1">
        <v>8</v>
      </c>
      <c r="D3634" s="1">
        <v>1</v>
      </c>
    </row>
    <row r="3635" spans="1:4" x14ac:dyDescent="0.15">
      <c r="A3635" s="2">
        <v>40458</v>
      </c>
      <c r="B3635" s="1">
        <v>13.7</v>
      </c>
      <c r="C3635" s="1">
        <v>8</v>
      </c>
      <c r="D3635" s="1">
        <v>1</v>
      </c>
    </row>
    <row r="3636" spans="1:4" x14ac:dyDescent="0.15">
      <c r="A3636" s="2">
        <v>40459</v>
      </c>
      <c r="B3636" s="1">
        <v>16</v>
      </c>
      <c r="C3636" s="1">
        <v>8</v>
      </c>
      <c r="D3636" s="1">
        <v>1</v>
      </c>
    </row>
    <row r="3637" spans="1:4" x14ac:dyDescent="0.15">
      <c r="A3637" s="2">
        <v>40460</v>
      </c>
      <c r="B3637" s="1">
        <v>15.7</v>
      </c>
      <c r="C3637" s="1">
        <v>8</v>
      </c>
      <c r="D3637" s="1">
        <v>1</v>
      </c>
    </row>
    <row r="3638" spans="1:4" x14ac:dyDescent="0.15">
      <c r="A3638" s="2">
        <v>40461</v>
      </c>
      <c r="B3638" s="1">
        <v>16</v>
      </c>
      <c r="C3638" s="1">
        <v>8</v>
      </c>
      <c r="D3638" s="1">
        <v>1</v>
      </c>
    </row>
    <row r="3639" spans="1:4" x14ac:dyDescent="0.15">
      <c r="A3639" s="2">
        <v>40462</v>
      </c>
      <c r="B3639" s="1">
        <v>16.7</v>
      </c>
      <c r="C3639" s="1">
        <v>8</v>
      </c>
      <c r="D3639" s="1">
        <v>1</v>
      </c>
    </row>
    <row r="3640" spans="1:4" x14ac:dyDescent="0.15">
      <c r="A3640" s="2">
        <v>40463</v>
      </c>
      <c r="B3640" s="1">
        <v>15.3</v>
      </c>
      <c r="C3640" s="1">
        <v>8</v>
      </c>
      <c r="D3640" s="1">
        <v>1</v>
      </c>
    </row>
    <row r="3641" spans="1:4" x14ac:dyDescent="0.15">
      <c r="A3641" s="2">
        <v>40464</v>
      </c>
      <c r="B3641" s="1">
        <v>14.1</v>
      </c>
      <c r="C3641" s="1">
        <v>8</v>
      </c>
      <c r="D3641" s="1">
        <v>1</v>
      </c>
    </row>
    <row r="3642" spans="1:4" x14ac:dyDescent="0.15">
      <c r="A3642" s="2">
        <v>40465</v>
      </c>
      <c r="B3642" s="1">
        <v>10.199999999999999</v>
      </c>
      <c r="C3642" s="1">
        <v>8</v>
      </c>
      <c r="D3642" s="1">
        <v>1</v>
      </c>
    </row>
    <row r="3643" spans="1:4" x14ac:dyDescent="0.15">
      <c r="A3643" s="2">
        <v>40466</v>
      </c>
      <c r="B3643" s="1">
        <v>10.6</v>
      </c>
      <c r="C3643" s="1">
        <v>8</v>
      </c>
      <c r="D3643" s="1">
        <v>1</v>
      </c>
    </row>
    <row r="3644" spans="1:4" x14ac:dyDescent="0.15">
      <c r="A3644" s="2">
        <v>40467</v>
      </c>
      <c r="B3644" s="1">
        <v>12.9</v>
      </c>
      <c r="C3644" s="1">
        <v>8</v>
      </c>
      <c r="D3644" s="1">
        <v>1</v>
      </c>
    </row>
    <row r="3645" spans="1:4" x14ac:dyDescent="0.15">
      <c r="A3645" s="2">
        <v>40468</v>
      </c>
      <c r="B3645" s="1">
        <v>10.3</v>
      </c>
      <c r="C3645" s="1">
        <v>8</v>
      </c>
      <c r="D3645" s="1">
        <v>1</v>
      </c>
    </row>
    <row r="3646" spans="1:4" x14ac:dyDescent="0.15">
      <c r="A3646" s="2">
        <v>40469</v>
      </c>
      <c r="B3646" s="1">
        <v>6.6</v>
      </c>
      <c r="C3646" s="1">
        <v>8</v>
      </c>
      <c r="D3646" s="1">
        <v>1</v>
      </c>
    </row>
    <row r="3647" spans="1:4" x14ac:dyDescent="0.15">
      <c r="A3647" s="2">
        <v>40470</v>
      </c>
      <c r="B3647" s="1">
        <v>6.6</v>
      </c>
      <c r="C3647" s="1">
        <v>8</v>
      </c>
      <c r="D3647" s="1">
        <v>1</v>
      </c>
    </row>
    <row r="3648" spans="1:4" x14ac:dyDescent="0.15">
      <c r="A3648" s="2">
        <v>40471</v>
      </c>
      <c r="B3648" s="1">
        <v>9</v>
      </c>
      <c r="C3648" s="1">
        <v>8</v>
      </c>
      <c r="D3648" s="1">
        <v>1</v>
      </c>
    </row>
    <row r="3649" spans="1:4" x14ac:dyDescent="0.15">
      <c r="A3649" s="2">
        <v>40472</v>
      </c>
      <c r="B3649" s="1">
        <v>10.3</v>
      </c>
      <c r="C3649" s="1">
        <v>8</v>
      </c>
      <c r="D3649" s="1">
        <v>1</v>
      </c>
    </row>
    <row r="3650" spans="1:4" x14ac:dyDescent="0.15">
      <c r="A3650" s="2">
        <v>40473</v>
      </c>
      <c r="B3650" s="1">
        <v>8.6999999999999993</v>
      </c>
      <c r="C3650" s="1">
        <v>8</v>
      </c>
      <c r="D3650" s="1">
        <v>1</v>
      </c>
    </row>
    <row r="3651" spans="1:4" x14ac:dyDescent="0.15">
      <c r="A3651" s="2">
        <v>40474</v>
      </c>
      <c r="B3651" s="1">
        <v>10.199999999999999</v>
      </c>
      <c r="C3651" s="1">
        <v>8</v>
      </c>
      <c r="D3651" s="1">
        <v>1</v>
      </c>
    </row>
    <row r="3652" spans="1:4" x14ac:dyDescent="0.15">
      <c r="A3652" s="2">
        <v>40475</v>
      </c>
      <c r="B3652" s="1">
        <v>13.1</v>
      </c>
      <c r="C3652" s="1">
        <v>8</v>
      </c>
      <c r="D3652" s="1">
        <v>1</v>
      </c>
    </row>
    <row r="3653" spans="1:4" x14ac:dyDescent="0.15">
      <c r="A3653" s="2">
        <v>40476</v>
      </c>
      <c r="B3653" s="1">
        <v>10.8</v>
      </c>
      <c r="C3653" s="1">
        <v>8</v>
      </c>
      <c r="D3653" s="1">
        <v>1</v>
      </c>
    </row>
    <row r="3654" spans="1:4" x14ac:dyDescent="0.15">
      <c r="A3654" s="2">
        <v>40477</v>
      </c>
      <c r="B3654" s="1">
        <v>3.9</v>
      </c>
      <c r="C3654" s="1">
        <v>8</v>
      </c>
      <c r="D3654" s="1">
        <v>1</v>
      </c>
    </row>
    <row r="3655" spans="1:4" x14ac:dyDescent="0.15">
      <c r="A3655" s="2">
        <v>40478</v>
      </c>
      <c r="B3655" s="1">
        <v>2.9</v>
      </c>
      <c r="C3655" s="1">
        <v>8</v>
      </c>
      <c r="D3655" s="1">
        <v>1</v>
      </c>
    </row>
    <row r="3656" spans="1:4" x14ac:dyDescent="0.15">
      <c r="A3656" s="2">
        <v>40479</v>
      </c>
      <c r="B3656" s="1">
        <v>4.7</v>
      </c>
      <c r="C3656" s="1">
        <v>8</v>
      </c>
      <c r="D3656" s="1">
        <v>1</v>
      </c>
    </row>
    <row r="3657" spans="1:4" x14ac:dyDescent="0.15">
      <c r="A3657" s="2">
        <v>40480</v>
      </c>
      <c r="B3657" s="1">
        <v>5.4</v>
      </c>
      <c r="C3657" s="1">
        <v>8</v>
      </c>
      <c r="D3657" s="1">
        <v>1</v>
      </c>
    </row>
    <row r="3658" spans="1:4" x14ac:dyDescent="0.15">
      <c r="A3658" s="2">
        <v>40481</v>
      </c>
      <c r="B3658" s="1">
        <v>4.9000000000000004</v>
      </c>
      <c r="C3658" s="1">
        <v>8</v>
      </c>
      <c r="D3658" s="1">
        <v>1</v>
      </c>
    </row>
    <row r="3659" spans="1:4" x14ac:dyDescent="0.15">
      <c r="A3659" s="2">
        <v>40482</v>
      </c>
      <c r="B3659" s="1">
        <v>10.4</v>
      </c>
      <c r="C3659" s="1">
        <v>8</v>
      </c>
      <c r="D3659" s="1">
        <v>1</v>
      </c>
    </row>
    <row r="3660" spans="1:4" x14ac:dyDescent="0.15">
      <c r="A3660" s="2">
        <v>40483</v>
      </c>
      <c r="B3660" s="1">
        <v>10.1</v>
      </c>
      <c r="C3660" s="1">
        <v>8</v>
      </c>
      <c r="D3660" s="1">
        <v>1</v>
      </c>
    </row>
    <row r="3661" spans="1:4" x14ac:dyDescent="0.15">
      <c r="A3661" s="2">
        <v>40634</v>
      </c>
      <c r="B3661" s="1">
        <v>4.4000000000000004</v>
      </c>
      <c r="C3661" s="1">
        <v>8</v>
      </c>
      <c r="D3661" s="1">
        <v>1</v>
      </c>
    </row>
    <row r="3662" spans="1:4" x14ac:dyDescent="0.15">
      <c r="A3662" s="2">
        <v>40635</v>
      </c>
      <c r="B3662" s="1">
        <v>1.1000000000000001</v>
      </c>
      <c r="C3662" s="1">
        <v>8</v>
      </c>
      <c r="D3662" s="1">
        <v>1</v>
      </c>
    </row>
    <row r="3663" spans="1:4" x14ac:dyDescent="0.15">
      <c r="A3663" s="2">
        <v>40636</v>
      </c>
      <c r="B3663" s="1">
        <v>0.5</v>
      </c>
      <c r="C3663" s="1">
        <v>8</v>
      </c>
      <c r="D3663" s="1">
        <v>1</v>
      </c>
    </row>
    <row r="3664" spans="1:4" x14ac:dyDescent="0.15">
      <c r="A3664" s="2">
        <v>40637</v>
      </c>
      <c r="B3664" s="1">
        <v>1.1000000000000001</v>
      </c>
      <c r="C3664" s="1">
        <v>8</v>
      </c>
      <c r="D3664" s="1">
        <v>1</v>
      </c>
    </row>
    <row r="3665" spans="1:4" x14ac:dyDescent="0.15">
      <c r="A3665" s="2">
        <v>40638</v>
      </c>
      <c r="B3665" s="1">
        <v>7</v>
      </c>
      <c r="C3665" s="1">
        <v>8</v>
      </c>
      <c r="D3665" s="1">
        <v>1</v>
      </c>
    </row>
    <row r="3666" spans="1:4" x14ac:dyDescent="0.15">
      <c r="A3666" s="2">
        <v>40639</v>
      </c>
      <c r="B3666" s="1">
        <v>7.5</v>
      </c>
      <c r="C3666" s="1">
        <v>8</v>
      </c>
      <c r="D3666" s="1">
        <v>1</v>
      </c>
    </row>
    <row r="3667" spans="1:4" x14ac:dyDescent="0.15">
      <c r="A3667" s="2">
        <v>40640</v>
      </c>
      <c r="B3667" s="1">
        <v>8.9</v>
      </c>
      <c r="C3667" s="1">
        <v>8</v>
      </c>
      <c r="D3667" s="1">
        <v>1</v>
      </c>
    </row>
    <row r="3668" spans="1:4" x14ac:dyDescent="0.15">
      <c r="A3668" s="2">
        <v>40641</v>
      </c>
      <c r="B3668" s="1">
        <v>6.3</v>
      </c>
      <c r="C3668" s="1">
        <v>8</v>
      </c>
      <c r="D3668" s="1">
        <v>1</v>
      </c>
    </row>
    <row r="3669" spans="1:4" x14ac:dyDescent="0.15">
      <c r="A3669" s="2">
        <v>40642</v>
      </c>
      <c r="B3669" s="1">
        <v>2.6</v>
      </c>
      <c r="C3669" s="1">
        <v>8</v>
      </c>
      <c r="D3669" s="1">
        <v>1</v>
      </c>
    </row>
    <row r="3670" spans="1:4" x14ac:dyDescent="0.15">
      <c r="A3670" s="2">
        <v>40643</v>
      </c>
      <c r="B3670" s="1">
        <v>5.0999999999999996</v>
      </c>
      <c r="C3670" s="1">
        <v>8</v>
      </c>
      <c r="D3670" s="1">
        <v>1</v>
      </c>
    </row>
    <row r="3671" spans="1:4" x14ac:dyDescent="0.15">
      <c r="A3671" s="2">
        <v>40644</v>
      </c>
      <c r="B3671" s="1">
        <v>5.9</v>
      </c>
      <c r="C3671" s="1">
        <v>8</v>
      </c>
      <c r="D3671" s="1">
        <v>1</v>
      </c>
    </row>
    <row r="3672" spans="1:4" x14ac:dyDescent="0.15">
      <c r="A3672" s="2">
        <v>40645</v>
      </c>
      <c r="B3672" s="1">
        <v>5</v>
      </c>
      <c r="C3672" s="1">
        <v>8</v>
      </c>
      <c r="D3672" s="1">
        <v>1</v>
      </c>
    </row>
    <row r="3673" spans="1:4" x14ac:dyDescent="0.15">
      <c r="A3673" s="2">
        <v>40646</v>
      </c>
      <c r="B3673" s="1">
        <v>7.2</v>
      </c>
      <c r="C3673" s="1">
        <v>8</v>
      </c>
      <c r="D3673" s="1">
        <v>1</v>
      </c>
    </row>
    <row r="3674" spans="1:4" x14ac:dyDescent="0.15">
      <c r="A3674" s="2">
        <v>40647</v>
      </c>
      <c r="B3674" s="1">
        <v>9.6</v>
      </c>
      <c r="C3674" s="1">
        <v>8</v>
      </c>
      <c r="D3674" s="1">
        <v>1</v>
      </c>
    </row>
    <row r="3675" spans="1:4" x14ac:dyDescent="0.15">
      <c r="A3675" s="2">
        <v>40648</v>
      </c>
      <c r="B3675" s="1">
        <v>6.1</v>
      </c>
      <c r="C3675" s="1">
        <v>8</v>
      </c>
      <c r="D3675" s="1">
        <v>1</v>
      </c>
    </row>
    <row r="3676" spans="1:4" x14ac:dyDescent="0.15">
      <c r="A3676" s="2">
        <v>40649</v>
      </c>
      <c r="B3676" s="1">
        <v>5.5</v>
      </c>
      <c r="C3676" s="1">
        <v>8</v>
      </c>
      <c r="D3676" s="1">
        <v>1</v>
      </c>
    </row>
    <row r="3677" spans="1:4" x14ac:dyDescent="0.15">
      <c r="A3677" s="2">
        <v>40650</v>
      </c>
      <c r="B3677" s="1">
        <v>5.0999999999999996</v>
      </c>
      <c r="C3677" s="1">
        <v>8</v>
      </c>
      <c r="D3677" s="1">
        <v>1</v>
      </c>
    </row>
    <row r="3678" spans="1:4" x14ac:dyDescent="0.15">
      <c r="A3678" s="2">
        <v>40651</v>
      </c>
      <c r="B3678" s="1">
        <v>4.5999999999999996</v>
      </c>
      <c r="C3678" s="1">
        <v>8</v>
      </c>
      <c r="D3678" s="1">
        <v>1</v>
      </c>
    </row>
    <row r="3679" spans="1:4" x14ac:dyDescent="0.15">
      <c r="A3679" s="2">
        <v>40652</v>
      </c>
      <c r="B3679" s="1">
        <v>4.9000000000000004</v>
      </c>
      <c r="C3679" s="1">
        <v>8</v>
      </c>
      <c r="D3679" s="1">
        <v>1</v>
      </c>
    </row>
    <row r="3680" spans="1:4" x14ac:dyDescent="0.15">
      <c r="A3680" s="2">
        <v>40653</v>
      </c>
      <c r="B3680" s="1">
        <v>5.2</v>
      </c>
      <c r="C3680" s="1">
        <v>8</v>
      </c>
      <c r="D3680" s="1">
        <v>1</v>
      </c>
    </row>
    <row r="3681" spans="1:4" x14ac:dyDescent="0.15">
      <c r="A3681" s="2">
        <v>40654</v>
      </c>
      <c r="B3681" s="1">
        <v>4.7</v>
      </c>
      <c r="C3681" s="1">
        <v>8</v>
      </c>
      <c r="D3681" s="1">
        <v>1</v>
      </c>
    </row>
    <row r="3682" spans="1:4" x14ac:dyDescent="0.15">
      <c r="A3682" s="2">
        <v>40655</v>
      </c>
      <c r="B3682" s="1">
        <v>3.7</v>
      </c>
      <c r="C3682" s="1">
        <v>8</v>
      </c>
      <c r="D3682" s="1">
        <v>1</v>
      </c>
    </row>
    <row r="3683" spans="1:4" x14ac:dyDescent="0.15">
      <c r="A3683" s="2">
        <v>40656</v>
      </c>
      <c r="B3683" s="1">
        <v>4.7</v>
      </c>
      <c r="C3683" s="1">
        <v>8</v>
      </c>
      <c r="D3683" s="1">
        <v>1</v>
      </c>
    </row>
    <row r="3684" spans="1:4" x14ac:dyDescent="0.15">
      <c r="A3684" s="2">
        <v>40657</v>
      </c>
      <c r="B3684" s="1">
        <v>7.3</v>
      </c>
      <c r="C3684" s="1">
        <v>8</v>
      </c>
      <c r="D3684" s="1">
        <v>1</v>
      </c>
    </row>
    <row r="3685" spans="1:4" x14ac:dyDescent="0.15">
      <c r="A3685" s="2">
        <v>40658</v>
      </c>
      <c r="B3685" s="1">
        <v>7.1</v>
      </c>
      <c r="C3685" s="1">
        <v>8</v>
      </c>
      <c r="D3685" s="1">
        <v>1</v>
      </c>
    </row>
    <row r="3686" spans="1:4" x14ac:dyDescent="0.15">
      <c r="A3686" s="2">
        <v>40659</v>
      </c>
      <c r="B3686" s="1">
        <v>10.1</v>
      </c>
      <c r="C3686" s="1">
        <v>8</v>
      </c>
      <c r="D3686" s="1">
        <v>1</v>
      </c>
    </row>
    <row r="3687" spans="1:4" x14ac:dyDescent="0.15">
      <c r="A3687" s="2">
        <v>40660</v>
      </c>
      <c r="B3687" s="1">
        <v>6.5</v>
      </c>
      <c r="C3687" s="1">
        <v>8</v>
      </c>
      <c r="D3687" s="1">
        <v>1</v>
      </c>
    </row>
    <row r="3688" spans="1:4" x14ac:dyDescent="0.15">
      <c r="A3688" s="2">
        <v>40661</v>
      </c>
      <c r="B3688" s="1">
        <v>7.1</v>
      </c>
      <c r="C3688" s="1">
        <v>8</v>
      </c>
      <c r="D3688" s="1">
        <v>1</v>
      </c>
    </row>
    <row r="3689" spans="1:4" x14ac:dyDescent="0.15">
      <c r="A3689" s="2">
        <v>40662</v>
      </c>
      <c r="B3689" s="1">
        <v>7.6</v>
      </c>
      <c r="C3689" s="1">
        <v>8</v>
      </c>
      <c r="D3689" s="1">
        <v>1</v>
      </c>
    </row>
    <row r="3690" spans="1:4" x14ac:dyDescent="0.15">
      <c r="A3690" s="2">
        <v>40663</v>
      </c>
      <c r="B3690" s="1">
        <v>10.199999999999999</v>
      </c>
      <c r="C3690" s="1">
        <v>8</v>
      </c>
      <c r="D3690" s="1">
        <v>1</v>
      </c>
    </row>
    <row r="3691" spans="1:4" x14ac:dyDescent="0.15">
      <c r="A3691" s="2">
        <v>40664</v>
      </c>
      <c r="B3691" s="1">
        <v>7.1</v>
      </c>
      <c r="C3691" s="1">
        <v>8</v>
      </c>
      <c r="D3691" s="1">
        <v>1</v>
      </c>
    </row>
    <row r="3692" spans="1:4" x14ac:dyDescent="0.15">
      <c r="A3692" s="2">
        <v>40665</v>
      </c>
      <c r="B3692" s="1">
        <v>5.5</v>
      </c>
      <c r="C3692" s="1">
        <v>8</v>
      </c>
      <c r="D3692" s="1">
        <v>1</v>
      </c>
    </row>
    <row r="3693" spans="1:4" x14ac:dyDescent="0.15">
      <c r="A3693" s="2">
        <v>40666</v>
      </c>
      <c r="B3693" s="1">
        <v>7.6</v>
      </c>
      <c r="C3693" s="1">
        <v>8</v>
      </c>
      <c r="D3693" s="1">
        <v>1</v>
      </c>
    </row>
    <row r="3694" spans="1:4" x14ac:dyDescent="0.15">
      <c r="A3694" s="2">
        <v>40667</v>
      </c>
      <c r="B3694" s="1">
        <v>4</v>
      </c>
      <c r="C3694" s="1">
        <v>8</v>
      </c>
      <c r="D3694" s="1">
        <v>1</v>
      </c>
    </row>
    <row r="3695" spans="1:4" x14ac:dyDescent="0.15">
      <c r="A3695" s="2">
        <v>40668</v>
      </c>
      <c r="B3695" s="1">
        <v>6.5</v>
      </c>
      <c r="C3695" s="1">
        <v>8</v>
      </c>
      <c r="D3695" s="1">
        <v>1</v>
      </c>
    </row>
    <row r="3696" spans="1:4" x14ac:dyDescent="0.15">
      <c r="A3696" s="2">
        <v>40669</v>
      </c>
      <c r="B3696" s="1">
        <v>5.2</v>
      </c>
      <c r="C3696" s="1">
        <v>8</v>
      </c>
      <c r="D3696" s="1">
        <v>1</v>
      </c>
    </row>
    <row r="3697" spans="1:4" x14ac:dyDescent="0.15">
      <c r="A3697" s="2">
        <v>40670</v>
      </c>
      <c r="B3697" s="1">
        <v>6.8</v>
      </c>
      <c r="C3697" s="1">
        <v>8</v>
      </c>
      <c r="D3697" s="1">
        <v>1</v>
      </c>
    </row>
    <row r="3698" spans="1:4" x14ac:dyDescent="0.15">
      <c r="A3698" s="2">
        <v>40671</v>
      </c>
      <c r="B3698" s="1">
        <v>9.3000000000000007</v>
      </c>
      <c r="C3698" s="1">
        <v>8</v>
      </c>
      <c r="D3698" s="1">
        <v>1</v>
      </c>
    </row>
    <row r="3699" spans="1:4" x14ac:dyDescent="0.15">
      <c r="A3699" s="2">
        <v>40672</v>
      </c>
      <c r="B3699" s="1">
        <v>12.3</v>
      </c>
      <c r="C3699" s="1">
        <v>8</v>
      </c>
      <c r="D3699" s="1">
        <v>1</v>
      </c>
    </row>
    <row r="3700" spans="1:4" x14ac:dyDescent="0.15">
      <c r="A3700" s="2">
        <v>40673</v>
      </c>
      <c r="B3700" s="1">
        <v>9.8000000000000007</v>
      </c>
      <c r="C3700" s="1">
        <v>8</v>
      </c>
      <c r="D3700" s="1">
        <v>1</v>
      </c>
    </row>
    <row r="3701" spans="1:4" x14ac:dyDescent="0.15">
      <c r="A3701" s="2">
        <v>40674</v>
      </c>
      <c r="B3701" s="1">
        <v>9.4</v>
      </c>
      <c r="C3701" s="1">
        <v>8</v>
      </c>
      <c r="D3701" s="1">
        <v>1</v>
      </c>
    </row>
    <row r="3702" spans="1:4" x14ac:dyDescent="0.15">
      <c r="A3702" s="2">
        <v>40675</v>
      </c>
      <c r="B3702" s="1">
        <v>7.2</v>
      </c>
      <c r="C3702" s="1">
        <v>8</v>
      </c>
      <c r="D3702" s="1">
        <v>1</v>
      </c>
    </row>
    <row r="3703" spans="1:4" x14ac:dyDescent="0.15">
      <c r="A3703" s="2">
        <v>40676</v>
      </c>
      <c r="B3703" s="1">
        <v>7.6</v>
      </c>
      <c r="C3703" s="1">
        <v>8</v>
      </c>
      <c r="D3703" s="1">
        <v>1</v>
      </c>
    </row>
    <row r="3704" spans="1:4" x14ac:dyDescent="0.15">
      <c r="A3704" s="2">
        <v>40677</v>
      </c>
      <c r="B3704" s="1">
        <v>6.5</v>
      </c>
      <c r="C3704" s="1">
        <v>8</v>
      </c>
      <c r="D3704" s="1">
        <v>1</v>
      </c>
    </row>
    <row r="3705" spans="1:4" x14ac:dyDescent="0.15">
      <c r="A3705" s="2">
        <v>40678</v>
      </c>
      <c r="B3705" s="1">
        <v>7.5</v>
      </c>
      <c r="C3705" s="1">
        <v>8</v>
      </c>
      <c r="D3705" s="1">
        <v>1</v>
      </c>
    </row>
    <row r="3706" spans="1:4" x14ac:dyDescent="0.15">
      <c r="A3706" s="2">
        <v>40679</v>
      </c>
      <c r="B3706" s="1">
        <v>6.7</v>
      </c>
      <c r="C3706" s="1">
        <v>8</v>
      </c>
      <c r="D3706" s="1">
        <v>1</v>
      </c>
    </row>
    <row r="3707" spans="1:4" x14ac:dyDescent="0.15">
      <c r="A3707" s="2">
        <v>40680</v>
      </c>
      <c r="B3707" s="1">
        <v>8.1</v>
      </c>
      <c r="C3707" s="1">
        <v>8</v>
      </c>
      <c r="D3707" s="1">
        <v>1</v>
      </c>
    </row>
    <row r="3708" spans="1:4" x14ac:dyDescent="0.15">
      <c r="A3708" s="2">
        <v>40681</v>
      </c>
      <c r="B3708" s="1">
        <v>12.2</v>
      </c>
      <c r="C3708" s="1">
        <v>8</v>
      </c>
      <c r="D3708" s="1">
        <v>1</v>
      </c>
    </row>
    <row r="3709" spans="1:4" x14ac:dyDescent="0.15">
      <c r="A3709" s="2">
        <v>40682</v>
      </c>
      <c r="B3709" s="1">
        <v>10.6</v>
      </c>
      <c r="C3709" s="1">
        <v>8</v>
      </c>
      <c r="D3709" s="1">
        <v>1</v>
      </c>
    </row>
    <row r="3710" spans="1:4" x14ac:dyDescent="0.15">
      <c r="A3710" s="2">
        <v>40683</v>
      </c>
      <c r="B3710" s="1">
        <v>13.8</v>
      </c>
      <c r="C3710" s="1">
        <v>8</v>
      </c>
      <c r="D3710" s="1">
        <v>1</v>
      </c>
    </row>
    <row r="3711" spans="1:4" x14ac:dyDescent="0.15">
      <c r="A3711" s="2">
        <v>40684</v>
      </c>
      <c r="B3711" s="1">
        <v>13.1</v>
      </c>
      <c r="C3711" s="1">
        <v>8</v>
      </c>
      <c r="D3711" s="1">
        <v>1</v>
      </c>
    </row>
    <row r="3712" spans="1:4" x14ac:dyDescent="0.15">
      <c r="A3712" s="2">
        <v>40685</v>
      </c>
      <c r="B3712" s="1">
        <v>12.7</v>
      </c>
      <c r="C3712" s="1">
        <v>8</v>
      </c>
      <c r="D3712" s="1">
        <v>1</v>
      </c>
    </row>
    <row r="3713" spans="1:4" x14ac:dyDescent="0.15">
      <c r="A3713" s="2">
        <v>40686</v>
      </c>
      <c r="B3713" s="1">
        <v>9.8000000000000007</v>
      </c>
      <c r="C3713" s="1">
        <v>8</v>
      </c>
      <c r="D3713" s="1">
        <v>1</v>
      </c>
    </row>
    <row r="3714" spans="1:4" x14ac:dyDescent="0.15">
      <c r="A3714" s="2">
        <v>40687</v>
      </c>
      <c r="B3714" s="1">
        <v>9.4</v>
      </c>
      <c r="C3714" s="1">
        <v>8</v>
      </c>
      <c r="D3714" s="1">
        <v>1</v>
      </c>
    </row>
    <row r="3715" spans="1:4" x14ac:dyDescent="0.15">
      <c r="A3715" s="2">
        <v>40688</v>
      </c>
      <c r="B3715" s="1">
        <v>10.9</v>
      </c>
      <c r="C3715" s="1">
        <v>8</v>
      </c>
      <c r="D3715" s="1">
        <v>1</v>
      </c>
    </row>
    <row r="3716" spans="1:4" x14ac:dyDescent="0.15">
      <c r="A3716" s="2">
        <v>40689</v>
      </c>
      <c r="B3716" s="1">
        <v>8</v>
      </c>
      <c r="C3716" s="1">
        <v>8</v>
      </c>
      <c r="D3716" s="1">
        <v>1</v>
      </c>
    </row>
    <row r="3717" spans="1:4" x14ac:dyDescent="0.15">
      <c r="A3717" s="2">
        <v>40690</v>
      </c>
      <c r="B3717" s="1">
        <v>9.5</v>
      </c>
      <c r="C3717" s="1">
        <v>8</v>
      </c>
      <c r="D3717" s="1">
        <v>1</v>
      </c>
    </row>
    <row r="3718" spans="1:4" x14ac:dyDescent="0.15">
      <c r="A3718" s="2">
        <v>40691</v>
      </c>
      <c r="B3718" s="1">
        <v>11.3</v>
      </c>
      <c r="C3718" s="1">
        <v>8</v>
      </c>
      <c r="D3718" s="1">
        <v>1</v>
      </c>
    </row>
    <row r="3719" spans="1:4" x14ac:dyDescent="0.15">
      <c r="A3719" s="2">
        <v>40692</v>
      </c>
      <c r="B3719" s="1">
        <v>11.4</v>
      </c>
      <c r="C3719" s="1">
        <v>8</v>
      </c>
      <c r="D3719" s="1">
        <v>1</v>
      </c>
    </row>
    <row r="3720" spans="1:4" x14ac:dyDescent="0.15">
      <c r="A3720" s="2">
        <v>40693</v>
      </c>
      <c r="B3720" s="1">
        <v>11</v>
      </c>
      <c r="C3720" s="1">
        <v>8</v>
      </c>
      <c r="D3720" s="1">
        <v>1</v>
      </c>
    </row>
    <row r="3721" spans="1:4" x14ac:dyDescent="0.15">
      <c r="A3721" s="2">
        <v>40694</v>
      </c>
      <c r="B3721" s="1">
        <v>8.5</v>
      </c>
      <c r="C3721" s="1">
        <v>8</v>
      </c>
      <c r="D3721" s="1">
        <v>1</v>
      </c>
    </row>
    <row r="3722" spans="1:4" x14ac:dyDescent="0.15">
      <c r="A3722" s="2">
        <v>40695</v>
      </c>
      <c r="B3722" s="1">
        <v>8.1</v>
      </c>
      <c r="C3722" s="1">
        <v>8</v>
      </c>
      <c r="D3722" s="1">
        <v>1</v>
      </c>
    </row>
    <row r="3723" spans="1:4" x14ac:dyDescent="0.15">
      <c r="A3723" s="2">
        <v>40696</v>
      </c>
      <c r="B3723" s="1">
        <v>8.9</v>
      </c>
      <c r="C3723" s="1">
        <v>8</v>
      </c>
      <c r="D3723" s="1">
        <v>1</v>
      </c>
    </row>
    <row r="3724" spans="1:4" x14ac:dyDescent="0.15">
      <c r="A3724" s="2">
        <v>40697</v>
      </c>
      <c r="B3724" s="1">
        <v>11.7</v>
      </c>
      <c r="C3724" s="1">
        <v>8</v>
      </c>
      <c r="D3724" s="1">
        <v>1</v>
      </c>
    </row>
    <row r="3725" spans="1:4" x14ac:dyDescent="0.15">
      <c r="A3725" s="2">
        <v>40698</v>
      </c>
      <c r="B3725" s="1">
        <v>11.2</v>
      </c>
      <c r="C3725" s="1">
        <v>8</v>
      </c>
      <c r="D3725" s="1">
        <v>1</v>
      </c>
    </row>
    <row r="3726" spans="1:4" x14ac:dyDescent="0.15">
      <c r="A3726" s="2">
        <v>40699</v>
      </c>
      <c r="B3726" s="1">
        <v>15.3</v>
      </c>
      <c r="C3726" s="1">
        <v>8</v>
      </c>
      <c r="D3726" s="1">
        <v>1</v>
      </c>
    </row>
    <row r="3727" spans="1:4" x14ac:dyDescent="0.15">
      <c r="A3727" s="2">
        <v>40700</v>
      </c>
      <c r="B3727" s="1">
        <v>14.7</v>
      </c>
      <c r="C3727" s="1">
        <v>8</v>
      </c>
      <c r="D3727" s="1">
        <v>1</v>
      </c>
    </row>
    <row r="3728" spans="1:4" x14ac:dyDescent="0.15">
      <c r="A3728" s="2">
        <v>40701</v>
      </c>
      <c r="B3728" s="1">
        <v>14</v>
      </c>
      <c r="C3728" s="1">
        <v>8</v>
      </c>
      <c r="D3728" s="1">
        <v>1</v>
      </c>
    </row>
    <row r="3729" spans="1:4" x14ac:dyDescent="0.15">
      <c r="A3729" s="2">
        <v>40702</v>
      </c>
      <c r="B3729" s="1">
        <v>12.3</v>
      </c>
      <c r="C3729" s="1">
        <v>8</v>
      </c>
      <c r="D3729" s="1">
        <v>1</v>
      </c>
    </row>
    <row r="3730" spans="1:4" x14ac:dyDescent="0.15">
      <c r="A3730" s="2">
        <v>40703</v>
      </c>
      <c r="B3730" s="1">
        <v>12.4</v>
      </c>
      <c r="C3730" s="1">
        <v>8</v>
      </c>
      <c r="D3730" s="1">
        <v>1</v>
      </c>
    </row>
    <row r="3731" spans="1:4" x14ac:dyDescent="0.15">
      <c r="A3731" s="2">
        <v>40704</v>
      </c>
      <c r="B3731" s="1">
        <v>15.4</v>
      </c>
      <c r="C3731" s="1">
        <v>8</v>
      </c>
      <c r="D3731" s="1">
        <v>1</v>
      </c>
    </row>
    <row r="3732" spans="1:4" x14ac:dyDescent="0.15">
      <c r="A3732" s="2">
        <v>40705</v>
      </c>
      <c r="B3732" s="1">
        <v>16.600000000000001</v>
      </c>
      <c r="C3732" s="1">
        <v>8</v>
      </c>
      <c r="D3732" s="1">
        <v>1</v>
      </c>
    </row>
    <row r="3733" spans="1:4" x14ac:dyDescent="0.15">
      <c r="A3733" s="2">
        <v>40706</v>
      </c>
      <c r="B3733" s="1">
        <v>16.8</v>
      </c>
      <c r="C3733" s="1">
        <v>8</v>
      </c>
      <c r="D3733" s="1">
        <v>1</v>
      </c>
    </row>
    <row r="3734" spans="1:4" x14ac:dyDescent="0.15">
      <c r="A3734" s="2">
        <v>40707</v>
      </c>
      <c r="B3734" s="1">
        <v>13.9</v>
      </c>
      <c r="C3734" s="1">
        <v>8</v>
      </c>
      <c r="D3734" s="1">
        <v>1</v>
      </c>
    </row>
    <row r="3735" spans="1:4" x14ac:dyDescent="0.15">
      <c r="A3735" s="2">
        <v>40708</v>
      </c>
      <c r="B3735" s="1">
        <v>14.2</v>
      </c>
      <c r="C3735" s="1">
        <v>8</v>
      </c>
      <c r="D3735" s="1">
        <v>1</v>
      </c>
    </row>
    <row r="3736" spans="1:4" x14ac:dyDescent="0.15">
      <c r="A3736" s="2">
        <v>40709</v>
      </c>
      <c r="B3736" s="1">
        <v>14</v>
      </c>
      <c r="C3736" s="1">
        <v>8</v>
      </c>
      <c r="D3736" s="1">
        <v>1</v>
      </c>
    </row>
    <row r="3737" spans="1:4" x14ac:dyDescent="0.15">
      <c r="A3737" s="2">
        <v>40710</v>
      </c>
      <c r="B3737" s="1">
        <v>13.8</v>
      </c>
      <c r="C3737" s="1">
        <v>8</v>
      </c>
      <c r="D3737" s="1">
        <v>1</v>
      </c>
    </row>
    <row r="3738" spans="1:4" x14ac:dyDescent="0.15">
      <c r="A3738" s="2">
        <v>40711</v>
      </c>
      <c r="B3738" s="1">
        <v>13.8</v>
      </c>
      <c r="C3738" s="1">
        <v>8</v>
      </c>
      <c r="D3738" s="1">
        <v>1</v>
      </c>
    </row>
    <row r="3739" spans="1:4" x14ac:dyDescent="0.15">
      <c r="A3739" s="2">
        <v>40712</v>
      </c>
      <c r="B3739" s="1">
        <v>16.8</v>
      </c>
      <c r="C3739" s="1">
        <v>8</v>
      </c>
      <c r="D3739" s="1">
        <v>1</v>
      </c>
    </row>
    <row r="3740" spans="1:4" x14ac:dyDescent="0.15">
      <c r="A3740" s="2">
        <v>40713</v>
      </c>
      <c r="B3740" s="1">
        <v>18</v>
      </c>
      <c r="C3740" s="1">
        <v>8</v>
      </c>
      <c r="D3740" s="1">
        <v>1</v>
      </c>
    </row>
    <row r="3741" spans="1:4" x14ac:dyDescent="0.15">
      <c r="A3741" s="2">
        <v>40714</v>
      </c>
      <c r="B3741" s="1">
        <v>20</v>
      </c>
      <c r="C3741" s="1">
        <v>8</v>
      </c>
      <c r="D3741" s="1">
        <v>1</v>
      </c>
    </row>
    <row r="3742" spans="1:4" x14ac:dyDescent="0.15">
      <c r="A3742" s="2">
        <v>40715</v>
      </c>
      <c r="B3742" s="1">
        <v>20.100000000000001</v>
      </c>
      <c r="C3742" s="1">
        <v>8</v>
      </c>
      <c r="D3742" s="1">
        <v>1</v>
      </c>
    </row>
    <row r="3743" spans="1:4" x14ac:dyDescent="0.15">
      <c r="A3743" s="2">
        <v>40716</v>
      </c>
      <c r="B3743" s="1">
        <v>20</v>
      </c>
      <c r="C3743" s="1">
        <v>8</v>
      </c>
      <c r="D3743" s="1">
        <v>1</v>
      </c>
    </row>
    <row r="3744" spans="1:4" x14ac:dyDescent="0.15">
      <c r="A3744" s="2">
        <v>40717</v>
      </c>
      <c r="B3744" s="1">
        <v>16.899999999999999</v>
      </c>
      <c r="C3744" s="1">
        <v>8</v>
      </c>
      <c r="D3744" s="1">
        <v>1</v>
      </c>
    </row>
    <row r="3745" spans="1:4" x14ac:dyDescent="0.15">
      <c r="A3745" s="2">
        <v>40718</v>
      </c>
      <c r="B3745" s="1">
        <v>15.1</v>
      </c>
      <c r="C3745" s="1">
        <v>8</v>
      </c>
      <c r="D3745" s="1">
        <v>1</v>
      </c>
    </row>
    <row r="3746" spans="1:4" x14ac:dyDescent="0.15">
      <c r="A3746" s="2">
        <v>40719</v>
      </c>
      <c r="B3746" s="1">
        <v>13.9</v>
      </c>
      <c r="C3746" s="1">
        <v>8</v>
      </c>
      <c r="D3746" s="1">
        <v>1</v>
      </c>
    </row>
    <row r="3747" spans="1:4" x14ac:dyDescent="0.15">
      <c r="A3747" s="2">
        <v>40720</v>
      </c>
      <c r="B3747" s="1">
        <v>12.6</v>
      </c>
      <c r="C3747" s="1">
        <v>8</v>
      </c>
      <c r="D3747" s="1">
        <v>1</v>
      </c>
    </row>
    <row r="3748" spans="1:4" x14ac:dyDescent="0.15">
      <c r="A3748" s="2">
        <v>40721</v>
      </c>
      <c r="B3748" s="1">
        <v>13.5</v>
      </c>
      <c r="C3748" s="1">
        <v>8</v>
      </c>
      <c r="D3748" s="1">
        <v>1</v>
      </c>
    </row>
    <row r="3749" spans="1:4" x14ac:dyDescent="0.15">
      <c r="A3749" s="2">
        <v>40722</v>
      </c>
      <c r="B3749" s="1">
        <v>16.2</v>
      </c>
      <c r="C3749" s="1">
        <v>8</v>
      </c>
      <c r="D3749" s="1">
        <v>1</v>
      </c>
    </row>
    <row r="3750" spans="1:4" x14ac:dyDescent="0.15">
      <c r="A3750" s="2">
        <v>40723</v>
      </c>
      <c r="B3750" s="1">
        <v>20.100000000000001</v>
      </c>
      <c r="C3750" s="1">
        <v>8</v>
      </c>
      <c r="D3750" s="1">
        <v>1</v>
      </c>
    </row>
    <row r="3751" spans="1:4" x14ac:dyDescent="0.15">
      <c r="A3751" s="2">
        <v>40724</v>
      </c>
      <c r="B3751" s="1">
        <v>20.399999999999999</v>
      </c>
      <c r="C3751" s="1">
        <v>8</v>
      </c>
      <c r="D3751" s="1">
        <v>1</v>
      </c>
    </row>
    <row r="3752" spans="1:4" x14ac:dyDescent="0.15">
      <c r="A3752" s="2">
        <v>40725</v>
      </c>
      <c r="B3752" s="1">
        <v>20.7</v>
      </c>
      <c r="C3752" s="1">
        <v>8</v>
      </c>
      <c r="D3752" s="1">
        <v>1</v>
      </c>
    </row>
    <row r="3753" spans="1:4" x14ac:dyDescent="0.15">
      <c r="A3753" s="2">
        <v>40726</v>
      </c>
      <c r="B3753" s="1">
        <v>17.3</v>
      </c>
      <c r="C3753" s="1">
        <v>8</v>
      </c>
      <c r="D3753" s="1">
        <v>1</v>
      </c>
    </row>
    <row r="3754" spans="1:4" x14ac:dyDescent="0.15">
      <c r="A3754" s="2">
        <v>40727</v>
      </c>
      <c r="B3754" s="1">
        <v>15.7</v>
      </c>
      <c r="C3754" s="1">
        <v>8</v>
      </c>
      <c r="D3754" s="1">
        <v>1</v>
      </c>
    </row>
    <row r="3755" spans="1:4" x14ac:dyDescent="0.15">
      <c r="A3755" s="2">
        <v>40728</v>
      </c>
      <c r="B3755" s="1">
        <v>17.3</v>
      </c>
      <c r="C3755" s="1">
        <v>8</v>
      </c>
      <c r="D3755" s="1">
        <v>1</v>
      </c>
    </row>
    <row r="3756" spans="1:4" x14ac:dyDescent="0.15">
      <c r="A3756" s="2">
        <v>40729</v>
      </c>
      <c r="B3756" s="1">
        <v>19.3</v>
      </c>
      <c r="C3756" s="1">
        <v>8</v>
      </c>
      <c r="D3756" s="1">
        <v>1</v>
      </c>
    </row>
    <row r="3757" spans="1:4" x14ac:dyDescent="0.15">
      <c r="A3757" s="2">
        <v>40730</v>
      </c>
      <c r="B3757" s="1">
        <v>20.5</v>
      </c>
      <c r="C3757" s="1">
        <v>8</v>
      </c>
      <c r="D3757" s="1">
        <v>1</v>
      </c>
    </row>
    <row r="3758" spans="1:4" x14ac:dyDescent="0.15">
      <c r="A3758" s="2">
        <v>40731</v>
      </c>
      <c r="B3758" s="1">
        <v>17.2</v>
      </c>
      <c r="C3758" s="1">
        <v>8</v>
      </c>
      <c r="D3758" s="1">
        <v>1</v>
      </c>
    </row>
    <row r="3759" spans="1:4" x14ac:dyDescent="0.15">
      <c r="A3759" s="2">
        <v>40732</v>
      </c>
      <c r="B3759" s="1">
        <v>17.600000000000001</v>
      </c>
      <c r="C3759" s="1">
        <v>8</v>
      </c>
      <c r="D3759" s="1">
        <v>1</v>
      </c>
    </row>
    <row r="3760" spans="1:4" x14ac:dyDescent="0.15">
      <c r="A3760" s="2">
        <v>40733</v>
      </c>
      <c r="B3760" s="1">
        <v>22.1</v>
      </c>
      <c r="C3760" s="1">
        <v>8</v>
      </c>
      <c r="D3760" s="1">
        <v>1</v>
      </c>
    </row>
    <row r="3761" spans="1:4" x14ac:dyDescent="0.15">
      <c r="A3761" s="2">
        <v>40734</v>
      </c>
      <c r="B3761" s="1">
        <v>23.3</v>
      </c>
      <c r="C3761" s="1">
        <v>8</v>
      </c>
      <c r="D3761" s="1">
        <v>1</v>
      </c>
    </row>
    <row r="3762" spans="1:4" x14ac:dyDescent="0.15">
      <c r="A3762" s="2">
        <v>40735</v>
      </c>
      <c r="B3762" s="1">
        <v>20.100000000000001</v>
      </c>
      <c r="C3762" s="1">
        <v>8</v>
      </c>
      <c r="D3762" s="1">
        <v>1</v>
      </c>
    </row>
    <row r="3763" spans="1:4" x14ac:dyDescent="0.15">
      <c r="A3763" s="2">
        <v>40736</v>
      </c>
      <c r="B3763" s="1">
        <v>20</v>
      </c>
      <c r="C3763" s="1">
        <v>8</v>
      </c>
      <c r="D3763" s="1">
        <v>1</v>
      </c>
    </row>
    <row r="3764" spans="1:4" x14ac:dyDescent="0.15">
      <c r="A3764" s="2">
        <v>40737</v>
      </c>
      <c r="B3764" s="1">
        <v>23.8</v>
      </c>
      <c r="C3764" s="1">
        <v>8</v>
      </c>
      <c r="D3764" s="1">
        <v>1</v>
      </c>
    </row>
    <row r="3765" spans="1:4" x14ac:dyDescent="0.15">
      <c r="A3765" s="2">
        <v>40738</v>
      </c>
      <c r="B3765" s="1">
        <v>22.3</v>
      </c>
      <c r="C3765" s="1">
        <v>8</v>
      </c>
      <c r="D3765" s="1">
        <v>1</v>
      </c>
    </row>
    <row r="3766" spans="1:4" x14ac:dyDescent="0.15">
      <c r="A3766" s="2">
        <v>40739</v>
      </c>
      <c r="B3766" s="1">
        <v>18.5</v>
      </c>
      <c r="C3766" s="1">
        <v>8</v>
      </c>
      <c r="D3766" s="1">
        <v>1</v>
      </c>
    </row>
    <row r="3767" spans="1:4" x14ac:dyDescent="0.15">
      <c r="A3767" s="2">
        <v>40740</v>
      </c>
      <c r="B3767" s="1">
        <v>16.5</v>
      </c>
      <c r="C3767" s="1">
        <v>8</v>
      </c>
      <c r="D3767" s="1">
        <v>1</v>
      </c>
    </row>
    <row r="3768" spans="1:4" x14ac:dyDescent="0.15">
      <c r="A3768" s="2">
        <v>40741</v>
      </c>
      <c r="B3768" s="1">
        <v>19.600000000000001</v>
      </c>
      <c r="C3768" s="1">
        <v>8</v>
      </c>
      <c r="D3768" s="1">
        <v>1</v>
      </c>
    </row>
    <row r="3769" spans="1:4" x14ac:dyDescent="0.15">
      <c r="A3769" s="2">
        <v>40742</v>
      </c>
      <c r="B3769" s="1">
        <v>21.2</v>
      </c>
      <c r="C3769" s="1">
        <v>8</v>
      </c>
      <c r="D3769" s="1">
        <v>1</v>
      </c>
    </row>
    <row r="3770" spans="1:4" x14ac:dyDescent="0.15">
      <c r="A3770" s="2">
        <v>40743</v>
      </c>
      <c r="B3770" s="1">
        <v>19.7</v>
      </c>
      <c r="C3770" s="1">
        <v>8</v>
      </c>
      <c r="D3770" s="1">
        <v>1</v>
      </c>
    </row>
    <row r="3771" spans="1:4" x14ac:dyDescent="0.15">
      <c r="A3771" s="2">
        <v>40744</v>
      </c>
      <c r="B3771" s="1">
        <v>16.899999999999999</v>
      </c>
      <c r="C3771" s="1">
        <v>8</v>
      </c>
      <c r="D3771" s="1">
        <v>1</v>
      </c>
    </row>
    <row r="3772" spans="1:4" x14ac:dyDescent="0.15">
      <c r="A3772" s="2">
        <v>40745</v>
      </c>
      <c r="B3772" s="1">
        <v>14.8</v>
      </c>
      <c r="C3772" s="1">
        <v>8</v>
      </c>
      <c r="D3772" s="1">
        <v>1</v>
      </c>
    </row>
    <row r="3773" spans="1:4" x14ac:dyDescent="0.15">
      <c r="A3773" s="2">
        <v>40746</v>
      </c>
      <c r="B3773" s="1">
        <v>15.6</v>
      </c>
      <c r="C3773" s="1">
        <v>8</v>
      </c>
      <c r="D3773" s="1">
        <v>1</v>
      </c>
    </row>
    <row r="3774" spans="1:4" x14ac:dyDescent="0.15">
      <c r="A3774" s="2">
        <v>40747</v>
      </c>
      <c r="B3774" s="1">
        <v>16.899999999999999</v>
      </c>
      <c r="C3774" s="1">
        <v>8</v>
      </c>
      <c r="D3774" s="1">
        <v>1</v>
      </c>
    </row>
    <row r="3775" spans="1:4" x14ac:dyDescent="0.15">
      <c r="A3775" s="2">
        <v>40748</v>
      </c>
      <c r="B3775" s="1">
        <v>18.600000000000001</v>
      </c>
      <c r="C3775" s="1">
        <v>8</v>
      </c>
      <c r="D3775" s="1">
        <v>1</v>
      </c>
    </row>
    <row r="3776" spans="1:4" x14ac:dyDescent="0.15">
      <c r="A3776" s="2">
        <v>40749</v>
      </c>
      <c r="B3776" s="1">
        <v>20.8</v>
      </c>
      <c r="C3776" s="1">
        <v>8</v>
      </c>
      <c r="D3776" s="1">
        <v>1</v>
      </c>
    </row>
    <row r="3777" spans="1:4" x14ac:dyDescent="0.15">
      <c r="A3777" s="2">
        <v>40750</v>
      </c>
      <c r="B3777" s="1">
        <v>20.7</v>
      </c>
      <c r="C3777" s="1">
        <v>8</v>
      </c>
      <c r="D3777" s="1">
        <v>1</v>
      </c>
    </row>
    <row r="3778" spans="1:4" x14ac:dyDescent="0.15">
      <c r="A3778" s="2">
        <v>40751</v>
      </c>
      <c r="B3778" s="1">
        <v>21.7</v>
      </c>
      <c r="C3778" s="1">
        <v>8</v>
      </c>
      <c r="D3778" s="1">
        <v>1</v>
      </c>
    </row>
    <row r="3779" spans="1:4" x14ac:dyDescent="0.15">
      <c r="A3779" s="2">
        <v>40752</v>
      </c>
      <c r="B3779" s="1">
        <v>20.3</v>
      </c>
      <c r="C3779" s="1">
        <v>8</v>
      </c>
      <c r="D3779" s="1">
        <v>1</v>
      </c>
    </row>
    <row r="3780" spans="1:4" x14ac:dyDescent="0.15">
      <c r="A3780" s="2">
        <v>40753</v>
      </c>
      <c r="B3780" s="1">
        <v>21.3</v>
      </c>
      <c r="C3780" s="1">
        <v>8</v>
      </c>
      <c r="D3780" s="1">
        <v>1</v>
      </c>
    </row>
    <row r="3781" spans="1:4" x14ac:dyDescent="0.15">
      <c r="A3781" s="2">
        <v>40754</v>
      </c>
      <c r="B3781" s="1">
        <v>20.7</v>
      </c>
      <c r="C3781" s="1">
        <v>8</v>
      </c>
      <c r="D3781" s="1">
        <v>1</v>
      </c>
    </row>
    <row r="3782" spans="1:4" x14ac:dyDescent="0.15">
      <c r="A3782" s="2">
        <v>40755</v>
      </c>
      <c r="B3782" s="1">
        <v>19.3</v>
      </c>
      <c r="C3782" s="1">
        <v>8</v>
      </c>
      <c r="D3782" s="1">
        <v>1</v>
      </c>
    </row>
    <row r="3783" spans="1:4" x14ac:dyDescent="0.15">
      <c r="A3783" s="2">
        <v>40756</v>
      </c>
      <c r="B3783" s="1">
        <v>18.7</v>
      </c>
      <c r="C3783" s="1">
        <v>8</v>
      </c>
      <c r="D3783" s="1">
        <v>1</v>
      </c>
    </row>
    <row r="3784" spans="1:4" x14ac:dyDescent="0.15">
      <c r="A3784" s="2">
        <v>40757</v>
      </c>
      <c r="B3784" s="1">
        <v>18.3</v>
      </c>
      <c r="C3784" s="1">
        <v>8</v>
      </c>
      <c r="D3784" s="1">
        <v>1</v>
      </c>
    </row>
    <row r="3785" spans="1:4" x14ac:dyDescent="0.15">
      <c r="A3785" s="2">
        <v>40758</v>
      </c>
      <c r="B3785" s="1">
        <v>19.5</v>
      </c>
      <c r="C3785" s="1">
        <v>8</v>
      </c>
      <c r="D3785" s="1">
        <v>1</v>
      </c>
    </row>
    <row r="3786" spans="1:4" x14ac:dyDescent="0.15">
      <c r="A3786" s="2">
        <v>40759</v>
      </c>
      <c r="B3786" s="1">
        <v>20</v>
      </c>
      <c r="C3786" s="1">
        <v>8</v>
      </c>
      <c r="D3786" s="1">
        <v>1</v>
      </c>
    </row>
    <row r="3787" spans="1:4" x14ac:dyDescent="0.15">
      <c r="A3787" s="2">
        <v>40760</v>
      </c>
      <c r="B3787" s="1">
        <v>20.7</v>
      </c>
      <c r="C3787" s="1">
        <v>8</v>
      </c>
      <c r="D3787" s="1">
        <v>1</v>
      </c>
    </row>
    <row r="3788" spans="1:4" x14ac:dyDescent="0.15">
      <c r="A3788" s="2">
        <v>40761</v>
      </c>
      <c r="B3788" s="1">
        <v>22.9</v>
      </c>
      <c r="C3788" s="1">
        <v>8</v>
      </c>
      <c r="D3788" s="1">
        <v>1</v>
      </c>
    </row>
    <row r="3789" spans="1:4" x14ac:dyDescent="0.15">
      <c r="A3789" s="2">
        <v>40762</v>
      </c>
      <c r="B3789" s="1">
        <v>24.6</v>
      </c>
      <c r="C3789" s="1">
        <v>8</v>
      </c>
      <c r="D3789" s="1">
        <v>1</v>
      </c>
    </row>
    <row r="3790" spans="1:4" x14ac:dyDescent="0.15">
      <c r="A3790" s="2">
        <v>40763</v>
      </c>
      <c r="B3790" s="1">
        <v>22.6</v>
      </c>
      <c r="C3790" s="1">
        <v>8</v>
      </c>
      <c r="D3790" s="1">
        <v>1</v>
      </c>
    </row>
    <row r="3791" spans="1:4" x14ac:dyDescent="0.15">
      <c r="A3791" s="2">
        <v>40764</v>
      </c>
      <c r="B3791" s="1">
        <v>22.6</v>
      </c>
      <c r="C3791" s="1">
        <v>8</v>
      </c>
      <c r="D3791" s="1">
        <v>1</v>
      </c>
    </row>
    <row r="3792" spans="1:4" x14ac:dyDescent="0.15">
      <c r="A3792" s="2">
        <v>40765</v>
      </c>
      <c r="B3792" s="1">
        <v>25.2</v>
      </c>
      <c r="C3792" s="1">
        <v>8</v>
      </c>
      <c r="D3792" s="1">
        <v>1</v>
      </c>
    </row>
    <row r="3793" spans="1:4" x14ac:dyDescent="0.15">
      <c r="A3793" s="2">
        <v>40766</v>
      </c>
      <c r="B3793" s="1">
        <v>26.2</v>
      </c>
      <c r="C3793" s="1">
        <v>8</v>
      </c>
      <c r="D3793" s="1">
        <v>1</v>
      </c>
    </row>
    <row r="3794" spans="1:4" x14ac:dyDescent="0.15">
      <c r="A3794" s="2">
        <v>40767</v>
      </c>
      <c r="B3794" s="1">
        <v>23.4</v>
      </c>
      <c r="C3794" s="1">
        <v>8</v>
      </c>
      <c r="D3794" s="1">
        <v>1</v>
      </c>
    </row>
    <row r="3795" spans="1:4" x14ac:dyDescent="0.15">
      <c r="A3795" s="2">
        <v>40768</v>
      </c>
      <c r="B3795" s="1">
        <v>20.7</v>
      </c>
      <c r="C3795" s="1">
        <v>8</v>
      </c>
      <c r="D3795" s="1">
        <v>1</v>
      </c>
    </row>
    <row r="3796" spans="1:4" x14ac:dyDescent="0.15">
      <c r="A3796" s="2">
        <v>40769</v>
      </c>
      <c r="B3796" s="1">
        <v>22.5</v>
      </c>
      <c r="C3796" s="1">
        <v>8</v>
      </c>
      <c r="D3796" s="1">
        <v>1</v>
      </c>
    </row>
    <row r="3797" spans="1:4" x14ac:dyDescent="0.15">
      <c r="A3797" s="2">
        <v>40770</v>
      </c>
      <c r="B3797" s="1">
        <v>25.7</v>
      </c>
      <c r="C3797" s="1">
        <v>8</v>
      </c>
      <c r="D3797" s="1">
        <v>1</v>
      </c>
    </row>
    <row r="3798" spans="1:4" x14ac:dyDescent="0.15">
      <c r="A3798" s="2">
        <v>40771</v>
      </c>
      <c r="B3798" s="1">
        <v>22.1</v>
      </c>
      <c r="C3798" s="1">
        <v>8</v>
      </c>
      <c r="D3798" s="1">
        <v>1</v>
      </c>
    </row>
    <row r="3799" spans="1:4" x14ac:dyDescent="0.15">
      <c r="A3799" s="2">
        <v>40772</v>
      </c>
      <c r="B3799" s="1">
        <v>21</v>
      </c>
      <c r="C3799" s="1">
        <v>8</v>
      </c>
      <c r="D3799" s="1">
        <v>1</v>
      </c>
    </row>
    <row r="3800" spans="1:4" x14ac:dyDescent="0.15">
      <c r="A3800" s="2">
        <v>40773</v>
      </c>
      <c r="B3800" s="1">
        <v>21.7</v>
      </c>
      <c r="C3800" s="1">
        <v>8</v>
      </c>
      <c r="D3800" s="1">
        <v>1</v>
      </c>
    </row>
    <row r="3801" spans="1:4" x14ac:dyDescent="0.15">
      <c r="A3801" s="2">
        <v>40774</v>
      </c>
      <c r="B3801" s="1">
        <v>20.5</v>
      </c>
      <c r="C3801" s="1">
        <v>8</v>
      </c>
      <c r="D3801" s="1">
        <v>1</v>
      </c>
    </row>
    <row r="3802" spans="1:4" x14ac:dyDescent="0.15">
      <c r="A3802" s="2">
        <v>40775</v>
      </c>
      <c r="B3802" s="1">
        <v>19.8</v>
      </c>
      <c r="C3802" s="1">
        <v>8</v>
      </c>
      <c r="D3802" s="1">
        <v>1</v>
      </c>
    </row>
    <row r="3803" spans="1:4" x14ac:dyDescent="0.15">
      <c r="A3803" s="2">
        <v>40776</v>
      </c>
      <c r="B3803" s="1">
        <v>20.5</v>
      </c>
      <c r="C3803" s="1">
        <v>8</v>
      </c>
      <c r="D3803" s="1">
        <v>1</v>
      </c>
    </row>
    <row r="3804" spans="1:4" x14ac:dyDescent="0.15">
      <c r="A3804" s="2">
        <v>40777</v>
      </c>
      <c r="B3804" s="1">
        <v>19.7</v>
      </c>
      <c r="C3804" s="1">
        <v>8</v>
      </c>
      <c r="D3804" s="1">
        <v>1</v>
      </c>
    </row>
    <row r="3805" spans="1:4" x14ac:dyDescent="0.15">
      <c r="A3805" s="2">
        <v>40778</v>
      </c>
      <c r="B3805" s="1">
        <v>18.7</v>
      </c>
      <c r="C3805" s="1">
        <v>8</v>
      </c>
      <c r="D3805" s="1">
        <v>1</v>
      </c>
    </row>
    <row r="3806" spans="1:4" x14ac:dyDescent="0.15">
      <c r="A3806" s="2">
        <v>40779</v>
      </c>
      <c r="B3806" s="1">
        <v>20.5</v>
      </c>
      <c r="C3806" s="1">
        <v>8</v>
      </c>
      <c r="D3806" s="1">
        <v>1</v>
      </c>
    </row>
    <row r="3807" spans="1:4" x14ac:dyDescent="0.15">
      <c r="A3807" s="2">
        <v>40780</v>
      </c>
      <c r="B3807" s="1">
        <v>19.7</v>
      </c>
      <c r="C3807" s="1">
        <v>8</v>
      </c>
      <c r="D3807" s="1">
        <v>1</v>
      </c>
    </row>
    <row r="3808" spans="1:4" x14ac:dyDescent="0.15">
      <c r="A3808" s="2">
        <v>40781</v>
      </c>
      <c r="B3808" s="1">
        <v>20.5</v>
      </c>
      <c r="C3808" s="1">
        <v>8</v>
      </c>
      <c r="D3808" s="1">
        <v>1</v>
      </c>
    </row>
    <row r="3809" spans="1:4" x14ac:dyDescent="0.15">
      <c r="A3809" s="2">
        <v>40782</v>
      </c>
      <c r="B3809" s="1">
        <v>20.6</v>
      </c>
      <c r="C3809" s="1">
        <v>8</v>
      </c>
      <c r="D3809" s="1">
        <v>1</v>
      </c>
    </row>
    <row r="3810" spans="1:4" x14ac:dyDescent="0.15">
      <c r="A3810" s="2">
        <v>40783</v>
      </c>
      <c r="B3810" s="1">
        <v>20.9</v>
      </c>
      <c r="C3810" s="1">
        <v>8</v>
      </c>
      <c r="D3810" s="1">
        <v>1</v>
      </c>
    </row>
    <row r="3811" spans="1:4" x14ac:dyDescent="0.15">
      <c r="A3811" s="2">
        <v>40784</v>
      </c>
      <c r="B3811" s="1">
        <v>20.3</v>
      </c>
      <c r="C3811" s="1">
        <v>8</v>
      </c>
      <c r="D3811" s="1">
        <v>1</v>
      </c>
    </row>
    <row r="3812" spans="1:4" x14ac:dyDescent="0.15">
      <c r="A3812" s="2">
        <v>40785</v>
      </c>
      <c r="B3812" s="1">
        <v>21.8</v>
      </c>
      <c r="C3812" s="1">
        <v>8</v>
      </c>
      <c r="D3812" s="1">
        <v>1</v>
      </c>
    </row>
    <row r="3813" spans="1:4" x14ac:dyDescent="0.15">
      <c r="A3813" s="2">
        <v>40786</v>
      </c>
      <c r="B3813" s="1">
        <v>21.9</v>
      </c>
      <c r="C3813" s="1">
        <v>8</v>
      </c>
      <c r="D3813" s="1">
        <v>1</v>
      </c>
    </row>
    <row r="3814" spans="1:4" x14ac:dyDescent="0.15">
      <c r="A3814" s="2">
        <v>40787</v>
      </c>
      <c r="B3814" s="1">
        <v>23.3</v>
      </c>
      <c r="C3814" s="1">
        <v>8</v>
      </c>
      <c r="D3814" s="1">
        <v>1</v>
      </c>
    </row>
    <row r="3815" spans="1:4" x14ac:dyDescent="0.15">
      <c r="A3815" s="2">
        <v>40788</v>
      </c>
      <c r="B3815" s="1">
        <v>22.2</v>
      </c>
      <c r="C3815" s="1">
        <v>8</v>
      </c>
      <c r="D3815" s="1">
        <v>1</v>
      </c>
    </row>
    <row r="3816" spans="1:4" x14ac:dyDescent="0.15">
      <c r="A3816" s="2">
        <v>40789</v>
      </c>
      <c r="B3816" s="1">
        <v>21.6</v>
      </c>
      <c r="C3816" s="1">
        <v>8</v>
      </c>
      <c r="D3816" s="1">
        <v>1</v>
      </c>
    </row>
    <row r="3817" spans="1:4" x14ac:dyDescent="0.15">
      <c r="A3817" s="2">
        <v>40790</v>
      </c>
      <c r="B3817" s="1">
        <v>22.7</v>
      </c>
      <c r="C3817" s="1">
        <v>8</v>
      </c>
      <c r="D3817" s="1">
        <v>1</v>
      </c>
    </row>
    <row r="3818" spans="1:4" x14ac:dyDescent="0.15">
      <c r="A3818" s="2">
        <v>40791</v>
      </c>
      <c r="B3818" s="1">
        <v>22.5</v>
      </c>
      <c r="C3818" s="1">
        <v>8</v>
      </c>
      <c r="D3818" s="1">
        <v>1</v>
      </c>
    </row>
    <row r="3819" spans="1:4" x14ac:dyDescent="0.15">
      <c r="A3819" s="2">
        <v>40792</v>
      </c>
      <c r="B3819" s="1">
        <v>20.100000000000001</v>
      </c>
      <c r="C3819" s="1">
        <v>8</v>
      </c>
      <c r="D3819" s="1">
        <v>1</v>
      </c>
    </row>
    <row r="3820" spans="1:4" x14ac:dyDescent="0.15">
      <c r="A3820" s="2">
        <v>40793</v>
      </c>
      <c r="B3820" s="1">
        <v>18.7</v>
      </c>
      <c r="C3820" s="1">
        <v>8</v>
      </c>
      <c r="D3820" s="1">
        <v>1</v>
      </c>
    </row>
    <row r="3821" spans="1:4" x14ac:dyDescent="0.15">
      <c r="A3821" s="2">
        <v>40794</v>
      </c>
      <c r="B3821" s="1">
        <v>21.5</v>
      </c>
      <c r="C3821" s="1">
        <v>8</v>
      </c>
      <c r="D3821" s="1">
        <v>1</v>
      </c>
    </row>
    <row r="3822" spans="1:4" x14ac:dyDescent="0.15">
      <c r="A3822" s="2">
        <v>40795</v>
      </c>
      <c r="B3822" s="1">
        <v>19.3</v>
      </c>
      <c r="C3822" s="1">
        <v>8</v>
      </c>
      <c r="D3822" s="1">
        <v>1</v>
      </c>
    </row>
    <row r="3823" spans="1:4" x14ac:dyDescent="0.15">
      <c r="A3823" s="2">
        <v>40796</v>
      </c>
      <c r="B3823" s="1">
        <v>18.399999999999999</v>
      </c>
      <c r="C3823" s="1">
        <v>8</v>
      </c>
      <c r="D3823" s="1">
        <v>1</v>
      </c>
    </row>
    <row r="3824" spans="1:4" x14ac:dyDescent="0.15">
      <c r="A3824" s="2">
        <v>40797</v>
      </c>
      <c r="B3824" s="1">
        <v>16.7</v>
      </c>
      <c r="C3824" s="1">
        <v>8</v>
      </c>
      <c r="D3824" s="1">
        <v>1</v>
      </c>
    </row>
    <row r="3825" spans="1:4" x14ac:dyDescent="0.15">
      <c r="A3825" s="2">
        <v>40798</v>
      </c>
      <c r="B3825" s="1">
        <v>18.600000000000001</v>
      </c>
      <c r="C3825" s="1">
        <v>8</v>
      </c>
      <c r="D3825" s="1">
        <v>1</v>
      </c>
    </row>
    <row r="3826" spans="1:4" x14ac:dyDescent="0.15">
      <c r="A3826" s="2">
        <v>40799</v>
      </c>
      <c r="B3826" s="1">
        <v>18.399999999999999</v>
      </c>
      <c r="C3826" s="1">
        <v>8</v>
      </c>
      <c r="D3826" s="1">
        <v>1</v>
      </c>
    </row>
    <row r="3827" spans="1:4" x14ac:dyDescent="0.15">
      <c r="A3827" s="2">
        <v>40800</v>
      </c>
      <c r="B3827" s="1">
        <v>18.7</v>
      </c>
      <c r="C3827" s="1">
        <v>8</v>
      </c>
      <c r="D3827" s="1">
        <v>1</v>
      </c>
    </row>
    <row r="3828" spans="1:4" x14ac:dyDescent="0.15">
      <c r="A3828" s="2">
        <v>40801</v>
      </c>
      <c r="B3828" s="1">
        <v>19.600000000000001</v>
      </c>
      <c r="C3828" s="1">
        <v>8</v>
      </c>
      <c r="D3828" s="1">
        <v>1</v>
      </c>
    </row>
    <row r="3829" spans="1:4" x14ac:dyDescent="0.15">
      <c r="A3829" s="2">
        <v>40802</v>
      </c>
      <c r="B3829" s="1">
        <v>22.6</v>
      </c>
      <c r="C3829" s="1">
        <v>8</v>
      </c>
      <c r="D3829" s="1">
        <v>1</v>
      </c>
    </row>
    <row r="3830" spans="1:4" x14ac:dyDescent="0.15">
      <c r="A3830" s="2">
        <v>40803</v>
      </c>
      <c r="B3830" s="1">
        <v>21.2</v>
      </c>
      <c r="C3830" s="1">
        <v>8</v>
      </c>
      <c r="D3830" s="1">
        <v>1</v>
      </c>
    </row>
    <row r="3831" spans="1:4" x14ac:dyDescent="0.15">
      <c r="A3831" s="2">
        <v>40804</v>
      </c>
      <c r="B3831" s="1">
        <v>17.100000000000001</v>
      </c>
      <c r="C3831" s="1">
        <v>8</v>
      </c>
      <c r="D3831" s="1">
        <v>1</v>
      </c>
    </row>
    <row r="3832" spans="1:4" x14ac:dyDescent="0.15">
      <c r="A3832" s="2">
        <v>40805</v>
      </c>
      <c r="B3832" s="1">
        <v>14.2</v>
      </c>
      <c r="C3832" s="1">
        <v>8</v>
      </c>
      <c r="D3832" s="1">
        <v>1</v>
      </c>
    </row>
    <row r="3833" spans="1:4" x14ac:dyDescent="0.15">
      <c r="A3833" s="2">
        <v>40806</v>
      </c>
      <c r="B3833" s="1">
        <v>13.9</v>
      </c>
      <c r="C3833" s="1">
        <v>8</v>
      </c>
      <c r="D3833" s="1">
        <v>1</v>
      </c>
    </row>
    <row r="3834" spans="1:4" x14ac:dyDescent="0.15">
      <c r="A3834" s="2">
        <v>40807</v>
      </c>
      <c r="B3834" s="1">
        <v>13.9</v>
      </c>
      <c r="C3834" s="1">
        <v>8</v>
      </c>
      <c r="D3834" s="1">
        <v>1</v>
      </c>
    </row>
    <row r="3835" spans="1:4" x14ac:dyDescent="0.15">
      <c r="A3835" s="2">
        <v>40808</v>
      </c>
      <c r="B3835" s="1">
        <v>14.6</v>
      </c>
      <c r="C3835" s="1">
        <v>8</v>
      </c>
      <c r="D3835" s="1">
        <v>1</v>
      </c>
    </row>
    <row r="3836" spans="1:4" x14ac:dyDescent="0.15">
      <c r="A3836" s="2">
        <v>40809</v>
      </c>
      <c r="B3836" s="1">
        <v>13.4</v>
      </c>
      <c r="C3836" s="1">
        <v>8</v>
      </c>
      <c r="D3836" s="1">
        <v>1</v>
      </c>
    </row>
    <row r="3837" spans="1:4" x14ac:dyDescent="0.15">
      <c r="A3837" s="2">
        <v>40810</v>
      </c>
      <c r="B3837" s="1">
        <v>14.2</v>
      </c>
      <c r="C3837" s="1">
        <v>8</v>
      </c>
      <c r="D3837" s="1">
        <v>1</v>
      </c>
    </row>
    <row r="3838" spans="1:4" x14ac:dyDescent="0.15">
      <c r="A3838" s="2">
        <v>40811</v>
      </c>
      <c r="B3838" s="1">
        <v>13.9</v>
      </c>
      <c r="C3838" s="1">
        <v>8</v>
      </c>
      <c r="D3838" s="1">
        <v>1</v>
      </c>
    </row>
    <row r="3839" spans="1:4" x14ac:dyDescent="0.15">
      <c r="A3839" s="2">
        <v>40812</v>
      </c>
      <c r="B3839" s="1">
        <v>14.7</v>
      </c>
      <c r="C3839" s="1">
        <v>8</v>
      </c>
      <c r="D3839" s="1">
        <v>1</v>
      </c>
    </row>
    <row r="3840" spans="1:4" x14ac:dyDescent="0.15">
      <c r="A3840" s="2">
        <v>40813</v>
      </c>
      <c r="B3840" s="1">
        <v>15.1</v>
      </c>
      <c r="C3840" s="1">
        <v>8</v>
      </c>
      <c r="D3840" s="1">
        <v>1</v>
      </c>
    </row>
    <row r="3841" spans="1:4" x14ac:dyDescent="0.15">
      <c r="A3841" s="2">
        <v>40814</v>
      </c>
      <c r="B3841" s="1">
        <v>14.2</v>
      </c>
      <c r="C3841" s="1">
        <v>8</v>
      </c>
      <c r="D3841" s="1">
        <v>1</v>
      </c>
    </row>
    <row r="3842" spans="1:4" x14ac:dyDescent="0.15">
      <c r="A3842" s="2">
        <v>40815</v>
      </c>
      <c r="B3842" s="1">
        <v>15.3</v>
      </c>
      <c r="C3842" s="1">
        <v>8</v>
      </c>
      <c r="D3842" s="1">
        <v>1</v>
      </c>
    </row>
    <row r="3843" spans="1:4" x14ac:dyDescent="0.15">
      <c r="A3843" s="2">
        <v>40816</v>
      </c>
      <c r="B3843" s="1">
        <v>14.8</v>
      </c>
      <c r="C3843" s="1">
        <v>8</v>
      </c>
      <c r="D3843" s="1">
        <v>1</v>
      </c>
    </row>
    <row r="3844" spans="1:4" x14ac:dyDescent="0.15">
      <c r="A3844" s="2">
        <v>40817</v>
      </c>
      <c r="B3844" s="1">
        <v>9.6999999999999993</v>
      </c>
      <c r="C3844" s="1">
        <v>8</v>
      </c>
      <c r="D3844" s="1">
        <v>1</v>
      </c>
    </row>
    <row r="3845" spans="1:4" x14ac:dyDescent="0.15">
      <c r="A3845" s="2">
        <v>40818</v>
      </c>
      <c r="B3845" s="1">
        <v>7.6</v>
      </c>
      <c r="C3845" s="1">
        <v>8</v>
      </c>
      <c r="D3845" s="1">
        <v>1</v>
      </c>
    </row>
    <row r="3846" spans="1:4" x14ac:dyDescent="0.15">
      <c r="A3846" s="2">
        <v>40819</v>
      </c>
      <c r="B3846" s="1">
        <v>7.2</v>
      </c>
      <c r="C3846" s="1">
        <v>8</v>
      </c>
      <c r="D3846" s="1">
        <v>1</v>
      </c>
    </row>
    <row r="3847" spans="1:4" x14ac:dyDescent="0.15">
      <c r="A3847" s="2">
        <v>40820</v>
      </c>
      <c r="B3847" s="1">
        <v>11.6</v>
      </c>
      <c r="C3847" s="1">
        <v>8</v>
      </c>
      <c r="D3847" s="1">
        <v>1</v>
      </c>
    </row>
    <row r="3848" spans="1:4" x14ac:dyDescent="0.15">
      <c r="A3848" s="2">
        <v>40821</v>
      </c>
      <c r="B3848" s="1">
        <v>13.1</v>
      </c>
      <c r="C3848" s="1">
        <v>8</v>
      </c>
      <c r="D3848" s="1">
        <v>1</v>
      </c>
    </row>
    <row r="3849" spans="1:4" x14ac:dyDescent="0.15">
      <c r="A3849" s="2">
        <v>40822</v>
      </c>
      <c r="B3849" s="1">
        <v>12.6</v>
      </c>
      <c r="C3849" s="1">
        <v>8</v>
      </c>
      <c r="D3849" s="1">
        <v>1</v>
      </c>
    </row>
    <row r="3850" spans="1:4" x14ac:dyDescent="0.15">
      <c r="A3850" s="2">
        <v>40823</v>
      </c>
      <c r="B3850" s="1">
        <v>12.8</v>
      </c>
      <c r="C3850" s="1">
        <v>8</v>
      </c>
      <c r="D3850" s="1">
        <v>1</v>
      </c>
    </row>
    <row r="3851" spans="1:4" x14ac:dyDescent="0.15">
      <c r="A3851" s="2">
        <v>40824</v>
      </c>
      <c r="B3851" s="1">
        <v>11.5</v>
      </c>
      <c r="C3851" s="1">
        <v>8</v>
      </c>
      <c r="D3851" s="1">
        <v>1</v>
      </c>
    </row>
    <row r="3852" spans="1:4" x14ac:dyDescent="0.15">
      <c r="A3852" s="2">
        <v>40825</v>
      </c>
      <c r="B3852" s="1">
        <v>13.4</v>
      </c>
      <c r="C3852" s="1">
        <v>8</v>
      </c>
      <c r="D3852" s="1">
        <v>1</v>
      </c>
    </row>
    <row r="3853" spans="1:4" x14ac:dyDescent="0.15">
      <c r="A3853" s="2">
        <v>40826</v>
      </c>
      <c r="B3853" s="1">
        <v>14.6</v>
      </c>
      <c r="C3853" s="1">
        <v>8</v>
      </c>
      <c r="D3853" s="1">
        <v>1</v>
      </c>
    </row>
    <row r="3854" spans="1:4" x14ac:dyDescent="0.15">
      <c r="A3854" s="2">
        <v>40827</v>
      </c>
      <c r="B3854" s="1">
        <v>10</v>
      </c>
      <c r="C3854" s="1">
        <v>8</v>
      </c>
      <c r="D3854" s="1">
        <v>1</v>
      </c>
    </row>
    <row r="3855" spans="1:4" x14ac:dyDescent="0.15">
      <c r="A3855" s="2">
        <v>40828</v>
      </c>
      <c r="B3855" s="1">
        <v>11.5</v>
      </c>
      <c r="C3855" s="1">
        <v>8</v>
      </c>
      <c r="D3855" s="1">
        <v>1</v>
      </c>
    </row>
    <row r="3856" spans="1:4" x14ac:dyDescent="0.15">
      <c r="A3856" s="2">
        <v>40829</v>
      </c>
      <c r="B3856" s="1">
        <v>10.9</v>
      </c>
      <c r="C3856" s="1">
        <v>8</v>
      </c>
      <c r="D3856" s="1">
        <v>1</v>
      </c>
    </row>
    <row r="3857" spans="1:4" x14ac:dyDescent="0.15">
      <c r="A3857" s="2">
        <v>40830</v>
      </c>
      <c r="B3857" s="1">
        <v>10.7</v>
      </c>
      <c r="C3857" s="1">
        <v>8</v>
      </c>
      <c r="D3857" s="1">
        <v>1</v>
      </c>
    </row>
    <row r="3858" spans="1:4" x14ac:dyDescent="0.15">
      <c r="A3858" s="2">
        <v>40831</v>
      </c>
      <c r="B3858" s="1">
        <v>13.9</v>
      </c>
      <c r="C3858" s="1">
        <v>8</v>
      </c>
      <c r="D3858" s="1">
        <v>1</v>
      </c>
    </row>
    <row r="3859" spans="1:4" x14ac:dyDescent="0.15">
      <c r="A3859" s="2">
        <v>40832</v>
      </c>
      <c r="B3859" s="1">
        <v>15.3</v>
      </c>
      <c r="C3859" s="1">
        <v>8</v>
      </c>
      <c r="D3859" s="1">
        <v>1</v>
      </c>
    </row>
    <row r="3860" spans="1:4" x14ac:dyDescent="0.15">
      <c r="A3860" s="2">
        <v>40833</v>
      </c>
      <c r="B3860" s="1">
        <v>12</v>
      </c>
      <c r="C3860" s="1">
        <v>8</v>
      </c>
      <c r="D3860" s="1">
        <v>1</v>
      </c>
    </row>
    <row r="3861" spans="1:4" x14ac:dyDescent="0.15">
      <c r="A3861" s="2">
        <v>40834</v>
      </c>
      <c r="B3861" s="1">
        <v>7.6</v>
      </c>
      <c r="C3861" s="1">
        <v>8</v>
      </c>
      <c r="D3861" s="1">
        <v>1</v>
      </c>
    </row>
    <row r="3862" spans="1:4" x14ac:dyDescent="0.15">
      <c r="A3862" s="2">
        <v>40835</v>
      </c>
      <c r="B3862" s="1">
        <v>9.6999999999999993</v>
      </c>
      <c r="C3862" s="1">
        <v>8</v>
      </c>
      <c r="D3862" s="1">
        <v>1</v>
      </c>
    </row>
    <row r="3863" spans="1:4" x14ac:dyDescent="0.15">
      <c r="A3863" s="2">
        <v>40836</v>
      </c>
      <c r="B3863" s="1">
        <v>9.4</v>
      </c>
      <c r="C3863" s="1">
        <v>8</v>
      </c>
      <c r="D3863" s="1">
        <v>1</v>
      </c>
    </row>
    <row r="3864" spans="1:4" x14ac:dyDescent="0.15">
      <c r="A3864" s="2">
        <v>40837</v>
      </c>
      <c r="B3864" s="1">
        <v>12.7</v>
      </c>
      <c r="C3864" s="1">
        <v>8</v>
      </c>
      <c r="D3864" s="1">
        <v>1</v>
      </c>
    </row>
    <row r="3865" spans="1:4" x14ac:dyDescent="0.15">
      <c r="A3865" s="2">
        <v>40838</v>
      </c>
      <c r="B3865" s="1">
        <v>14.4</v>
      </c>
      <c r="C3865" s="1">
        <v>8</v>
      </c>
      <c r="D3865" s="1">
        <v>1</v>
      </c>
    </row>
    <row r="3866" spans="1:4" x14ac:dyDescent="0.15">
      <c r="A3866" s="2">
        <v>40839</v>
      </c>
      <c r="B3866" s="1">
        <v>13.9</v>
      </c>
      <c r="C3866" s="1">
        <v>8</v>
      </c>
      <c r="D3866" s="1">
        <v>1</v>
      </c>
    </row>
    <row r="3867" spans="1:4" x14ac:dyDescent="0.15">
      <c r="A3867" s="2">
        <v>40840</v>
      </c>
      <c r="B3867" s="1">
        <v>11.2</v>
      </c>
      <c r="C3867" s="1">
        <v>8</v>
      </c>
      <c r="D3867" s="1">
        <v>1</v>
      </c>
    </row>
    <row r="3868" spans="1:4" x14ac:dyDescent="0.15">
      <c r="A3868" s="2">
        <v>40841</v>
      </c>
      <c r="B3868" s="1">
        <v>10.9</v>
      </c>
      <c r="C3868" s="1">
        <v>8</v>
      </c>
      <c r="D3868" s="1">
        <v>1</v>
      </c>
    </row>
    <row r="3869" spans="1:4" x14ac:dyDescent="0.15">
      <c r="A3869" s="2">
        <v>40842</v>
      </c>
      <c r="B3869" s="1">
        <v>7.5</v>
      </c>
      <c r="C3869" s="1">
        <v>8</v>
      </c>
      <c r="D3869" s="1">
        <v>1</v>
      </c>
    </row>
    <row r="3870" spans="1:4" x14ac:dyDescent="0.15">
      <c r="A3870" s="2">
        <v>40843</v>
      </c>
      <c r="B3870" s="1">
        <v>7.9</v>
      </c>
      <c r="C3870" s="1">
        <v>8</v>
      </c>
      <c r="D3870" s="1">
        <v>1</v>
      </c>
    </row>
    <row r="3871" spans="1:4" x14ac:dyDescent="0.15">
      <c r="A3871" s="2">
        <v>40844</v>
      </c>
      <c r="B3871" s="1">
        <v>8</v>
      </c>
      <c r="C3871" s="1">
        <v>8</v>
      </c>
      <c r="D3871" s="1">
        <v>1</v>
      </c>
    </row>
    <row r="3872" spans="1:4" x14ac:dyDescent="0.15">
      <c r="A3872" s="2">
        <v>40845</v>
      </c>
      <c r="B3872" s="1">
        <v>8.1999999999999993</v>
      </c>
      <c r="C3872" s="1">
        <v>8</v>
      </c>
      <c r="D3872" s="1">
        <v>1</v>
      </c>
    </row>
    <row r="3873" spans="1:4" x14ac:dyDescent="0.15">
      <c r="A3873" s="2">
        <v>40846</v>
      </c>
      <c r="B3873" s="1">
        <v>9.3000000000000007</v>
      </c>
      <c r="C3873" s="1">
        <v>8</v>
      </c>
      <c r="D3873" s="1">
        <v>1</v>
      </c>
    </row>
    <row r="3874" spans="1:4" x14ac:dyDescent="0.15">
      <c r="A3874" s="2">
        <v>40847</v>
      </c>
      <c r="B3874" s="1">
        <v>10.6</v>
      </c>
      <c r="C3874" s="1">
        <v>8</v>
      </c>
      <c r="D3874" s="1">
        <v>1</v>
      </c>
    </row>
    <row r="3875" spans="1:4" x14ac:dyDescent="0.15">
      <c r="A3875" s="2">
        <v>40848</v>
      </c>
      <c r="B3875" s="1">
        <v>8.4</v>
      </c>
      <c r="C3875" s="1">
        <v>8</v>
      </c>
      <c r="D3875" s="1">
        <v>1</v>
      </c>
    </row>
    <row r="3876" spans="1:4" x14ac:dyDescent="0.15">
      <c r="A3876" s="2">
        <v>41000</v>
      </c>
      <c r="B3876" s="1">
        <v>0</v>
      </c>
      <c r="C3876" s="1">
        <v>8</v>
      </c>
      <c r="D3876" s="1">
        <v>1</v>
      </c>
    </row>
    <row r="3877" spans="1:4" x14ac:dyDescent="0.15">
      <c r="A3877" s="2">
        <v>41001</v>
      </c>
      <c r="B3877" s="1">
        <v>0</v>
      </c>
      <c r="C3877" s="1">
        <v>8</v>
      </c>
      <c r="D3877" s="1">
        <v>1</v>
      </c>
    </row>
    <row r="3878" spans="1:4" x14ac:dyDescent="0.15">
      <c r="A3878" s="2">
        <v>41002</v>
      </c>
      <c r="B3878" s="1">
        <v>1.1000000000000001</v>
      </c>
      <c r="C3878" s="1">
        <v>8</v>
      </c>
      <c r="D3878" s="1">
        <v>1</v>
      </c>
    </row>
    <row r="3879" spans="1:4" x14ac:dyDescent="0.15">
      <c r="A3879" s="2">
        <v>41003</v>
      </c>
      <c r="B3879" s="1">
        <v>2</v>
      </c>
      <c r="C3879" s="1">
        <v>8</v>
      </c>
      <c r="D3879" s="1">
        <v>1</v>
      </c>
    </row>
    <row r="3880" spans="1:4" x14ac:dyDescent="0.15">
      <c r="A3880" s="2">
        <v>41004</v>
      </c>
      <c r="B3880" s="1">
        <v>2.2000000000000002</v>
      </c>
      <c r="C3880" s="1">
        <v>8</v>
      </c>
      <c r="D3880" s="1">
        <v>1</v>
      </c>
    </row>
    <row r="3881" spans="1:4" x14ac:dyDescent="0.15">
      <c r="A3881" s="2">
        <v>41005</v>
      </c>
      <c r="B3881" s="1">
        <v>-0.2</v>
      </c>
      <c r="C3881" s="1">
        <v>8</v>
      </c>
      <c r="D3881" s="1">
        <v>1</v>
      </c>
    </row>
    <row r="3882" spans="1:4" x14ac:dyDescent="0.15">
      <c r="A3882" s="2">
        <v>41006</v>
      </c>
      <c r="B3882" s="1">
        <v>-1.7</v>
      </c>
      <c r="C3882" s="1">
        <v>8</v>
      </c>
      <c r="D3882" s="1">
        <v>1</v>
      </c>
    </row>
    <row r="3883" spans="1:4" x14ac:dyDescent="0.15">
      <c r="A3883" s="2">
        <v>41007</v>
      </c>
      <c r="B3883" s="1">
        <v>2.2999999999999998</v>
      </c>
      <c r="C3883" s="1">
        <v>8</v>
      </c>
      <c r="D3883" s="1">
        <v>1</v>
      </c>
    </row>
    <row r="3884" spans="1:4" x14ac:dyDescent="0.15">
      <c r="A3884" s="2">
        <v>41008</v>
      </c>
      <c r="B3884" s="1">
        <v>3.4</v>
      </c>
      <c r="C3884" s="1">
        <v>8</v>
      </c>
      <c r="D3884" s="1">
        <v>1</v>
      </c>
    </row>
    <row r="3885" spans="1:4" x14ac:dyDescent="0.15">
      <c r="A3885" s="2">
        <v>41009</v>
      </c>
      <c r="B3885" s="1">
        <v>5.4</v>
      </c>
      <c r="C3885" s="1">
        <v>8</v>
      </c>
      <c r="D3885" s="1">
        <v>1</v>
      </c>
    </row>
    <row r="3886" spans="1:4" x14ac:dyDescent="0.15">
      <c r="A3886" s="2">
        <v>41010</v>
      </c>
      <c r="B3886" s="1">
        <v>4.9000000000000004</v>
      </c>
      <c r="C3886" s="1">
        <v>8</v>
      </c>
      <c r="D3886" s="1">
        <v>1</v>
      </c>
    </row>
    <row r="3887" spans="1:4" x14ac:dyDescent="0.15">
      <c r="A3887" s="2">
        <v>41011</v>
      </c>
      <c r="B3887" s="1">
        <v>5.5</v>
      </c>
      <c r="C3887" s="1">
        <v>8</v>
      </c>
      <c r="D3887" s="1">
        <v>1</v>
      </c>
    </row>
    <row r="3888" spans="1:4" x14ac:dyDescent="0.15">
      <c r="A3888" s="2">
        <v>41012</v>
      </c>
      <c r="B3888" s="1">
        <v>4.8</v>
      </c>
      <c r="C3888" s="1">
        <v>8</v>
      </c>
      <c r="D3888" s="1">
        <v>1</v>
      </c>
    </row>
    <row r="3889" spans="1:4" x14ac:dyDescent="0.15">
      <c r="A3889" s="2">
        <v>41013</v>
      </c>
      <c r="B3889" s="1">
        <v>2.2999999999999998</v>
      </c>
      <c r="C3889" s="1">
        <v>8</v>
      </c>
      <c r="D3889" s="1">
        <v>1</v>
      </c>
    </row>
    <row r="3890" spans="1:4" x14ac:dyDescent="0.15">
      <c r="A3890" s="2">
        <v>41014</v>
      </c>
      <c r="B3890" s="1">
        <v>2.2999999999999998</v>
      </c>
      <c r="C3890" s="1">
        <v>8</v>
      </c>
      <c r="D3890" s="1">
        <v>1</v>
      </c>
    </row>
    <row r="3891" spans="1:4" x14ac:dyDescent="0.15">
      <c r="A3891" s="2">
        <v>41015</v>
      </c>
      <c r="B3891" s="1">
        <v>3.4</v>
      </c>
      <c r="C3891" s="1">
        <v>8</v>
      </c>
      <c r="D3891" s="1">
        <v>1</v>
      </c>
    </row>
    <row r="3892" spans="1:4" x14ac:dyDescent="0.15">
      <c r="A3892" s="2">
        <v>41016</v>
      </c>
      <c r="B3892" s="1">
        <v>3.4</v>
      </c>
      <c r="C3892" s="1">
        <v>8</v>
      </c>
      <c r="D3892" s="1">
        <v>1</v>
      </c>
    </row>
    <row r="3893" spans="1:4" x14ac:dyDescent="0.15">
      <c r="A3893" s="2">
        <v>41017</v>
      </c>
      <c r="B3893" s="1">
        <v>5.3</v>
      </c>
      <c r="C3893" s="1">
        <v>8</v>
      </c>
      <c r="D3893" s="1">
        <v>1</v>
      </c>
    </row>
    <row r="3894" spans="1:4" x14ac:dyDescent="0.15">
      <c r="A3894" s="2">
        <v>41018</v>
      </c>
      <c r="B3894" s="1">
        <v>5.0999999999999996</v>
      </c>
      <c r="C3894" s="1">
        <v>8</v>
      </c>
      <c r="D3894" s="1">
        <v>1</v>
      </c>
    </row>
    <row r="3895" spans="1:4" x14ac:dyDescent="0.15">
      <c r="A3895" s="2">
        <v>41019</v>
      </c>
      <c r="B3895" s="1">
        <v>4.7</v>
      </c>
      <c r="C3895" s="1">
        <v>8</v>
      </c>
      <c r="D3895" s="1">
        <v>1</v>
      </c>
    </row>
    <row r="3896" spans="1:4" x14ac:dyDescent="0.15">
      <c r="A3896" s="2">
        <v>41020</v>
      </c>
      <c r="B3896" s="1">
        <v>4.2</v>
      </c>
      <c r="C3896" s="1">
        <v>8</v>
      </c>
      <c r="D3896" s="1">
        <v>1</v>
      </c>
    </row>
    <row r="3897" spans="1:4" x14ac:dyDescent="0.15">
      <c r="A3897" s="2">
        <v>41021</v>
      </c>
      <c r="B3897" s="1">
        <v>5.3</v>
      </c>
      <c r="C3897" s="1">
        <v>8</v>
      </c>
      <c r="D3897" s="1">
        <v>1</v>
      </c>
    </row>
    <row r="3898" spans="1:4" x14ac:dyDescent="0.15">
      <c r="A3898" s="2">
        <v>41022</v>
      </c>
      <c r="B3898" s="1">
        <v>5.6</v>
      </c>
      <c r="C3898" s="1">
        <v>8</v>
      </c>
      <c r="D3898" s="1">
        <v>1</v>
      </c>
    </row>
    <row r="3899" spans="1:4" x14ac:dyDescent="0.15">
      <c r="A3899" s="2">
        <v>41023</v>
      </c>
      <c r="B3899" s="1">
        <v>8.6999999999999993</v>
      </c>
      <c r="C3899" s="1">
        <v>8</v>
      </c>
      <c r="D3899" s="1">
        <v>1</v>
      </c>
    </row>
    <row r="3900" spans="1:4" x14ac:dyDescent="0.15">
      <c r="A3900" s="2">
        <v>41024</v>
      </c>
      <c r="B3900" s="1">
        <v>8.6999999999999993</v>
      </c>
      <c r="C3900" s="1">
        <v>8</v>
      </c>
      <c r="D3900" s="1">
        <v>1</v>
      </c>
    </row>
    <row r="3901" spans="1:4" x14ac:dyDescent="0.15">
      <c r="A3901" s="2">
        <v>41025</v>
      </c>
      <c r="B3901" s="1">
        <v>7</v>
      </c>
      <c r="C3901" s="1">
        <v>8</v>
      </c>
      <c r="D3901" s="1">
        <v>1</v>
      </c>
    </row>
    <row r="3902" spans="1:4" x14ac:dyDescent="0.15">
      <c r="A3902" s="2">
        <v>41026</v>
      </c>
      <c r="B3902" s="1">
        <v>9.5</v>
      </c>
      <c r="C3902" s="1">
        <v>8</v>
      </c>
      <c r="D3902" s="1">
        <v>1</v>
      </c>
    </row>
    <row r="3903" spans="1:4" x14ac:dyDescent="0.15">
      <c r="A3903" s="2">
        <v>41027</v>
      </c>
      <c r="B3903" s="1">
        <v>7.1</v>
      </c>
      <c r="C3903" s="1">
        <v>8</v>
      </c>
      <c r="D3903" s="1">
        <v>1</v>
      </c>
    </row>
    <row r="3904" spans="1:4" x14ac:dyDescent="0.15">
      <c r="A3904" s="2">
        <v>41028</v>
      </c>
      <c r="B3904" s="1">
        <v>8.1999999999999993</v>
      </c>
      <c r="C3904" s="1">
        <v>8</v>
      </c>
      <c r="D3904" s="1">
        <v>1</v>
      </c>
    </row>
    <row r="3905" spans="1:4" x14ac:dyDescent="0.15">
      <c r="A3905" s="2">
        <v>41029</v>
      </c>
      <c r="B3905" s="1">
        <v>8.4</v>
      </c>
      <c r="C3905" s="1">
        <v>8</v>
      </c>
      <c r="D3905" s="1">
        <v>1</v>
      </c>
    </row>
    <row r="3906" spans="1:4" x14ac:dyDescent="0.15">
      <c r="A3906" s="2">
        <v>41030</v>
      </c>
      <c r="B3906" s="1">
        <v>7.1</v>
      </c>
      <c r="C3906" s="1">
        <v>8</v>
      </c>
      <c r="D3906" s="1">
        <v>1</v>
      </c>
    </row>
    <row r="3907" spans="1:4" x14ac:dyDescent="0.15">
      <c r="A3907" s="2">
        <v>41031</v>
      </c>
      <c r="B3907" s="1">
        <v>9.4</v>
      </c>
      <c r="C3907" s="1">
        <v>8</v>
      </c>
      <c r="D3907" s="1">
        <v>1</v>
      </c>
    </row>
    <row r="3908" spans="1:4" x14ac:dyDescent="0.15">
      <c r="A3908" s="2">
        <v>41032</v>
      </c>
      <c r="B3908" s="1">
        <v>8</v>
      </c>
      <c r="C3908" s="1">
        <v>8</v>
      </c>
      <c r="D3908" s="1">
        <v>1</v>
      </c>
    </row>
    <row r="3909" spans="1:4" x14ac:dyDescent="0.15">
      <c r="A3909" s="2">
        <v>41033</v>
      </c>
      <c r="B3909" s="1">
        <v>8.5</v>
      </c>
      <c r="C3909" s="1">
        <v>8</v>
      </c>
      <c r="D3909" s="1">
        <v>1</v>
      </c>
    </row>
    <row r="3910" spans="1:4" x14ac:dyDescent="0.15">
      <c r="A3910" s="2">
        <v>41034</v>
      </c>
      <c r="B3910" s="1">
        <v>10.5</v>
      </c>
      <c r="C3910" s="1">
        <v>8</v>
      </c>
      <c r="D3910" s="1">
        <v>1</v>
      </c>
    </row>
    <row r="3911" spans="1:4" x14ac:dyDescent="0.15">
      <c r="A3911" s="2">
        <v>41035</v>
      </c>
      <c r="B3911" s="1">
        <v>10.1</v>
      </c>
      <c r="C3911" s="1">
        <v>8</v>
      </c>
      <c r="D3911" s="1">
        <v>1</v>
      </c>
    </row>
    <row r="3912" spans="1:4" x14ac:dyDescent="0.15">
      <c r="A3912" s="2">
        <v>41036</v>
      </c>
      <c r="B3912" s="1">
        <v>8.8000000000000007</v>
      </c>
      <c r="C3912" s="1">
        <v>8</v>
      </c>
      <c r="D3912" s="1">
        <v>1</v>
      </c>
    </row>
    <row r="3913" spans="1:4" x14ac:dyDescent="0.15">
      <c r="A3913" s="2">
        <v>41037</v>
      </c>
      <c r="B3913" s="1">
        <v>8.6999999999999993</v>
      </c>
      <c r="C3913" s="1">
        <v>8</v>
      </c>
      <c r="D3913" s="1">
        <v>1</v>
      </c>
    </row>
    <row r="3914" spans="1:4" x14ac:dyDescent="0.15">
      <c r="A3914" s="2">
        <v>41038</v>
      </c>
      <c r="B3914" s="1">
        <v>9.8000000000000007</v>
      </c>
      <c r="C3914" s="1">
        <v>8</v>
      </c>
      <c r="D3914" s="1">
        <v>1</v>
      </c>
    </row>
    <row r="3915" spans="1:4" x14ac:dyDescent="0.15">
      <c r="A3915" s="2">
        <v>41039</v>
      </c>
      <c r="B3915" s="1">
        <v>10.5</v>
      </c>
      <c r="C3915" s="1">
        <v>8</v>
      </c>
      <c r="D3915" s="1">
        <v>1</v>
      </c>
    </row>
    <row r="3916" spans="1:4" x14ac:dyDescent="0.15">
      <c r="A3916" s="2">
        <v>41040</v>
      </c>
      <c r="B3916" s="1">
        <v>10.4</v>
      </c>
      <c r="C3916" s="1">
        <v>8</v>
      </c>
      <c r="D3916" s="1">
        <v>1</v>
      </c>
    </row>
    <row r="3917" spans="1:4" x14ac:dyDescent="0.15">
      <c r="A3917" s="2">
        <v>41041</v>
      </c>
      <c r="B3917" s="1">
        <v>8</v>
      </c>
      <c r="C3917" s="1">
        <v>8</v>
      </c>
      <c r="D3917" s="1">
        <v>1</v>
      </c>
    </row>
    <row r="3918" spans="1:4" x14ac:dyDescent="0.15">
      <c r="A3918" s="2">
        <v>41042</v>
      </c>
      <c r="B3918" s="1">
        <v>10.1</v>
      </c>
      <c r="C3918" s="1">
        <v>8</v>
      </c>
      <c r="D3918" s="1">
        <v>1</v>
      </c>
    </row>
    <row r="3919" spans="1:4" x14ac:dyDescent="0.15">
      <c r="A3919" s="2">
        <v>41043</v>
      </c>
      <c r="B3919" s="1">
        <v>11.4</v>
      </c>
      <c r="C3919" s="1">
        <v>8</v>
      </c>
      <c r="D3919" s="1">
        <v>1</v>
      </c>
    </row>
    <row r="3920" spans="1:4" x14ac:dyDescent="0.15">
      <c r="A3920" s="2">
        <v>41044</v>
      </c>
      <c r="B3920" s="1">
        <v>8.1</v>
      </c>
      <c r="C3920" s="1">
        <v>8</v>
      </c>
      <c r="D3920" s="1">
        <v>1</v>
      </c>
    </row>
    <row r="3921" spans="1:4" x14ac:dyDescent="0.15">
      <c r="A3921" s="2">
        <v>41045</v>
      </c>
      <c r="B3921" s="1">
        <v>9.8000000000000007</v>
      </c>
      <c r="C3921" s="1">
        <v>8</v>
      </c>
      <c r="D3921" s="1">
        <v>1</v>
      </c>
    </row>
    <row r="3922" spans="1:4" x14ac:dyDescent="0.15">
      <c r="A3922" s="2">
        <v>41046</v>
      </c>
      <c r="B3922" s="1">
        <v>11.7</v>
      </c>
      <c r="C3922" s="1">
        <v>8</v>
      </c>
      <c r="D3922" s="1">
        <v>1</v>
      </c>
    </row>
    <row r="3923" spans="1:4" x14ac:dyDescent="0.15">
      <c r="A3923" s="2">
        <v>41047</v>
      </c>
      <c r="B3923" s="1">
        <v>11.9</v>
      </c>
      <c r="C3923" s="1">
        <v>8</v>
      </c>
      <c r="D3923" s="1">
        <v>1</v>
      </c>
    </row>
    <row r="3924" spans="1:4" x14ac:dyDescent="0.15">
      <c r="A3924" s="2">
        <v>41048</v>
      </c>
      <c r="B3924" s="1">
        <v>12.1</v>
      </c>
      <c r="C3924" s="1">
        <v>8</v>
      </c>
      <c r="D3924" s="1">
        <v>1</v>
      </c>
    </row>
    <row r="3925" spans="1:4" x14ac:dyDescent="0.15">
      <c r="A3925" s="2">
        <v>41049</v>
      </c>
      <c r="B3925" s="1">
        <v>10.3</v>
      </c>
      <c r="C3925" s="1">
        <v>8</v>
      </c>
      <c r="D3925" s="1">
        <v>1</v>
      </c>
    </row>
    <row r="3926" spans="1:4" x14ac:dyDescent="0.15">
      <c r="A3926" s="2">
        <v>41050</v>
      </c>
      <c r="B3926" s="1">
        <v>9.1999999999999993</v>
      </c>
      <c r="C3926" s="1">
        <v>8</v>
      </c>
      <c r="D3926" s="1">
        <v>1</v>
      </c>
    </row>
    <row r="3927" spans="1:4" x14ac:dyDescent="0.15">
      <c r="A3927" s="2">
        <v>41051</v>
      </c>
      <c r="B3927" s="1">
        <v>9.6999999999999993</v>
      </c>
      <c r="C3927" s="1">
        <v>8</v>
      </c>
      <c r="D3927" s="1">
        <v>1</v>
      </c>
    </row>
    <row r="3928" spans="1:4" x14ac:dyDescent="0.15">
      <c r="A3928" s="2">
        <v>41052</v>
      </c>
      <c r="B3928" s="1">
        <v>9.6999999999999993</v>
      </c>
      <c r="C3928" s="1">
        <v>8</v>
      </c>
      <c r="D3928" s="1">
        <v>1</v>
      </c>
    </row>
    <row r="3929" spans="1:4" x14ac:dyDescent="0.15">
      <c r="A3929" s="2">
        <v>41053</v>
      </c>
      <c r="B3929" s="1">
        <v>14.7</v>
      </c>
      <c r="C3929" s="1">
        <v>8</v>
      </c>
      <c r="D3929" s="1">
        <v>1</v>
      </c>
    </row>
    <row r="3930" spans="1:4" x14ac:dyDescent="0.15">
      <c r="A3930" s="2">
        <v>41054</v>
      </c>
      <c r="B3930" s="1">
        <v>14.6</v>
      </c>
      <c r="C3930" s="1">
        <v>8</v>
      </c>
      <c r="D3930" s="1">
        <v>1</v>
      </c>
    </row>
    <row r="3931" spans="1:4" x14ac:dyDescent="0.15">
      <c r="A3931" s="2">
        <v>41055</v>
      </c>
      <c r="B3931" s="1">
        <v>14.6</v>
      </c>
      <c r="C3931" s="1">
        <v>8</v>
      </c>
      <c r="D3931" s="1">
        <v>1</v>
      </c>
    </row>
    <row r="3932" spans="1:4" x14ac:dyDescent="0.15">
      <c r="A3932" s="2">
        <v>41056</v>
      </c>
      <c r="B3932" s="1">
        <v>12.1</v>
      </c>
      <c r="C3932" s="1">
        <v>8</v>
      </c>
      <c r="D3932" s="1">
        <v>1</v>
      </c>
    </row>
    <row r="3933" spans="1:4" x14ac:dyDescent="0.15">
      <c r="A3933" s="2">
        <v>41057</v>
      </c>
      <c r="B3933" s="1">
        <v>9.1999999999999993</v>
      </c>
      <c r="C3933" s="1">
        <v>8</v>
      </c>
      <c r="D3933" s="1">
        <v>1</v>
      </c>
    </row>
    <row r="3934" spans="1:4" x14ac:dyDescent="0.15">
      <c r="A3934" s="2">
        <v>41058</v>
      </c>
      <c r="B3934" s="1">
        <v>9.4</v>
      </c>
      <c r="C3934" s="1">
        <v>8</v>
      </c>
      <c r="D3934" s="1">
        <v>1</v>
      </c>
    </row>
    <row r="3935" spans="1:4" x14ac:dyDescent="0.15">
      <c r="A3935" s="2">
        <v>41059</v>
      </c>
      <c r="B3935" s="1">
        <v>12.3</v>
      </c>
      <c r="C3935" s="1">
        <v>8</v>
      </c>
      <c r="D3935" s="1">
        <v>1</v>
      </c>
    </row>
    <row r="3936" spans="1:4" x14ac:dyDescent="0.15">
      <c r="A3936" s="2">
        <v>41060</v>
      </c>
      <c r="B3936" s="1">
        <v>13.9</v>
      </c>
      <c r="C3936" s="1">
        <v>8</v>
      </c>
      <c r="D3936" s="1">
        <v>1</v>
      </c>
    </row>
    <row r="3937" spans="1:4" x14ac:dyDescent="0.15">
      <c r="A3937" s="2">
        <v>41061</v>
      </c>
      <c r="B3937" s="1">
        <v>15.9</v>
      </c>
      <c r="C3937" s="1">
        <v>8</v>
      </c>
      <c r="D3937" s="1">
        <v>1</v>
      </c>
    </row>
    <row r="3938" spans="1:4" x14ac:dyDescent="0.15">
      <c r="A3938" s="2">
        <v>41062</v>
      </c>
      <c r="B3938" s="1">
        <v>12.1</v>
      </c>
      <c r="C3938" s="1">
        <v>8</v>
      </c>
      <c r="D3938" s="1">
        <v>1</v>
      </c>
    </row>
    <row r="3939" spans="1:4" x14ac:dyDescent="0.15">
      <c r="A3939" s="2">
        <v>41063</v>
      </c>
      <c r="B3939" s="1">
        <v>10.6</v>
      </c>
      <c r="C3939" s="1">
        <v>8</v>
      </c>
      <c r="D3939" s="1">
        <v>1</v>
      </c>
    </row>
    <row r="3940" spans="1:4" x14ac:dyDescent="0.15">
      <c r="A3940" s="2">
        <v>41064</v>
      </c>
      <c r="B3940" s="1">
        <v>12.7</v>
      </c>
      <c r="C3940" s="1">
        <v>8</v>
      </c>
      <c r="D3940" s="1">
        <v>1</v>
      </c>
    </row>
    <row r="3941" spans="1:4" x14ac:dyDescent="0.15">
      <c r="A3941" s="2">
        <v>41065</v>
      </c>
      <c r="B3941" s="1">
        <v>12.7</v>
      </c>
      <c r="C3941" s="1">
        <v>8</v>
      </c>
      <c r="D3941" s="1">
        <v>1</v>
      </c>
    </row>
    <row r="3942" spans="1:4" x14ac:dyDescent="0.15">
      <c r="A3942" s="2">
        <v>41066</v>
      </c>
      <c r="B3942" s="1">
        <v>13.7</v>
      </c>
      <c r="C3942" s="1">
        <v>8</v>
      </c>
      <c r="D3942" s="1">
        <v>1</v>
      </c>
    </row>
    <row r="3943" spans="1:4" x14ac:dyDescent="0.15">
      <c r="A3943" s="2">
        <v>41067</v>
      </c>
      <c r="B3943" s="1">
        <v>14.6</v>
      </c>
      <c r="C3943" s="1">
        <v>8</v>
      </c>
      <c r="D3943" s="1">
        <v>1</v>
      </c>
    </row>
    <row r="3944" spans="1:4" x14ac:dyDescent="0.15">
      <c r="A3944" s="2">
        <v>41068</v>
      </c>
      <c r="B3944" s="1">
        <v>13.4</v>
      </c>
      <c r="C3944" s="1">
        <v>8</v>
      </c>
      <c r="D3944" s="1">
        <v>1</v>
      </c>
    </row>
    <row r="3945" spans="1:4" x14ac:dyDescent="0.15">
      <c r="A3945" s="2">
        <v>41069</v>
      </c>
      <c r="B3945" s="1">
        <v>12.1</v>
      </c>
      <c r="C3945" s="1">
        <v>8</v>
      </c>
      <c r="D3945" s="1">
        <v>1</v>
      </c>
    </row>
    <row r="3946" spans="1:4" x14ac:dyDescent="0.15">
      <c r="A3946" s="2">
        <v>41070</v>
      </c>
      <c r="B3946" s="1">
        <v>12.4</v>
      </c>
      <c r="C3946" s="1">
        <v>8</v>
      </c>
      <c r="D3946" s="1">
        <v>1</v>
      </c>
    </row>
    <row r="3947" spans="1:4" x14ac:dyDescent="0.15">
      <c r="A3947" s="2">
        <v>41071</v>
      </c>
      <c r="B3947" s="1">
        <v>17</v>
      </c>
      <c r="C3947" s="1">
        <v>8</v>
      </c>
      <c r="D3947" s="1">
        <v>1</v>
      </c>
    </row>
    <row r="3948" spans="1:4" x14ac:dyDescent="0.15">
      <c r="A3948" s="2">
        <v>41072</v>
      </c>
      <c r="B3948" s="1">
        <v>11.9</v>
      </c>
      <c r="C3948" s="1">
        <v>8</v>
      </c>
      <c r="D3948" s="1">
        <v>1</v>
      </c>
    </row>
    <row r="3949" spans="1:4" x14ac:dyDescent="0.15">
      <c r="A3949" s="2">
        <v>41073</v>
      </c>
      <c r="B3949" s="1">
        <v>10.8</v>
      </c>
      <c r="C3949" s="1">
        <v>8</v>
      </c>
      <c r="D3949" s="1">
        <v>1</v>
      </c>
    </row>
    <row r="3950" spans="1:4" x14ac:dyDescent="0.15">
      <c r="A3950" s="2">
        <v>41074</v>
      </c>
      <c r="B3950" s="1">
        <v>10.6</v>
      </c>
      <c r="C3950" s="1">
        <v>8</v>
      </c>
      <c r="D3950" s="1">
        <v>1</v>
      </c>
    </row>
    <row r="3951" spans="1:4" x14ac:dyDescent="0.15">
      <c r="A3951" s="2">
        <v>41075</v>
      </c>
      <c r="B3951" s="1">
        <v>12.3</v>
      </c>
      <c r="C3951" s="1">
        <v>8</v>
      </c>
      <c r="D3951" s="1">
        <v>1</v>
      </c>
    </row>
    <row r="3952" spans="1:4" x14ac:dyDescent="0.15">
      <c r="A3952" s="2">
        <v>41076</v>
      </c>
      <c r="B3952" s="1">
        <v>12.8</v>
      </c>
      <c r="C3952" s="1">
        <v>8</v>
      </c>
      <c r="D3952" s="1">
        <v>1</v>
      </c>
    </row>
    <row r="3953" spans="1:4" x14ac:dyDescent="0.15">
      <c r="A3953" s="2">
        <v>41077</v>
      </c>
      <c r="B3953" s="1">
        <v>15.3</v>
      </c>
      <c r="C3953" s="1">
        <v>8</v>
      </c>
      <c r="D3953" s="1">
        <v>1</v>
      </c>
    </row>
    <row r="3954" spans="1:4" x14ac:dyDescent="0.15">
      <c r="A3954" s="2">
        <v>41078</v>
      </c>
      <c r="B3954" s="1">
        <v>17.399999999999999</v>
      </c>
      <c r="C3954" s="1">
        <v>8</v>
      </c>
      <c r="D3954" s="1">
        <v>1</v>
      </c>
    </row>
    <row r="3955" spans="1:4" x14ac:dyDescent="0.15">
      <c r="A3955" s="2">
        <v>41079</v>
      </c>
      <c r="B3955" s="1">
        <v>13.6</v>
      </c>
      <c r="C3955" s="1">
        <v>8</v>
      </c>
      <c r="D3955" s="1">
        <v>1</v>
      </c>
    </row>
    <row r="3956" spans="1:4" x14ac:dyDescent="0.15">
      <c r="A3956" s="2">
        <v>41080</v>
      </c>
      <c r="B3956" s="1">
        <v>12.1</v>
      </c>
      <c r="C3956" s="1">
        <v>8</v>
      </c>
      <c r="D3956" s="1">
        <v>1</v>
      </c>
    </row>
    <row r="3957" spans="1:4" x14ac:dyDescent="0.15">
      <c r="A3957" s="2">
        <v>41081</v>
      </c>
      <c r="B3957" s="1">
        <v>12.5</v>
      </c>
      <c r="C3957" s="1">
        <v>8</v>
      </c>
      <c r="D3957" s="1">
        <v>1</v>
      </c>
    </row>
    <row r="3958" spans="1:4" x14ac:dyDescent="0.15">
      <c r="A3958" s="2">
        <v>41082</v>
      </c>
      <c r="B3958" s="1">
        <v>12.9</v>
      </c>
      <c r="C3958" s="1">
        <v>8</v>
      </c>
      <c r="D3958" s="1">
        <v>1</v>
      </c>
    </row>
    <row r="3959" spans="1:4" x14ac:dyDescent="0.15">
      <c r="A3959" s="2">
        <v>41083</v>
      </c>
      <c r="B3959" s="1">
        <v>15.1</v>
      </c>
      <c r="C3959" s="1">
        <v>8</v>
      </c>
      <c r="D3959" s="1">
        <v>1</v>
      </c>
    </row>
    <row r="3960" spans="1:4" x14ac:dyDescent="0.15">
      <c r="A3960" s="2">
        <v>41084</v>
      </c>
      <c r="B3960" s="1">
        <v>16.100000000000001</v>
      </c>
      <c r="C3960" s="1">
        <v>8</v>
      </c>
      <c r="D3960" s="1">
        <v>1</v>
      </c>
    </row>
    <row r="3961" spans="1:4" x14ac:dyDescent="0.15">
      <c r="A3961" s="2">
        <v>41085</v>
      </c>
      <c r="B3961" s="1">
        <v>15.7</v>
      </c>
      <c r="C3961" s="1">
        <v>8</v>
      </c>
      <c r="D3961" s="1">
        <v>1</v>
      </c>
    </row>
    <row r="3962" spans="1:4" x14ac:dyDescent="0.15">
      <c r="A3962" s="2">
        <v>41086</v>
      </c>
      <c r="B3962" s="1">
        <v>15.5</v>
      </c>
      <c r="C3962" s="1">
        <v>8</v>
      </c>
      <c r="D3962" s="1">
        <v>1</v>
      </c>
    </row>
    <row r="3963" spans="1:4" x14ac:dyDescent="0.15">
      <c r="A3963" s="2">
        <v>41087</v>
      </c>
      <c r="B3963" s="1">
        <v>17.600000000000001</v>
      </c>
      <c r="C3963" s="1">
        <v>8</v>
      </c>
      <c r="D3963" s="1">
        <v>1</v>
      </c>
    </row>
    <row r="3964" spans="1:4" x14ac:dyDescent="0.15">
      <c r="A3964" s="2">
        <v>41088</v>
      </c>
      <c r="B3964" s="1">
        <v>17.5</v>
      </c>
      <c r="C3964" s="1">
        <v>8</v>
      </c>
      <c r="D3964" s="1">
        <v>1</v>
      </c>
    </row>
    <row r="3965" spans="1:4" x14ac:dyDescent="0.15">
      <c r="A3965" s="2">
        <v>41089</v>
      </c>
      <c r="B3965" s="1">
        <v>15.9</v>
      </c>
      <c r="C3965" s="1">
        <v>8</v>
      </c>
      <c r="D3965" s="1">
        <v>1</v>
      </c>
    </row>
    <row r="3966" spans="1:4" x14ac:dyDescent="0.15">
      <c r="A3966" s="2">
        <v>41090</v>
      </c>
      <c r="B3966" s="1">
        <v>15.6</v>
      </c>
      <c r="C3966" s="1">
        <v>8</v>
      </c>
      <c r="D3966" s="1">
        <v>1</v>
      </c>
    </row>
    <row r="3967" spans="1:4" x14ac:dyDescent="0.15">
      <c r="A3967" s="2">
        <v>41091</v>
      </c>
      <c r="B3967" s="1">
        <v>14.5</v>
      </c>
      <c r="C3967" s="1">
        <v>8</v>
      </c>
      <c r="D3967" s="1">
        <v>1</v>
      </c>
    </row>
    <row r="3968" spans="1:4" x14ac:dyDescent="0.15">
      <c r="A3968" s="2">
        <v>41092</v>
      </c>
      <c r="B3968" s="1">
        <v>14.7</v>
      </c>
      <c r="C3968" s="1">
        <v>8</v>
      </c>
      <c r="D3968" s="1">
        <v>1</v>
      </c>
    </row>
    <row r="3969" spans="1:4" x14ac:dyDescent="0.15">
      <c r="A3969" s="2">
        <v>41093</v>
      </c>
      <c r="B3969" s="1">
        <v>15.5</v>
      </c>
      <c r="C3969" s="1">
        <v>8</v>
      </c>
      <c r="D3969" s="1">
        <v>1</v>
      </c>
    </row>
    <row r="3970" spans="1:4" x14ac:dyDescent="0.15">
      <c r="A3970" s="2">
        <v>41094</v>
      </c>
      <c r="B3970" s="1">
        <v>17.2</v>
      </c>
      <c r="C3970" s="1">
        <v>8</v>
      </c>
      <c r="D3970" s="1">
        <v>1</v>
      </c>
    </row>
    <row r="3971" spans="1:4" x14ac:dyDescent="0.15">
      <c r="A3971" s="2">
        <v>41095</v>
      </c>
      <c r="B3971" s="1">
        <v>16.899999999999999</v>
      </c>
      <c r="C3971" s="1">
        <v>8</v>
      </c>
      <c r="D3971" s="1">
        <v>1</v>
      </c>
    </row>
    <row r="3972" spans="1:4" x14ac:dyDescent="0.15">
      <c r="A3972" s="2">
        <v>41096</v>
      </c>
      <c r="B3972" s="1">
        <v>19.399999999999999</v>
      </c>
      <c r="C3972" s="1">
        <v>8</v>
      </c>
      <c r="D3972" s="1">
        <v>1</v>
      </c>
    </row>
    <row r="3973" spans="1:4" x14ac:dyDescent="0.15">
      <c r="A3973" s="2">
        <v>41097</v>
      </c>
      <c r="B3973" s="1">
        <v>18</v>
      </c>
      <c r="C3973" s="1">
        <v>8</v>
      </c>
      <c r="D3973" s="1">
        <v>1</v>
      </c>
    </row>
    <row r="3974" spans="1:4" x14ac:dyDescent="0.15">
      <c r="A3974" s="2">
        <v>41098</v>
      </c>
      <c r="B3974" s="1">
        <v>18.899999999999999</v>
      </c>
      <c r="C3974" s="1">
        <v>8</v>
      </c>
      <c r="D3974" s="1">
        <v>1</v>
      </c>
    </row>
    <row r="3975" spans="1:4" x14ac:dyDescent="0.15">
      <c r="A3975" s="2">
        <v>41099</v>
      </c>
      <c r="B3975" s="1">
        <v>19.100000000000001</v>
      </c>
      <c r="C3975" s="1">
        <v>8</v>
      </c>
      <c r="D3975" s="1">
        <v>1</v>
      </c>
    </row>
    <row r="3976" spans="1:4" x14ac:dyDescent="0.15">
      <c r="A3976" s="2">
        <v>41100</v>
      </c>
      <c r="B3976" s="1">
        <v>19.899999999999999</v>
      </c>
      <c r="C3976" s="1">
        <v>8</v>
      </c>
      <c r="D3976" s="1">
        <v>1</v>
      </c>
    </row>
    <row r="3977" spans="1:4" x14ac:dyDescent="0.15">
      <c r="A3977" s="2">
        <v>41101</v>
      </c>
      <c r="B3977" s="1">
        <v>17</v>
      </c>
      <c r="C3977" s="1">
        <v>8</v>
      </c>
      <c r="D3977" s="1">
        <v>1</v>
      </c>
    </row>
    <row r="3978" spans="1:4" x14ac:dyDescent="0.15">
      <c r="A3978" s="2">
        <v>41102</v>
      </c>
      <c r="B3978" s="1">
        <v>17.600000000000001</v>
      </c>
      <c r="C3978" s="1">
        <v>8</v>
      </c>
      <c r="D3978" s="1">
        <v>1</v>
      </c>
    </row>
    <row r="3979" spans="1:4" x14ac:dyDescent="0.15">
      <c r="A3979" s="2">
        <v>41103</v>
      </c>
      <c r="B3979" s="1">
        <v>18.600000000000001</v>
      </c>
      <c r="C3979" s="1">
        <v>8</v>
      </c>
      <c r="D3979" s="1">
        <v>1</v>
      </c>
    </row>
    <row r="3980" spans="1:4" x14ac:dyDescent="0.15">
      <c r="A3980" s="2">
        <v>41104</v>
      </c>
      <c r="B3980" s="1">
        <v>17.7</v>
      </c>
      <c r="C3980" s="1">
        <v>8</v>
      </c>
      <c r="D3980" s="1">
        <v>1</v>
      </c>
    </row>
    <row r="3981" spans="1:4" x14ac:dyDescent="0.15">
      <c r="A3981" s="2">
        <v>41105</v>
      </c>
      <c r="B3981" s="1">
        <v>17.2</v>
      </c>
      <c r="C3981" s="1">
        <v>8</v>
      </c>
      <c r="D3981" s="1">
        <v>1</v>
      </c>
    </row>
    <row r="3982" spans="1:4" x14ac:dyDescent="0.15">
      <c r="A3982" s="2">
        <v>41106</v>
      </c>
      <c r="B3982" s="1">
        <v>16.899999999999999</v>
      </c>
      <c r="C3982" s="1">
        <v>8</v>
      </c>
      <c r="D3982" s="1">
        <v>1</v>
      </c>
    </row>
    <row r="3983" spans="1:4" x14ac:dyDescent="0.15">
      <c r="A3983" s="2">
        <v>41107</v>
      </c>
      <c r="B3983" s="1">
        <v>20.9</v>
      </c>
      <c r="C3983" s="1">
        <v>8</v>
      </c>
      <c r="D3983" s="1">
        <v>1</v>
      </c>
    </row>
    <row r="3984" spans="1:4" x14ac:dyDescent="0.15">
      <c r="A3984" s="2">
        <v>41108</v>
      </c>
      <c r="B3984" s="1">
        <v>22.4</v>
      </c>
      <c r="C3984" s="1">
        <v>8</v>
      </c>
      <c r="D3984" s="1">
        <v>1</v>
      </c>
    </row>
    <row r="3985" spans="1:4" x14ac:dyDescent="0.15">
      <c r="A3985" s="2">
        <v>41109</v>
      </c>
      <c r="B3985" s="1">
        <v>20.399999999999999</v>
      </c>
      <c r="C3985" s="1">
        <v>8</v>
      </c>
      <c r="D3985" s="1">
        <v>1</v>
      </c>
    </row>
    <row r="3986" spans="1:4" x14ac:dyDescent="0.15">
      <c r="A3986" s="2">
        <v>41110</v>
      </c>
      <c r="B3986" s="1">
        <v>17.600000000000001</v>
      </c>
      <c r="C3986" s="1">
        <v>8</v>
      </c>
      <c r="D3986" s="1">
        <v>1</v>
      </c>
    </row>
    <row r="3987" spans="1:4" x14ac:dyDescent="0.15">
      <c r="A3987" s="2">
        <v>41111</v>
      </c>
      <c r="B3987" s="1">
        <v>16.600000000000001</v>
      </c>
      <c r="C3987" s="1">
        <v>8</v>
      </c>
      <c r="D3987" s="1">
        <v>1</v>
      </c>
    </row>
    <row r="3988" spans="1:4" x14ac:dyDescent="0.15">
      <c r="A3988" s="2">
        <v>41112</v>
      </c>
      <c r="B3988" s="1">
        <v>16.5</v>
      </c>
      <c r="C3988" s="1">
        <v>8</v>
      </c>
      <c r="D3988" s="1">
        <v>1</v>
      </c>
    </row>
    <row r="3989" spans="1:4" x14ac:dyDescent="0.15">
      <c r="A3989" s="2">
        <v>41113</v>
      </c>
      <c r="B3989" s="1">
        <v>17.2</v>
      </c>
      <c r="C3989" s="1">
        <v>8</v>
      </c>
      <c r="D3989" s="1">
        <v>1</v>
      </c>
    </row>
    <row r="3990" spans="1:4" x14ac:dyDescent="0.15">
      <c r="A3990" s="2">
        <v>41114</v>
      </c>
      <c r="B3990" s="1">
        <v>18</v>
      </c>
      <c r="C3990" s="1">
        <v>8</v>
      </c>
      <c r="D3990" s="1">
        <v>1</v>
      </c>
    </row>
    <row r="3991" spans="1:4" x14ac:dyDescent="0.15">
      <c r="A3991" s="2">
        <v>41115</v>
      </c>
      <c r="B3991" s="1">
        <v>19.600000000000001</v>
      </c>
      <c r="C3991" s="1">
        <v>8</v>
      </c>
      <c r="D3991" s="1">
        <v>1</v>
      </c>
    </row>
    <row r="3992" spans="1:4" x14ac:dyDescent="0.15">
      <c r="A3992" s="2">
        <v>41116</v>
      </c>
      <c r="B3992" s="1">
        <v>22.7</v>
      </c>
      <c r="C3992" s="1">
        <v>8</v>
      </c>
      <c r="D3992" s="1">
        <v>1</v>
      </c>
    </row>
    <row r="3993" spans="1:4" x14ac:dyDescent="0.15">
      <c r="A3993" s="2">
        <v>41117</v>
      </c>
      <c r="B3993" s="1">
        <v>24.3</v>
      </c>
      <c r="C3993" s="1">
        <v>8</v>
      </c>
      <c r="D3993" s="1">
        <v>1</v>
      </c>
    </row>
    <row r="3994" spans="1:4" x14ac:dyDescent="0.15">
      <c r="A3994" s="2">
        <v>41118</v>
      </c>
      <c r="B3994" s="1">
        <v>24.9</v>
      </c>
      <c r="C3994" s="1">
        <v>8</v>
      </c>
      <c r="D3994" s="1">
        <v>1</v>
      </c>
    </row>
    <row r="3995" spans="1:4" x14ac:dyDescent="0.15">
      <c r="A3995" s="2">
        <v>41119</v>
      </c>
      <c r="B3995" s="1">
        <v>22.7</v>
      </c>
      <c r="C3995" s="1">
        <v>8</v>
      </c>
      <c r="D3995" s="1">
        <v>1</v>
      </c>
    </row>
    <row r="3996" spans="1:4" x14ac:dyDescent="0.15">
      <c r="A3996" s="2">
        <v>41120</v>
      </c>
      <c r="B3996" s="1">
        <v>22.5</v>
      </c>
      <c r="C3996" s="1">
        <v>8</v>
      </c>
      <c r="D3996" s="1">
        <v>1</v>
      </c>
    </row>
    <row r="3997" spans="1:4" x14ac:dyDescent="0.15">
      <c r="A3997" s="2">
        <v>41121</v>
      </c>
      <c r="B3997" s="1">
        <v>24.3</v>
      </c>
      <c r="C3997" s="1">
        <v>8</v>
      </c>
      <c r="D3997" s="1">
        <v>1</v>
      </c>
    </row>
    <row r="3998" spans="1:4" x14ac:dyDescent="0.15">
      <c r="A3998" s="2">
        <v>41122</v>
      </c>
      <c r="B3998" s="1">
        <v>23.4</v>
      </c>
      <c r="C3998" s="1">
        <v>8</v>
      </c>
      <c r="D3998" s="1">
        <v>1</v>
      </c>
    </row>
    <row r="3999" spans="1:4" x14ac:dyDescent="0.15">
      <c r="A3999" s="2">
        <v>41123</v>
      </c>
      <c r="B3999" s="1">
        <v>22.2</v>
      </c>
      <c r="C3999" s="1">
        <v>8</v>
      </c>
      <c r="D3999" s="1">
        <v>1</v>
      </c>
    </row>
    <row r="4000" spans="1:4" x14ac:dyDescent="0.15">
      <c r="A4000" s="2">
        <v>41124</v>
      </c>
      <c r="B4000" s="1">
        <v>20.6</v>
      </c>
      <c r="C4000" s="1">
        <v>8</v>
      </c>
      <c r="D4000" s="1">
        <v>1</v>
      </c>
    </row>
    <row r="4001" spans="1:4" x14ac:dyDescent="0.15">
      <c r="A4001" s="2">
        <v>41125</v>
      </c>
      <c r="B4001" s="1">
        <v>18.600000000000001</v>
      </c>
      <c r="C4001" s="1">
        <v>8</v>
      </c>
      <c r="D4001" s="1">
        <v>1</v>
      </c>
    </row>
    <row r="4002" spans="1:4" x14ac:dyDescent="0.15">
      <c r="A4002" s="2">
        <v>41126</v>
      </c>
      <c r="B4002" s="1">
        <v>20.7</v>
      </c>
      <c r="C4002" s="1">
        <v>8</v>
      </c>
      <c r="D4002" s="1">
        <v>1</v>
      </c>
    </row>
    <row r="4003" spans="1:4" x14ac:dyDescent="0.15">
      <c r="A4003" s="2">
        <v>41127</v>
      </c>
      <c r="B4003" s="1">
        <v>22.6</v>
      </c>
      <c r="C4003" s="1">
        <v>8</v>
      </c>
      <c r="D4003" s="1">
        <v>1</v>
      </c>
    </row>
    <row r="4004" spans="1:4" x14ac:dyDescent="0.15">
      <c r="A4004" s="2">
        <v>41128</v>
      </c>
      <c r="B4004" s="1">
        <v>20.399999999999999</v>
      </c>
      <c r="C4004" s="1">
        <v>8</v>
      </c>
      <c r="D4004" s="1">
        <v>1</v>
      </c>
    </row>
    <row r="4005" spans="1:4" x14ac:dyDescent="0.15">
      <c r="A4005" s="2">
        <v>41129</v>
      </c>
      <c r="B4005" s="1">
        <v>20.399999999999999</v>
      </c>
      <c r="C4005" s="1">
        <v>8</v>
      </c>
      <c r="D4005" s="1">
        <v>1</v>
      </c>
    </row>
    <row r="4006" spans="1:4" x14ac:dyDescent="0.15">
      <c r="A4006" s="2">
        <v>41130</v>
      </c>
      <c r="B4006" s="1">
        <v>20.5</v>
      </c>
      <c r="C4006" s="1">
        <v>8</v>
      </c>
      <c r="D4006" s="1">
        <v>1</v>
      </c>
    </row>
    <row r="4007" spans="1:4" x14ac:dyDescent="0.15">
      <c r="A4007" s="2">
        <v>41131</v>
      </c>
      <c r="B4007" s="1">
        <v>21.7</v>
      </c>
      <c r="C4007" s="1">
        <v>8</v>
      </c>
      <c r="D4007" s="1">
        <v>1</v>
      </c>
    </row>
    <row r="4008" spans="1:4" x14ac:dyDescent="0.15">
      <c r="A4008" s="2">
        <v>41132</v>
      </c>
      <c r="B4008" s="1">
        <v>21.8</v>
      </c>
      <c r="C4008" s="1">
        <v>8</v>
      </c>
      <c r="D4008" s="1">
        <v>1</v>
      </c>
    </row>
    <row r="4009" spans="1:4" x14ac:dyDescent="0.15">
      <c r="A4009" s="2">
        <v>41133</v>
      </c>
      <c r="B4009" s="1">
        <v>21</v>
      </c>
      <c r="C4009" s="1">
        <v>8</v>
      </c>
      <c r="D4009" s="1">
        <v>1</v>
      </c>
    </row>
    <row r="4010" spans="1:4" x14ac:dyDescent="0.15">
      <c r="A4010" s="2">
        <v>41134</v>
      </c>
      <c r="B4010" s="1">
        <v>21</v>
      </c>
      <c r="C4010" s="1">
        <v>8</v>
      </c>
      <c r="D4010" s="1">
        <v>1</v>
      </c>
    </row>
    <row r="4011" spans="1:4" x14ac:dyDescent="0.15">
      <c r="A4011" s="2">
        <v>41135</v>
      </c>
      <c r="B4011" s="1">
        <v>21.7</v>
      </c>
      <c r="C4011" s="1">
        <v>8</v>
      </c>
      <c r="D4011" s="1">
        <v>1</v>
      </c>
    </row>
    <row r="4012" spans="1:4" x14ac:dyDescent="0.15">
      <c r="A4012" s="2">
        <v>41136</v>
      </c>
      <c r="B4012" s="1">
        <v>19.5</v>
      </c>
      <c r="C4012" s="1">
        <v>8</v>
      </c>
      <c r="D4012" s="1">
        <v>1</v>
      </c>
    </row>
    <row r="4013" spans="1:4" x14ac:dyDescent="0.15">
      <c r="A4013" s="2">
        <v>41137</v>
      </c>
      <c r="B4013" s="1">
        <v>23.9</v>
      </c>
      <c r="C4013" s="1">
        <v>8</v>
      </c>
      <c r="D4013" s="1">
        <v>1</v>
      </c>
    </row>
    <row r="4014" spans="1:4" x14ac:dyDescent="0.15">
      <c r="A4014" s="2">
        <v>41138</v>
      </c>
      <c r="B4014" s="1">
        <v>20.7</v>
      </c>
      <c r="C4014" s="1">
        <v>8</v>
      </c>
      <c r="D4014" s="1">
        <v>1</v>
      </c>
    </row>
    <row r="4015" spans="1:4" x14ac:dyDescent="0.15">
      <c r="A4015" s="2">
        <v>41139</v>
      </c>
      <c r="B4015" s="1">
        <v>21.6</v>
      </c>
      <c r="C4015" s="1">
        <v>8</v>
      </c>
      <c r="D4015" s="1">
        <v>1</v>
      </c>
    </row>
    <row r="4016" spans="1:4" x14ac:dyDescent="0.15">
      <c r="A4016" s="2">
        <v>41140</v>
      </c>
      <c r="B4016" s="1">
        <v>21.5</v>
      </c>
      <c r="C4016" s="1">
        <v>8</v>
      </c>
      <c r="D4016" s="1">
        <v>1</v>
      </c>
    </row>
    <row r="4017" spans="1:4" x14ac:dyDescent="0.15">
      <c r="A4017" s="2">
        <v>41141</v>
      </c>
      <c r="B4017" s="1">
        <v>25.3</v>
      </c>
      <c r="C4017" s="1">
        <v>8</v>
      </c>
      <c r="D4017" s="1">
        <v>1</v>
      </c>
    </row>
    <row r="4018" spans="1:4" x14ac:dyDescent="0.15">
      <c r="A4018" s="2">
        <v>41142</v>
      </c>
      <c r="B4018" s="1">
        <v>23.4</v>
      </c>
      <c r="C4018" s="1">
        <v>8</v>
      </c>
      <c r="D4018" s="1">
        <v>1</v>
      </c>
    </row>
    <row r="4019" spans="1:4" x14ac:dyDescent="0.15">
      <c r="A4019" s="2">
        <v>41143</v>
      </c>
      <c r="B4019" s="1">
        <v>22.6</v>
      </c>
      <c r="C4019" s="1">
        <v>8</v>
      </c>
      <c r="D4019" s="1">
        <v>1</v>
      </c>
    </row>
    <row r="4020" spans="1:4" x14ac:dyDescent="0.15">
      <c r="A4020" s="2">
        <v>41144</v>
      </c>
      <c r="B4020" s="1">
        <v>24.1</v>
      </c>
      <c r="C4020" s="1">
        <v>8</v>
      </c>
      <c r="D4020" s="1">
        <v>1</v>
      </c>
    </row>
    <row r="4021" spans="1:4" x14ac:dyDescent="0.15">
      <c r="A4021" s="2">
        <v>41145</v>
      </c>
      <c r="B4021" s="1">
        <v>22.8</v>
      </c>
      <c r="C4021" s="1">
        <v>8</v>
      </c>
      <c r="D4021" s="1">
        <v>1</v>
      </c>
    </row>
    <row r="4022" spans="1:4" x14ac:dyDescent="0.15">
      <c r="A4022" s="2">
        <v>41146</v>
      </c>
      <c r="B4022" s="1">
        <v>22.8</v>
      </c>
      <c r="C4022" s="1">
        <v>8</v>
      </c>
      <c r="D4022" s="1">
        <v>1</v>
      </c>
    </row>
    <row r="4023" spans="1:4" x14ac:dyDescent="0.15">
      <c r="A4023" s="2">
        <v>41147</v>
      </c>
      <c r="B4023" s="1">
        <v>23</v>
      </c>
      <c r="C4023" s="1">
        <v>8</v>
      </c>
      <c r="D4023" s="1">
        <v>1</v>
      </c>
    </row>
    <row r="4024" spans="1:4" x14ac:dyDescent="0.15">
      <c r="A4024" s="2">
        <v>41148</v>
      </c>
      <c r="B4024" s="1">
        <v>24.6</v>
      </c>
      <c r="C4024" s="1">
        <v>8</v>
      </c>
      <c r="D4024" s="1">
        <v>1</v>
      </c>
    </row>
    <row r="4025" spans="1:4" x14ac:dyDescent="0.15">
      <c r="A4025" s="2">
        <v>41149</v>
      </c>
      <c r="B4025" s="1">
        <v>23.4</v>
      </c>
      <c r="C4025" s="1">
        <v>8</v>
      </c>
      <c r="D4025" s="1">
        <v>1</v>
      </c>
    </row>
    <row r="4026" spans="1:4" x14ac:dyDescent="0.15">
      <c r="A4026" s="2">
        <v>41150</v>
      </c>
      <c r="B4026" s="1">
        <v>23.7</v>
      </c>
      <c r="C4026" s="1">
        <v>8</v>
      </c>
      <c r="D4026" s="1">
        <v>1</v>
      </c>
    </row>
    <row r="4027" spans="1:4" x14ac:dyDescent="0.15">
      <c r="A4027" s="2">
        <v>41151</v>
      </c>
      <c r="B4027" s="1">
        <v>26.3</v>
      </c>
      <c r="C4027" s="1">
        <v>8</v>
      </c>
      <c r="D4027" s="1">
        <v>1</v>
      </c>
    </row>
    <row r="4028" spans="1:4" x14ac:dyDescent="0.15">
      <c r="A4028" s="2">
        <v>41152</v>
      </c>
      <c r="B4028" s="1">
        <v>23.1</v>
      </c>
      <c r="C4028" s="1">
        <v>8</v>
      </c>
      <c r="D4028" s="1">
        <v>1</v>
      </c>
    </row>
    <row r="4029" spans="1:4" x14ac:dyDescent="0.15">
      <c r="A4029" s="2">
        <v>41153</v>
      </c>
      <c r="B4029" s="1">
        <v>23.7</v>
      </c>
      <c r="C4029" s="1">
        <v>8</v>
      </c>
      <c r="D4029" s="1">
        <v>1</v>
      </c>
    </row>
    <row r="4030" spans="1:4" x14ac:dyDescent="0.15">
      <c r="A4030" s="2">
        <v>41154</v>
      </c>
      <c r="B4030" s="1">
        <v>22</v>
      </c>
      <c r="C4030" s="1">
        <v>8</v>
      </c>
      <c r="D4030" s="1">
        <v>1</v>
      </c>
    </row>
    <row r="4031" spans="1:4" x14ac:dyDescent="0.15">
      <c r="A4031" s="2">
        <v>41155</v>
      </c>
      <c r="B4031" s="1">
        <v>23</v>
      </c>
      <c r="C4031" s="1">
        <v>8</v>
      </c>
      <c r="D4031" s="1">
        <v>1</v>
      </c>
    </row>
    <row r="4032" spans="1:4" x14ac:dyDescent="0.15">
      <c r="A4032" s="2">
        <v>41156</v>
      </c>
      <c r="B4032" s="1">
        <v>23.9</v>
      </c>
      <c r="C4032" s="1">
        <v>8</v>
      </c>
      <c r="D4032" s="1">
        <v>1</v>
      </c>
    </row>
    <row r="4033" spans="1:4" x14ac:dyDescent="0.15">
      <c r="A4033" s="2">
        <v>41157</v>
      </c>
      <c r="B4033" s="1">
        <v>22.6</v>
      </c>
      <c r="C4033" s="1">
        <v>8</v>
      </c>
      <c r="D4033" s="1">
        <v>1</v>
      </c>
    </row>
    <row r="4034" spans="1:4" x14ac:dyDescent="0.15">
      <c r="A4034" s="2">
        <v>41158</v>
      </c>
      <c r="B4034" s="1">
        <v>21.3</v>
      </c>
      <c r="C4034" s="1">
        <v>8</v>
      </c>
      <c r="D4034" s="1">
        <v>1</v>
      </c>
    </row>
    <row r="4035" spans="1:4" x14ac:dyDescent="0.15">
      <c r="A4035" s="2">
        <v>41159</v>
      </c>
      <c r="B4035" s="1">
        <v>20.6</v>
      </c>
      <c r="C4035" s="1">
        <v>8</v>
      </c>
      <c r="D4035" s="1">
        <v>1</v>
      </c>
    </row>
    <row r="4036" spans="1:4" x14ac:dyDescent="0.15">
      <c r="A4036" s="2">
        <v>41160</v>
      </c>
      <c r="B4036" s="1">
        <v>20.100000000000001</v>
      </c>
      <c r="C4036" s="1">
        <v>8</v>
      </c>
      <c r="D4036" s="1">
        <v>1</v>
      </c>
    </row>
    <row r="4037" spans="1:4" x14ac:dyDescent="0.15">
      <c r="A4037" s="2">
        <v>41161</v>
      </c>
      <c r="B4037" s="1">
        <v>21.3</v>
      </c>
      <c r="C4037" s="1">
        <v>8</v>
      </c>
      <c r="D4037" s="1">
        <v>1</v>
      </c>
    </row>
    <row r="4038" spans="1:4" x14ac:dyDescent="0.15">
      <c r="A4038" s="2">
        <v>41162</v>
      </c>
      <c r="B4038" s="1">
        <v>20.3</v>
      </c>
      <c r="C4038" s="1">
        <v>8</v>
      </c>
      <c r="D4038" s="1">
        <v>1</v>
      </c>
    </row>
    <row r="4039" spans="1:4" x14ac:dyDescent="0.15">
      <c r="A4039" s="2">
        <v>41163</v>
      </c>
      <c r="B4039" s="1">
        <v>19.600000000000001</v>
      </c>
      <c r="C4039" s="1">
        <v>8</v>
      </c>
      <c r="D4039" s="1">
        <v>1</v>
      </c>
    </row>
    <row r="4040" spans="1:4" x14ac:dyDescent="0.15">
      <c r="A4040" s="2">
        <v>41164</v>
      </c>
      <c r="B4040" s="1">
        <v>22.1</v>
      </c>
      <c r="C4040" s="1">
        <v>8</v>
      </c>
      <c r="D4040" s="1">
        <v>1</v>
      </c>
    </row>
    <row r="4041" spans="1:4" x14ac:dyDescent="0.15">
      <c r="A4041" s="2">
        <v>41165</v>
      </c>
      <c r="B4041" s="1">
        <v>20.8</v>
      </c>
      <c r="C4041" s="1">
        <v>8</v>
      </c>
      <c r="D4041" s="1">
        <v>1</v>
      </c>
    </row>
    <row r="4042" spans="1:4" x14ac:dyDescent="0.15">
      <c r="A4042" s="2">
        <v>41166</v>
      </c>
      <c r="B4042" s="1">
        <v>22</v>
      </c>
      <c r="C4042" s="1">
        <v>8</v>
      </c>
      <c r="D4042" s="1">
        <v>1</v>
      </c>
    </row>
    <row r="4043" spans="1:4" x14ac:dyDescent="0.15">
      <c r="A4043" s="2">
        <v>41167</v>
      </c>
      <c r="B4043" s="1">
        <v>22.1</v>
      </c>
      <c r="C4043" s="1">
        <v>8</v>
      </c>
      <c r="D4043" s="1">
        <v>1</v>
      </c>
    </row>
    <row r="4044" spans="1:4" x14ac:dyDescent="0.15">
      <c r="A4044" s="2">
        <v>41168</v>
      </c>
      <c r="B4044" s="1">
        <v>23.2</v>
      </c>
      <c r="C4044" s="1">
        <v>8</v>
      </c>
      <c r="D4044" s="1">
        <v>1</v>
      </c>
    </row>
    <row r="4045" spans="1:4" x14ac:dyDescent="0.15">
      <c r="A4045" s="2">
        <v>41169</v>
      </c>
      <c r="B4045" s="1">
        <v>23.5</v>
      </c>
      <c r="C4045" s="1">
        <v>8</v>
      </c>
      <c r="D4045" s="1">
        <v>1</v>
      </c>
    </row>
    <row r="4046" spans="1:4" x14ac:dyDescent="0.15">
      <c r="A4046" s="2">
        <v>41170</v>
      </c>
      <c r="B4046" s="1">
        <v>24.9</v>
      </c>
      <c r="C4046" s="1">
        <v>8</v>
      </c>
      <c r="D4046" s="1">
        <v>1</v>
      </c>
    </row>
    <row r="4047" spans="1:4" x14ac:dyDescent="0.15">
      <c r="A4047" s="2">
        <v>41171</v>
      </c>
      <c r="B4047" s="1">
        <v>23.2</v>
      </c>
      <c r="C4047" s="1">
        <v>8</v>
      </c>
      <c r="D4047" s="1">
        <v>1</v>
      </c>
    </row>
    <row r="4048" spans="1:4" x14ac:dyDescent="0.15">
      <c r="A4048" s="2">
        <v>41172</v>
      </c>
      <c r="B4048" s="1">
        <v>20.100000000000001</v>
      </c>
      <c r="C4048" s="1">
        <v>8</v>
      </c>
      <c r="D4048" s="1">
        <v>1</v>
      </c>
    </row>
    <row r="4049" spans="1:4" x14ac:dyDescent="0.15">
      <c r="A4049" s="2">
        <v>41173</v>
      </c>
      <c r="B4049" s="1">
        <v>17.600000000000001</v>
      </c>
      <c r="C4049" s="1">
        <v>8</v>
      </c>
      <c r="D4049" s="1">
        <v>1</v>
      </c>
    </row>
    <row r="4050" spans="1:4" x14ac:dyDescent="0.15">
      <c r="A4050" s="2">
        <v>41174</v>
      </c>
      <c r="B4050" s="1">
        <v>18.100000000000001</v>
      </c>
      <c r="C4050" s="1">
        <v>8</v>
      </c>
      <c r="D4050" s="1">
        <v>1</v>
      </c>
    </row>
    <row r="4051" spans="1:4" x14ac:dyDescent="0.15">
      <c r="A4051" s="2">
        <v>41175</v>
      </c>
      <c r="B4051" s="1">
        <v>19.7</v>
      </c>
      <c r="C4051" s="1">
        <v>8</v>
      </c>
      <c r="D4051" s="1">
        <v>1</v>
      </c>
    </row>
    <row r="4052" spans="1:4" x14ac:dyDescent="0.15">
      <c r="A4052" s="2">
        <v>41176</v>
      </c>
      <c r="B4052" s="1">
        <v>19.100000000000001</v>
      </c>
      <c r="C4052" s="1">
        <v>8</v>
      </c>
      <c r="D4052" s="1">
        <v>1</v>
      </c>
    </row>
    <row r="4053" spans="1:4" x14ac:dyDescent="0.15">
      <c r="A4053" s="2">
        <v>41177</v>
      </c>
      <c r="B4053" s="1">
        <v>16.100000000000001</v>
      </c>
      <c r="C4053" s="1">
        <v>8</v>
      </c>
      <c r="D4053" s="1">
        <v>1</v>
      </c>
    </row>
    <row r="4054" spans="1:4" x14ac:dyDescent="0.15">
      <c r="A4054" s="2">
        <v>41178</v>
      </c>
      <c r="B4054" s="1">
        <v>16.100000000000001</v>
      </c>
      <c r="C4054" s="1">
        <v>8</v>
      </c>
      <c r="D4054" s="1">
        <v>1</v>
      </c>
    </row>
    <row r="4055" spans="1:4" x14ac:dyDescent="0.15">
      <c r="A4055" s="2">
        <v>41179</v>
      </c>
      <c r="B4055" s="1">
        <v>16.8</v>
      </c>
      <c r="C4055" s="1">
        <v>8</v>
      </c>
      <c r="D4055" s="1">
        <v>1</v>
      </c>
    </row>
    <row r="4056" spans="1:4" x14ac:dyDescent="0.15">
      <c r="A4056" s="2">
        <v>41180</v>
      </c>
      <c r="B4056" s="1">
        <v>18.5</v>
      </c>
      <c r="C4056" s="1">
        <v>8</v>
      </c>
      <c r="D4056" s="1">
        <v>1</v>
      </c>
    </row>
    <row r="4057" spans="1:4" x14ac:dyDescent="0.15">
      <c r="A4057" s="2">
        <v>41181</v>
      </c>
      <c r="B4057" s="1">
        <v>19.899999999999999</v>
      </c>
      <c r="C4057" s="1">
        <v>8</v>
      </c>
      <c r="D4057" s="1">
        <v>1</v>
      </c>
    </row>
    <row r="4058" spans="1:4" x14ac:dyDescent="0.15">
      <c r="A4058" s="2">
        <v>41182</v>
      </c>
      <c r="B4058" s="1">
        <v>18.100000000000001</v>
      </c>
      <c r="C4058" s="1">
        <v>8</v>
      </c>
      <c r="D4058" s="1">
        <v>1</v>
      </c>
    </row>
    <row r="4059" spans="1:4" x14ac:dyDescent="0.15">
      <c r="A4059" s="2">
        <v>41183</v>
      </c>
      <c r="B4059" s="1">
        <v>17.600000000000001</v>
      </c>
      <c r="C4059" s="1">
        <v>8</v>
      </c>
      <c r="D4059" s="1">
        <v>1</v>
      </c>
    </row>
    <row r="4060" spans="1:4" x14ac:dyDescent="0.15">
      <c r="A4060" s="2">
        <v>41184</v>
      </c>
      <c r="B4060" s="1">
        <v>16.899999999999999</v>
      </c>
      <c r="C4060" s="1">
        <v>8</v>
      </c>
      <c r="D4060" s="1">
        <v>1</v>
      </c>
    </row>
    <row r="4061" spans="1:4" x14ac:dyDescent="0.15">
      <c r="A4061" s="2">
        <v>41185</v>
      </c>
      <c r="B4061" s="1">
        <v>16.399999999999999</v>
      </c>
      <c r="C4061" s="1">
        <v>8</v>
      </c>
      <c r="D4061" s="1">
        <v>1</v>
      </c>
    </row>
    <row r="4062" spans="1:4" x14ac:dyDescent="0.15">
      <c r="A4062" s="2">
        <v>41186</v>
      </c>
      <c r="B4062" s="1">
        <v>16.100000000000001</v>
      </c>
      <c r="C4062" s="1">
        <v>8</v>
      </c>
      <c r="D4062" s="1">
        <v>1</v>
      </c>
    </row>
    <row r="4063" spans="1:4" x14ac:dyDescent="0.15">
      <c r="A4063" s="2">
        <v>41187</v>
      </c>
      <c r="B4063" s="1">
        <v>15.5</v>
      </c>
      <c r="C4063" s="1">
        <v>8</v>
      </c>
      <c r="D4063" s="1">
        <v>1</v>
      </c>
    </row>
    <row r="4064" spans="1:4" x14ac:dyDescent="0.15">
      <c r="A4064" s="2">
        <v>41188</v>
      </c>
      <c r="B4064" s="1">
        <v>14.8</v>
      </c>
      <c r="C4064" s="1">
        <v>8</v>
      </c>
      <c r="D4064" s="1">
        <v>1</v>
      </c>
    </row>
    <row r="4065" spans="1:4" x14ac:dyDescent="0.15">
      <c r="A4065" s="2">
        <v>41189</v>
      </c>
      <c r="B4065" s="1">
        <v>12.4</v>
      </c>
      <c r="C4065" s="1">
        <v>8</v>
      </c>
      <c r="D4065" s="1">
        <v>1</v>
      </c>
    </row>
    <row r="4066" spans="1:4" x14ac:dyDescent="0.15">
      <c r="A4066" s="2">
        <v>41190</v>
      </c>
      <c r="B4066" s="1">
        <v>12.6</v>
      </c>
      <c r="C4066" s="1">
        <v>8</v>
      </c>
      <c r="D4066" s="1">
        <v>1</v>
      </c>
    </row>
    <row r="4067" spans="1:4" x14ac:dyDescent="0.15">
      <c r="A4067" s="2">
        <v>41191</v>
      </c>
      <c r="B4067" s="1">
        <v>11.8</v>
      </c>
      <c r="C4067" s="1">
        <v>8</v>
      </c>
      <c r="D4067" s="1">
        <v>1</v>
      </c>
    </row>
    <row r="4068" spans="1:4" x14ac:dyDescent="0.15">
      <c r="A4068" s="2">
        <v>41192</v>
      </c>
      <c r="B4068" s="1">
        <v>13.4</v>
      </c>
      <c r="C4068" s="1">
        <v>8</v>
      </c>
      <c r="D4068" s="1">
        <v>1</v>
      </c>
    </row>
    <row r="4069" spans="1:4" x14ac:dyDescent="0.15">
      <c r="A4069" s="2">
        <v>41193</v>
      </c>
      <c r="B4069" s="1">
        <v>13.6</v>
      </c>
      <c r="C4069" s="1">
        <v>8</v>
      </c>
      <c r="D4069" s="1">
        <v>1</v>
      </c>
    </row>
    <row r="4070" spans="1:4" x14ac:dyDescent="0.15">
      <c r="A4070" s="2">
        <v>41194</v>
      </c>
      <c r="B4070" s="1">
        <v>12</v>
      </c>
      <c r="C4070" s="1">
        <v>8</v>
      </c>
      <c r="D4070" s="1">
        <v>1</v>
      </c>
    </row>
    <row r="4071" spans="1:4" x14ac:dyDescent="0.15">
      <c r="A4071" s="2">
        <v>41195</v>
      </c>
      <c r="B4071" s="1">
        <v>11.9</v>
      </c>
      <c r="C4071" s="1">
        <v>8</v>
      </c>
      <c r="D4071" s="1">
        <v>1</v>
      </c>
    </row>
    <row r="4072" spans="1:4" x14ac:dyDescent="0.15">
      <c r="A4072" s="2">
        <v>41196</v>
      </c>
      <c r="B4072" s="1">
        <v>13.7</v>
      </c>
      <c r="C4072" s="1">
        <v>8</v>
      </c>
      <c r="D4072" s="1">
        <v>1</v>
      </c>
    </row>
    <row r="4073" spans="1:4" x14ac:dyDescent="0.15">
      <c r="A4073" s="2">
        <v>41197</v>
      </c>
      <c r="B4073" s="1">
        <v>11.9</v>
      </c>
      <c r="C4073" s="1">
        <v>8</v>
      </c>
      <c r="D4073" s="1">
        <v>1</v>
      </c>
    </row>
    <row r="4074" spans="1:4" x14ac:dyDescent="0.15">
      <c r="A4074" s="2">
        <v>41198</v>
      </c>
      <c r="B4074" s="1">
        <v>12.1</v>
      </c>
      <c r="C4074" s="1">
        <v>8</v>
      </c>
      <c r="D4074" s="1">
        <v>1</v>
      </c>
    </row>
    <row r="4075" spans="1:4" x14ac:dyDescent="0.15">
      <c r="A4075" s="2">
        <v>41199</v>
      </c>
      <c r="B4075" s="1">
        <v>12.5</v>
      </c>
      <c r="C4075" s="1">
        <v>8</v>
      </c>
      <c r="D4075" s="1">
        <v>1</v>
      </c>
    </row>
    <row r="4076" spans="1:4" x14ac:dyDescent="0.15">
      <c r="A4076" s="2">
        <v>41200</v>
      </c>
      <c r="B4076" s="1">
        <v>9.8000000000000007</v>
      </c>
      <c r="C4076" s="1">
        <v>8</v>
      </c>
      <c r="D4076" s="1">
        <v>1</v>
      </c>
    </row>
    <row r="4077" spans="1:4" x14ac:dyDescent="0.15">
      <c r="A4077" s="2">
        <v>41201</v>
      </c>
      <c r="B4077" s="1">
        <v>9.4</v>
      </c>
      <c r="C4077" s="1">
        <v>8</v>
      </c>
      <c r="D4077" s="1">
        <v>1</v>
      </c>
    </row>
    <row r="4078" spans="1:4" x14ac:dyDescent="0.15">
      <c r="A4078" s="2">
        <v>41202</v>
      </c>
      <c r="B4078" s="1">
        <v>12.9</v>
      </c>
      <c r="C4078" s="1">
        <v>8</v>
      </c>
      <c r="D4078" s="1">
        <v>1</v>
      </c>
    </row>
    <row r="4079" spans="1:4" x14ac:dyDescent="0.15">
      <c r="A4079" s="2">
        <v>41203</v>
      </c>
      <c r="B4079" s="1">
        <v>8.6999999999999993</v>
      </c>
      <c r="C4079" s="1">
        <v>8</v>
      </c>
      <c r="D4079" s="1">
        <v>1</v>
      </c>
    </row>
    <row r="4080" spans="1:4" x14ac:dyDescent="0.15">
      <c r="A4080" s="2">
        <v>41204</v>
      </c>
      <c r="B4080" s="1">
        <v>10.7</v>
      </c>
      <c r="C4080" s="1">
        <v>8</v>
      </c>
      <c r="D4080" s="1">
        <v>1</v>
      </c>
    </row>
    <row r="4081" spans="1:4" x14ac:dyDescent="0.15">
      <c r="A4081" s="2">
        <v>41205</v>
      </c>
      <c r="B4081" s="1">
        <v>11.8</v>
      </c>
      <c r="C4081" s="1">
        <v>8</v>
      </c>
      <c r="D4081" s="1">
        <v>1</v>
      </c>
    </row>
    <row r="4082" spans="1:4" x14ac:dyDescent="0.15">
      <c r="A4082" s="2">
        <v>41206</v>
      </c>
      <c r="B4082" s="1">
        <v>7</v>
      </c>
      <c r="C4082" s="1">
        <v>8</v>
      </c>
      <c r="D4082" s="1">
        <v>1</v>
      </c>
    </row>
    <row r="4083" spans="1:4" x14ac:dyDescent="0.15">
      <c r="A4083" s="2">
        <v>41207</v>
      </c>
      <c r="B4083" s="1">
        <v>7.1</v>
      </c>
      <c r="C4083" s="1">
        <v>8</v>
      </c>
      <c r="D4083" s="1">
        <v>1</v>
      </c>
    </row>
    <row r="4084" spans="1:4" x14ac:dyDescent="0.15">
      <c r="A4084" s="2">
        <v>41208</v>
      </c>
      <c r="B4084" s="1">
        <v>9.5</v>
      </c>
      <c r="C4084" s="1">
        <v>8</v>
      </c>
      <c r="D4084" s="1">
        <v>1</v>
      </c>
    </row>
    <row r="4085" spans="1:4" x14ac:dyDescent="0.15">
      <c r="A4085" s="2">
        <v>41209</v>
      </c>
      <c r="B4085" s="1">
        <v>8.3000000000000007</v>
      </c>
      <c r="C4085" s="1">
        <v>8</v>
      </c>
      <c r="D4085" s="1">
        <v>1</v>
      </c>
    </row>
    <row r="4086" spans="1:4" x14ac:dyDescent="0.15">
      <c r="A4086" s="2">
        <v>41210</v>
      </c>
      <c r="B4086" s="1">
        <v>13.3</v>
      </c>
      <c r="C4086" s="1">
        <v>8</v>
      </c>
      <c r="D4086" s="1">
        <v>1</v>
      </c>
    </row>
    <row r="4087" spans="1:4" x14ac:dyDescent="0.15">
      <c r="A4087" s="2">
        <v>41211</v>
      </c>
      <c r="B4087" s="1">
        <v>11</v>
      </c>
      <c r="C4087" s="1">
        <v>8</v>
      </c>
      <c r="D4087" s="1">
        <v>1</v>
      </c>
    </row>
    <row r="4088" spans="1:4" x14ac:dyDescent="0.15">
      <c r="A4088" s="2">
        <v>41212</v>
      </c>
      <c r="B4088" s="1">
        <v>7.2</v>
      </c>
      <c r="C4088" s="1">
        <v>8</v>
      </c>
      <c r="D4088" s="1">
        <v>1</v>
      </c>
    </row>
    <row r="4089" spans="1:4" x14ac:dyDescent="0.15">
      <c r="A4089" s="2">
        <v>41213</v>
      </c>
      <c r="B4089" s="1">
        <v>5.9</v>
      </c>
      <c r="C4089" s="1">
        <v>8</v>
      </c>
      <c r="D4089" s="1">
        <v>1</v>
      </c>
    </row>
    <row r="4090" spans="1:4" x14ac:dyDescent="0.15">
      <c r="A4090" s="2">
        <v>41214</v>
      </c>
      <c r="B4090" s="1">
        <v>7.8</v>
      </c>
      <c r="C4090" s="1">
        <v>8</v>
      </c>
      <c r="D4090" s="1">
        <v>1</v>
      </c>
    </row>
    <row r="4091" spans="1:4" x14ac:dyDescent="0.15">
      <c r="A4091" s="2">
        <v>41365</v>
      </c>
      <c r="B4091" s="1">
        <v>3.1</v>
      </c>
      <c r="C4091" s="1">
        <v>8</v>
      </c>
      <c r="D4091" s="1">
        <v>1</v>
      </c>
    </row>
    <row r="4092" spans="1:4" x14ac:dyDescent="0.15">
      <c r="A4092" s="2">
        <v>41366</v>
      </c>
      <c r="B4092" s="1">
        <v>2.6</v>
      </c>
      <c r="C4092" s="1">
        <v>8</v>
      </c>
      <c r="D4092" s="1">
        <v>1</v>
      </c>
    </row>
    <row r="4093" spans="1:4" x14ac:dyDescent="0.15">
      <c r="A4093" s="2">
        <v>41367</v>
      </c>
      <c r="B4093" s="1">
        <v>2</v>
      </c>
      <c r="C4093" s="1">
        <v>8</v>
      </c>
      <c r="D4093" s="1">
        <v>1</v>
      </c>
    </row>
    <row r="4094" spans="1:4" x14ac:dyDescent="0.15">
      <c r="A4094" s="2">
        <v>41368</v>
      </c>
      <c r="B4094" s="1">
        <v>4</v>
      </c>
      <c r="C4094" s="1">
        <v>8</v>
      </c>
      <c r="D4094" s="1">
        <v>1</v>
      </c>
    </row>
    <row r="4095" spans="1:4" x14ac:dyDescent="0.15">
      <c r="A4095" s="2">
        <v>41369</v>
      </c>
      <c r="B4095" s="1">
        <v>3.2</v>
      </c>
      <c r="C4095" s="1">
        <v>8</v>
      </c>
      <c r="D4095" s="1">
        <v>1</v>
      </c>
    </row>
    <row r="4096" spans="1:4" x14ac:dyDescent="0.15">
      <c r="A4096" s="2">
        <v>41370</v>
      </c>
      <c r="B4096" s="1">
        <v>2.4</v>
      </c>
      <c r="C4096" s="1">
        <v>8</v>
      </c>
      <c r="D4096" s="1">
        <v>1</v>
      </c>
    </row>
    <row r="4097" spans="1:4" x14ac:dyDescent="0.15">
      <c r="A4097" s="2">
        <v>41371</v>
      </c>
      <c r="B4097" s="1">
        <v>4.5</v>
      </c>
      <c r="C4097" s="1">
        <v>8</v>
      </c>
      <c r="D4097" s="1">
        <v>1</v>
      </c>
    </row>
    <row r="4098" spans="1:4" x14ac:dyDescent="0.15">
      <c r="A4098" s="2">
        <v>41372</v>
      </c>
      <c r="B4098" s="1">
        <v>4</v>
      </c>
      <c r="C4098" s="1">
        <v>8</v>
      </c>
      <c r="D4098" s="1">
        <v>1</v>
      </c>
    </row>
    <row r="4099" spans="1:4" x14ac:dyDescent="0.15">
      <c r="A4099" s="2">
        <v>41373</v>
      </c>
      <c r="B4099" s="1">
        <v>5</v>
      </c>
      <c r="C4099" s="1">
        <v>8</v>
      </c>
      <c r="D4099" s="1">
        <v>1</v>
      </c>
    </row>
    <row r="4100" spans="1:4" x14ac:dyDescent="0.15">
      <c r="A4100" s="2">
        <v>41374</v>
      </c>
      <c r="B4100" s="1">
        <v>3.5</v>
      </c>
      <c r="C4100" s="1">
        <v>8</v>
      </c>
      <c r="D4100" s="1">
        <v>1</v>
      </c>
    </row>
    <row r="4101" spans="1:4" x14ac:dyDescent="0.15">
      <c r="A4101" s="2">
        <v>41375</v>
      </c>
      <c r="B4101" s="1">
        <v>3.4</v>
      </c>
      <c r="C4101" s="1">
        <v>8</v>
      </c>
      <c r="D4101" s="1">
        <v>1</v>
      </c>
    </row>
    <row r="4102" spans="1:4" x14ac:dyDescent="0.15">
      <c r="A4102" s="2">
        <v>41376</v>
      </c>
      <c r="B4102" s="1">
        <v>4.7</v>
      </c>
      <c r="C4102" s="1">
        <v>8</v>
      </c>
      <c r="D4102" s="1">
        <v>1</v>
      </c>
    </row>
    <row r="4103" spans="1:4" x14ac:dyDescent="0.15">
      <c r="A4103" s="2">
        <v>41377</v>
      </c>
      <c r="B4103" s="1">
        <v>6.8</v>
      </c>
      <c r="C4103" s="1">
        <v>8</v>
      </c>
      <c r="D4103" s="1">
        <v>1</v>
      </c>
    </row>
    <row r="4104" spans="1:4" x14ac:dyDescent="0.15">
      <c r="A4104" s="2">
        <v>41378</v>
      </c>
      <c r="B4104" s="1">
        <v>8.5</v>
      </c>
      <c r="C4104" s="1">
        <v>8</v>
      </c>
      <c r="D4104" s="1">
        <v>1</v>
      </c>
    </row>
    <row r="4105" spans="1:4" x14ac:dyDescent="0.15">
      <c r="A4105" s="2">
        <v>41379</v>
      </c>
      <c r="B4105" s="1">
        <v>4.7</v>
      </c>
      <c r="C4105" s="1">
        <v>8</v>
      </c>
      <c r="D4105" s="1">
        <v>1</v>
      </c>
    </row>
    <row r="4106" spans="1:4" x14ac:dyDescent="0.15">
      <c r="A4106" s="2">
        <v>41380</v>
      </c>
      <c r="B4106" s="1">
        <v>3.9</v>
      </c>
      <c r="C4106" s="1">
        <v>8</v>
      </c>
      <c r="D4106" s="1">
        <v>1</v>
      </c>
    </row>
    <row r="4107" spans="1:4" x14ac:dyDescent="0.15">
      <c r="A4107" s="2">
        <v>41381</v>
      </c>
      <c r="B4107" s="1">
        <v>4</v>
      </c>
      <c r="C4107" s="1">
        <v>8</v>
      </c>
      <c r="D4107" s="1">
        <v>1</v>
      </c>
    </row>
    <row r="4108" spans="1:4" x14ac:dyDescent="0.15">
      <c r="A4108" s="2">
        <v>41382</v>
      </c>
      <c r="B4108" s="1">
        <v>3.4</v>
      </c>
      <c r="C4108" s="1">
        <v>8</v>
      </c>
      <c r="D4108" s="1">
        <v>1</v>
      </c>
    </row>
    <row r="4109" spans="1:4" x14ac:dyDescent="0.15">
      <c r="A4109" s="2">
        <v>41383</v>
      </c>
      <c r="B4109" s="1">
        <v>3.6</v>
      </c>
      <c r="C4109" s="1">
        <v>8</v>
      </c>
      <c r="D4109" s="1">
        <v>1</v>
      </c>
    </row>
    <row r="4110" spans="1:4" x14ac:dyDescent="0.15">
      <c r="A4110" s="2">
        <v>41384</v>
      </c>
      <c r="B4110" s="1">
        <v>4.7</v>
      </c>
      <c r="C4110" s="1">
        <v>8</v>
      </c>
      <c r="D4110" s="1">
        <v>1</v>
      </c>
    </row>
    <row r="4111" spans="1:4" x14ac:dyDescent="0.15">
      <c r="A4111" s="2">
        <v>41385</v>
      </c>
      <c r="B4111" s="1">
        <v>4.3</v>
      </c>
      <c r="C4111" s="1">
        <v>8</v>
      </c>
      <c r="D4111" s="1">
        <v>1</v>
      </c>
    </row>
    <row r="4112" spans="1:4" x14ac:dyDescent="0.15">
      <c r="A4112" s="2">
        <v>41386</v>
      </c>
      <c r="B4112" s="1">
        <v>7.8</v>
      </c>
      <c r="C4112" s="1">
        <v>8</v>
      </c>
      <c r="D4112" s="1">
        <v>1</v>
      </c>
    </row>
    <row r="4113" spans="1:4" x14ac:dyDescent="0.15">
      <c r="A4113" s="2">
        <v>41387</v>
      </c>
      <c r="B4113" s="1">
        <v>9.5</v>
      </c>
      <c r="C4113" s="1">
        <v>8</v>
      </c>
      <c r="D4113" s="1">
        <v>1</v>
      </c>
    </row>
    <row r="4114" spans="1:4" x14ac:dyDescent="0.15">
      <c r="A4114" s="2">
        <v>41388</v>
      </c>
      <c r="B4114" s="1">
        <v>6.1</v>
      </c>
      <c r="C4114" s="1">
        <v>8</v>
      </c>
      <c r="D4114" s="1">
        <v>1</v>
      </c>
    </row>
    <row r="4115" spans="1:4" x14ac:dyDescent="0.15">
      <c r="A4115" s="2">
        <v>41389</v>
      </c>
      <c r="B4115" s="1">
        <v>6.8</v>
      </c>
      <c r="C4115" s="1">
        <v>8</v>
      </c>
      <c r="D4115" s="1">
        <v>1</v>
      </c>
    </row>
    <row r="4116" spans="1:4" x14ac:dyDescent="0.15">
      <c r="A4116" s="2">
        <v>41390</v>
      </c>
      <c r="B4116" s="1">
        <v>5</v>
      </c>
      <c r="C4116" s="1">
        <v>8</v>
      </c>
      <c r="D4116" s="1">
        <v>1</v>
      </c>
    </row>
    <row r="4117" spans="1:4" x14ac:dyDescent="0.15">
      <c r="A4117" s="2">
        <v>41391</v>
      </c>
      <c r="B4117" s="1">
        <v>6.9</v>
      </c>
      <c r="C4117" s="1">
        <v>8</v>
      </c>
      <c r="D4117" s="1">
        <v>1</v>
      </c>
    </row>
    <row r="4118" spans="1:4" x14ac:dyDescent="0.15">
      <c r="A4118" s="2">
        <v>41392</v>
      </c>
      <c r="B4118" s="1">
        <v>7.4</v>
      </c>
      <c r="C4118" s="1">
        <v>8</v>
      </c>
      <c r="D4118" s="1">
        <v>1</v>
      </c>
    </row>
    <row r="4119" spans="1:4" x14ac:dyDescent="0.15">
      <c r="A4119" s="2">
        <v>41393</v>
      </c>
      <c r="B4119" s="1">
        <v>7</v>
      </c>
      <c r="C4119" s="1">
        <v>8</v>
      </c>
      <c r="D4119" s="1">
        <v>1</v>
      </c>
    </row>
    <row r="4120" spans="1:4" x14ac:dyDescent="0.15">
      <c r="A4120" s="2">
        <v>41394</v>
      </c>
      <c r="B4120" s="1">
        <v>4.4000000000000004</v>
      </c>
      <c r="C4120" s="1">
        <v>8</v>
      </c>
      <c r="D4120" s="1">
        <v>1</v>
      </c>
    </row>
    <row r="4121" spans="1:4" x14ac:dyDescent="0.15">
      <c r="A4121" s="2">
        <v>41395</v>
      </c>
      <c r="B4121" s="1">
        <v>5.0999999999999996</v>
      </c>
      <c r="C4121" s="1">
        <v>8</v>
      </c>
      <c r="D4121" s="1">
        <v>1</v>
      </c>
    </row>
    <row r="4122" spans="1:4" x14ac:dyDescent="0.15">
      <c r="A4122" s="2">
        <v>41396</v>
      </c>
      <c r="B4122" s="1">
        <v>6.1</v>
      </c>
      <c r="C4122" s="1">
        <v>8</v>
      </c>
      <c r="D4122" s="1">
        <v>1</v>
      </c>
    </row>
    <row r="4123" spans="1:4" x14ac:dyDescent="0.15">
      <c r="A4123" s="2">
        <v>41397</v>
      </c>
      <c r="B4123" s="1">
        <v>7.3</v>
      </c>
      <c r="C4123" s="1">
        <v>8</v>
      </c>
      <c r="D4123" s="1">
        <v>1</v>
      </c>
    </row>
    <row r="4124" spans="1:4" x14ac:dyDescent="0.15">
      <c r="A4124" s="2">
        <v>41398</v>
      </c>
      <c r="B4124" s="1">
        <v>7.2</v>
      </c>
      <c r="C4124" s="1">
        <v>8</v>
      </c>
      <c r="D4124" s="1">
        <v>1</v>
      </c>
    </row>
    <row r="4125" spans="1:4" x14ac:dyDescent="0.15">
      <c r="A4125" s="2">
        <v>41399</v>
      </c>
      <c r="B4125" s="1">
        <v>6.3</v>
      </c>
      <c r="C4125" s="1">
        <v>8</v>
      </c>
      <c r="D4125" s="1">
        <v>1</v>
      </c>
    </row>
    <row r="4126" spans="1:4" x14ac:dyDescent="0.15">
      <c r="A4126" s="2">
        <v>41400</v>
      </c>
      <c r="B4126" s="1">
        <v>4.9000000000000004</v>
      </c>
      <c r="C4126" s="1">
        <v>8</v>
      </c>
      <c r="D4126" s="1">
        <v>1</v>
      </c>
    </row>
    <row r="4127" spans="1:4" x14ac:dyDescent="0.15">
      <c r="A4127" s="2">
        <v>41401</v>
      </c>
      <c r="B4127" s="1">
        <v>4.7</v>
      </c>
      <c r="C4127" s="1">
        <v>8</v>
      </c>
      <c r="D4127" s="1">
        <v>1</v>
      </c>
    </row>
    <row r="4128" spans="1:4" x14ac:dyDescent="0.15">
      <c r="A4128" s="2">
        <v>41402</v>
      </c>
      <c r="B4128" s="1">
        <v>8.3000000000000007</v>
      </c>
      <c r="C4128" s="1">
        <v>8</v>
      </c>
      <c r="D4128" s="1">
        <v>1</v>
      </c>
    </row>
    <row r="4129" spans="1:4" x14ac:dyDescent="0.15">
      <c r="A4129" s="2">
        <v>41403</v>
      </c>
      <c r="B4129" s="1">
        <v>10.8</v>
      </c>
      <c r="C4129" s="1">
        <v>8</v>
      </c>
      <c r="D4129" s="1">
        <v>1</v>
      </c>
    </row>
    <row r="4130" spans="1:4" x14ac:dyDescent="0.15">
      <c r="A4130" s="2">
        <v>41404</v>
      </c>
      <c r="B4130" s="1">
        <v>7.2</v>
      </c>
      <c r="C4130" s="1">
        <v>8</v>
      </c>
      <c r="D4130" s="1">
        <v>1</v>
      </c>
    </row>
    <row r="4131" spans="1:4" x14ac:dyDescent="0.15">
      <c r="A4131" s="2">
        <v>41405</v>
      </c>
      <c r="B4131" s="1">
        <v>5.3</v>
      </c>
      <c r="C4131" s="1">
        <v>8</v>
      </c>
      <c r="D4131" s="1">
        <v>1</v>
      </c>
    </row>
    <row r="4132" spans="1:4" x14ac:dyDescent="0.15">
      <c r="A4132" s="2">
        <v>41406</v>
      </c>
      <c r="B4132" s="1">
        <v>8.1</v>
      </c>
      <c r="C4132" s="1">
        <v>8</v>
      </c>
      <c r="D4132" s="1">
        <v>1</v>
      </c>
    </row>
    <row r="4133" spans="1:4" x14ac:dyDescent="0.15">
      <c r="A4133" s="2">
        <v>41407</v>
      </c>
      <c r="B4133" s="1">
        <v>6.1</v>
      </c>
      <c r="C4133" s="1">
        <v>8</v>
      </c>
      <c r="D4133" s="1">
        <v>1</v>
      </c>
    </row>
    <row r="4134" spans="1:4" x14ac:dyDescent="0.15">
      <c r="A4134" s="2">
        <v>41408</v>
      </c>
      <c r="B4134" s="1">
        <v>9</v>
      </c>
      <c r="C4134" s="1">
        <v>8</v>
      </c>
      <c r="D4134" s="1">
        <v>1</v>
      </c>
    </row>
    <row r="4135" spans="1:4" x14ac:dyDescent="0.15">
      <c r="A4135" s="2">
        <v>41409</v>
      </c>
      <c r="B4135" s="1">
        <v>5.7</v>
      </c>
      <c r="C4135" s="1">
        <v>8</v>
      </c>
      <c r="D4135" s="1">
        <v>1</v>
      </c>
    </row>
    <row r="4136" spans="1:4" x14ac:dyDescent="0.15">
      <c r="A4136" s="2">
        <v>41410</v>
      </c>
      <c r="B4136" s="1">
        <v>9.9</v>
      </c>
      <c r="C4136" s="1">
        <v>8</v>
      </c>
      <c r="D4136" s="1">
        <v>1</v>
      </c>
    </row>
    <row r="4137" spans="1:4" x14ac:dyDescent="0.15">
      <c r="A4137" s="2">
        <v>41411</v>
      </c>
      <c r="B4137" s="1">
        <v>11.6</v>
      </c>
      <c r="C4137" s="1">
        <v>8</v>
      </c>
      <c r="D4137" s="1">
        <v>1</v>
      </c>
    </row>
    <row r="4138" spans="1:4" x14ac:dyDescent="0.15">
      <c r="A4138" s="2">
        <v>41412</v>
      </c>
      <c r="B4138" s="1">
        <v>12.6</v>
      </c>
      <c r="C4138" s="1">
        <v>8</v>
      </c>
      <c r="D4138" s="1">
        <v>1</v>
      </c>
    </row>
    <row r="4139" spans="1:4" x14ac:dyDescent="0.15">
      <c r="A4139" s="2">
        <v>41413</v>
      </c>
      <c r="B4139" s="1">
        <v>7.9</v>
      </c>
      <c r="C4139" s="1">
        <v>8</v>
      </c>
      <c r="D4139" s="1">
        <v>1</v>
      </c>
    </row>
    <row r="4140" spans="1:4" x14ac:dyDescent="0.15">
      <c r="A4140" s="2">
        <v>41414</v>
      </c>
      <c r="B4140" s="1">
        <v>7.8</v>
      </c>
      <c r="C4140" s="1">
        <v>8</v>
      </c>
      <c r="D4140" s="1">
        <v>1</v>
      </c>
    </row>
    <row r="4141" spans="1:4" x14ac:dyDescent="0.15">
      <c r="A4141" s="2">
        <v>41415</v>
      </c>
      <c r="B4141" s="1">
        <v>12</v>
      </c>
      <c r="C4141" s="1">
        <v>8</v>
      </c>
      <c r="D4141" s="1">
        <v>1</v>
      </c>
    </row>
    <row r="4142" spans="1:4" x14ac:dyDescent="0.15">
      <c r="A4142" s="2">
        <v>41416</v>
      </c>
      <c r="B4142" s="1">
        <v>10.8</v>
      </c>
      <c r="C4142" s="1">
        <v>8</v>
      </c>
      <c r="D4142" s="1">
        <v>1</v>
      </c>
    </row>
    <row r="4143" spans="1:4" x14ac:dyDescent="0.15">
      <c r="A4143" s="2">
        <v>41417</v>
      </c>
      <c r="B4143" s="1">
        <v>11.3</v>
      </c>
      <c r="C4143" s="1">
        <v>8</v>
      </c>
      <c r="D4143" s="1">
        <v>1</v>
      </c>
    </row>
    <row r="4144" spans="1:4" x14ac:dyDescent="0.15">
      <c r="A4144" s="2">
        <v>41418</v>
      </c>
      <c r="B4144" s="1">
        <v>11.1</v>
      </c>
      <c r="C4144" s="1">
        <v>8</v>
      </c>
      <c r="D4144" s="1">
        <v>1</v>
      </c>
    </row>
    <row r="4145" spans="1:4" x14ac:dyDescent="0.15">
      <c r="A4145" s="2">
        <v>41419</v>
      </c>
      <c r="B4145" s="1">
        <v>8.9</v>
      </c>
      <c r="C4145" s="1">
        <v>8</v>
      </c>
      <c r="D4145" s="1">
        <v>1</v>
      </c>
    </row>
    <row r="4146" spans="1:4" x14ac:dyDescent="0.15">
      <c r="A4146" s="2">
        <v>41420</v>
      </c>
      <c r="B4146" s="1">
        <v>9.4</v>
      </c>
      <c r="C4146" s="1">
        <v>8</v>
      </c>
      <c r="D4146" s="1">
        <v>1</v>
      </c>
    </row>
    <row r="4147" spans="1:4" x14ac:dyDescent="0.15">
      <c r="A4147" s="2">
        <v>41421</v>
      </c>
      <c r="B4147" s="1">
        <v>10.1</v>
      </c>
      <c r="C4147" s="1">
        <v>5</v>
      </c>
      <c r="D4147" s="1">
        <v>1</v>
      </c>
    </row>
    <row r="4148" spans="1:4" x14ac:dyDescent="0.15">
      <c r="A4148" s="2">
        <v>41422</v>
      </c>
      <c r="B4148" s="1">
        <v>12.3</v>
      </c>
      <c r="C4148" s="1">
        <v>8</v>
      </c>
      <c r="D4148" s="1">
        <v>1</v>
      </c>
    </row>
    <row r="4149" spans="1:4" x14ac:dyDescent="0.15">
      <c r="A4149" s="2">
        <v>41423</v>
      </c>
      <c r="B4149" s="1">
        <v>10.4</v>
      </c>
      <c r="C4149" s="1">
        <v>8</v>
      </c>
      <c r="D4149" s="1">
        <v>1</v>
      </c>
    </row>
    <row r="4150" spans="1:4" x14ac:dyDescent="0.15">
      <c r="A4150" s="2">
        <v>41424</v>
      </c>
      <c r="B4150" s="1">
        <v>15.1</v>
      </c>
      <c r="C4150" s="1">
        <v>8</v>
      </c>
      <c r="D4150" s="1">
        <v>1</v>
      </c>
    </row>
    <row r="4151" spans="1:4" x14ac:dyDescent="0.15">
      <c r="A4151" s="2">
        <v>41425</v>
      </c>
      <c r="B4151" s="1">
        <v>16.899999999999999</v>
      </c>
      <c r="C4151" s="1">
        <v>8</v>
      </c>
      <c r="D4151" s="1">
        <v>1</v>
      </c>
    </row>
    <row r="4152" spans="1:4" x14ac:dyDescent="0.15">
      <c r="A4152" s="2">
        <v>41426</v>
      </c>
      <c r="B4152" s="1">
        <v>10.6</v>
      </c>
      <c r="C4152" s="1">
        <v>8</v>
      </c>
      <c r="D4152" s="1">
        <v>1</v>
      </c>
    </row>
    <row r="4153" spans="1:4" x14ac:dyDescent="0.15">
      <c r="A4153" s="2">
        <v>41427</v>
      </c>
      <c r="B4153" s="1">
        <v>12.9</v>
      </c>
      <c r="C4153" s="1">
        <v>8</v>
      </c>
      <c r="D4153" s="1">
        <v>1</v>
      </c>
    </row>
    <row r="4154" spans="1:4" x14ac:dyDescent="0.15">
      <c r="A4154" s="2">
        <v>41428</v>
      </c>
      <c r="B4154" s="1">
        <v>14.7</v>
      </c>
      <c r="C4154" s="1">
        <v>8</v>
      </c>
      <c r="D4154" s="1">
        <v>1</v>
      </c>
    </row>
    <row r="4155" spans="1:4" x14ac:dyDescent="0.15">
      <c r="A4155" s="2">
        <v>41429</v>
      </c>
      <c r="B4155" s="1">
        <v>12.9</v>
      </c>
      <c r="C4155" s="1">
        <v>8</v>
      </c>
      <c r="D4155" s="1">
        <v>1</v>
      </c>
    </row>
    <row r="4156" spans="1:4" x14ac:dyDescent="0.15">
      <c r="A4156" s="2">
        <v>41430</v>
      </c>
      <c r="B4156" s="1">
        <v>11.8</v>
      </c>
      <c r="C4156" s="1">
        <v>8</v>
      </c>
      <c r="D4156" s="1">
        <v>1</v>
      </c>
    </row>
    <row r="4157" spans="1:4" x14ac:dyDescent="0.15">
      <c r="A4157" s="2">
        <v>41431</v>
      </c>
      <c r="B4157" s="1">
        <v>12.8</v>
      </c>
      <c r="C4157" s="1">
        <v>8</v>
      </c>
      <c r="D4157" s="1">
        <v>1</v>
      </c>
    </row>
    <row r="4158" spans="1:4" x14ac:dyDescent="0.15">
      <c r="A4158" s="2">
        <v>41432</v>
      </c>
      <c r="B4158" s="1">
        <v>11.5</v>
      </c>
      <c r="C4158" s="1">
        <v>8</v>
      </c>
      <c r="D4158" s="1">
        <v>1</v>
      </c>
    </row>
    <row r="4159" spans="1:4" x14ac:dyDescent="0.15">
      <c r="A4159" s="2">
        <v>41433</v>
      </c>
      <c r="B4159" s="1">
        <v>13.9</v>
      </c>
      <c r="C4159" s="1">
        <v>8</v>
      </c>
      <c r="D4159" s="1">
        <v>1</v>
      </c>
    </row>
    <row r="4160" spans="1:4" x14ac:dyDescent="0.15">
      <c r="A4160" s="2">
        <v>41434</v>
      </c>
      <c r="B4160" s="1">
        <v>16</v>
      </c>
      <c r="C4160" s="1">
        <v>8</v>
      </c>
      <c r="D4160" s="1">
        <v>1</v>
      </c>
    </row>
    <row r="4161" spans="1:4" x14ac:dyDescent="0.15">
      <c r="A4161" s="2">
        <v>41435</v>
      </c>
      <c r="B4161" s="1">
        <v>15.6</v>
      </c>
      <c r="C4161" s="1">
        <v>8</v>
      </c>
      <c r="D4161" s="1">
        <v>1</v>
      </c>
    </row>
    <row r="4162" spans="1:4" x14ac:dyDescent="0.15">
      <c r="A4162" s="2">
        <v>41436</v>
      </c>
      <c r="B4162" s="1">
        <v>13.1</v>
      </c>
      <c r="C4162" s="1">
        <v>8</v>
      </c>
      <c r="D4162" s="1">
        <v>1</v>
      </c>
    </row>
    <row r="4163" spans="1:4" x14ac:dyDescent="0.15">
      <c r="A4163" s="2">
        <v>41437</v>
      </c>
      <c r="B4163" s="1">
        <v>12.5</v>
      </c>
      <c r="C4163" s="1">
        <v>8</v>
      </c>
      <c r="D4163" s="1">
        <v>1</v>
      </c>
    </row>
    <row r="4164" spans="1:4" x14ac:dyDescent="0.15">
      <c r="A4164" s="2">
        <v>41438</v>
      </c>
      <c r="B4164" s="1">
        <v>13.2</v>
      </c>
      <c r="C4164" s="1">
        <v>8</v>
      </c>
      <c r="D4164" s="1">
        <v>1</v>
      </c>
    </row>
    <row r="4165" spans="1:4" x14ac:dyDescent="0.15">
      <c r="A4165" s="2">
        <v>41439</v>
      </c>
      <c r="B4165" s="1">
        <v>15.6</v>
      </c>
      <c r="C4165" s="1">
        <v>8</v>
      </c>
      <c r="D4165" s="1">
        <v>1</v>
      </c>
    </row>
    <row r="4166" spans="1:4" x14ac:dyDescent="0.15">
      <c r="A4166" s="2">
        <v>41440</v>
      </c>
      <c r="B4166" s="1">
        <v>19.8</v>
      </c>
      <c r="C4166" s="1">
        <v>8</v>
      </c>
      <c r="D4166" s="1">
        <v>1</v>
      </c>
    </row>
    <row r="4167" spans="1:4" x14ac:dyDescent="0.15">
      <c r="A4167" s="2">
        <v>41441</v>
      </c>
      <c r="B4167" s="1">
        <v>16.600000000000001</v>
      </c>
      <c r="C4167" s="1">
        <v>8</v>
      </c>
      <c r="D4167" s="1">
        <v>1</v>
      </c>
    </row>
    <row r="4168" spans="1:4" x14ac:dyDescent="0.15">
      <c r="A4168" s="2">
        <v>41442</v>
      </c>
      <c r="B4168" s="1">
        <v>14.3</v>
      </c>
      <c r="C4168" s="1">
        <v>8</v>
      </c>
      <c r="D4168" s="1">
        <v>1</v>
      </c>
    </row>
    <row r="4169" spans="1:4" x14ac:dyDescent="0.15">
      <c r="A4169" s="2">
        <v>41443</v>
      </c>
      <c r="B4169" s="1">
        <v>15</v>
      </c>
      <c r="C4169" s="1">
        <v>8</v>
      </c>
      <c r="D4169" s="1">
        <v>1</v>
      </c>
    </row>
    <row r="4170" spans="1:4" x14ac:dyDescent="0.15">
      <c r="A4170" s="2">
        <v>41444</v>
      </c>
      <c r="B4170" s="1">
        <v>16</v>
      </c>
      <c r="C4170" s="1">
        <v>8</v>
      </c>
      <c r="D4170" s="1">
        <v>1</v>
      </c>
    </row>
    <row r="4171" spans="1:4" x14ac:dyDescent="0.15">
      <c r="A4171" s="2">
        <v>41445</v>
      </c>
      <c r="B4171" s="1">
        <v>17</v>
      </c>
      <c r="C4171" s="1">
        <v>8</v>
      </c>
      <c r="D4171" s="1">
        <v>1</v>
      </c>
    </row>
    <row r="4172" spans="1:4" x14ac:dyDescent="0.15">
      <c r="A4172" s="2">
        <v>41446</v>
      </c>
      <c r="B4172" s="1">
        <v>15.1</v>
      </c>
      <c r="C4172" s="1">
        <v>8</v>
      </c>
      <c r="D4172" s="1">
        <v>1</v>
      </c>
    </row>
    <row r="4173" spans="1:4" x14ac:dyDescent="0.15">
      <c r="A4173" s="2">
        <v>41447</v>
      </c>
      <c r="B4173" s="1">
        <v>15.7</v>
      </c>
      <c r="C4173" s="1">
        <v>8</v>
      </c>
      <c r="D4173" s="1">
        <v>1</v>
      </c>
    </row>
    <row r="4174" spans="1:4" x14ac:dyDescent="0.15">
      <c r="A4174" s="2">
        <v>41448</v>
      </c>
      <c r="B4174" s="1">
        <v>18.399999999999999</v>
      </c>
      <c r="C4174" s="1">
        <v>8</v>
      </c>
      <c r="D4174" s="1">
        <v>1</v>
      </c>
    </row>
    <row r="4175" spans="1:4" x14ac:dyDescent="0.15">
      <c r="A4175" s="2">
        <v>41449</v>
      </c>
      <c r="B4175" s="1">
        <v>19.899999999999999</v>
      </c>
      <c r="C4175" s="1">
        <v>8</v>
      </c>
      <c r="D4175" s="1">
        <v>1</v>
      </c>
    </row>
    <row r="4176" spans="1:4" x14ac:dyDescent="0.15">
      <c r="A4176" s="2">
        <v>41450</v>
      </c>
      <c r="B4176" s="1">
        <v>16.100000000000001</v>
      </c>
      <c r="C4176" s="1">
        <v>8</v>
      </c>
      <c r="D4176" s="1">
        <v>1</v>
      </c>
    </row>
    <row r="4177" spans="1:4" x14ac:dyDescent="0.15">
      <c r="A4177" s="2">
        <v>41451</v>
      </c>
      <c r="B4177" s="1">
        <v>16.100000000000001</v>
      </c>
      <c r="C4177" s="1">
        <v>8</v>
      </c>
      <c r="D4177" s="1">
        <v>1</v>
      </c>
    </row>
    <row r="4178" spans="1:4" x14ac:dyDescent="0.15">
      <c r="A4178" s="2">
        <v>41452</v>
      </c>
      <c r="B4178" s="1">
        <v>15.9</v>
      </c>
      <c r="C4178" s="1">
        <v>8</v>
      </c>
      <c r="D4178" s="1">
        <v>1</v>
      </c>
    </row>
    <row r="4179" spans="1:4" x14ac:dyDescent="0.15">
      <c r="A4179" s="2">
        <v>41453</v>
      </c>
      <c r="B4179" s="1">
        <v>13.4</v>
      </c>
      <c r="C4179" s="1">
        <v>8</v>
      </c>
      <c r="D4179" s="1">
        <v>1</v>
      </c>
    </row>
    <row r="4180" spans="1:4" x14ac:dyDescent="0.15">
      <c r="A4180" s="2">
        <v>41454</v>
      </c>
      <c r="B4180" s="1">
        <v>13.5</v>
      </c>
      <c r="C4180" s="1">
        <v>8</v>
      </c>
      <c r="D4180" s="1">
        <v>1</v>
      </c>
    </row>
    <row r="4181" spans="1:4" x14ac:dyDescent="0.15">
      <c r="A4181" s="2">
        <v>41455</v>
      </c>
      <c r="B4181" s="1">
        <v>15.3</v>
      </c>
      <c r="C4181" s="1">
        <v>8</v>
      </c>
      <c r="D4181" s="1">
        <v>1</v>
      </c>
    </row>
    <row r="4182" spans="1:4" x14ac:dyDescent="0.15">
      <c r="A4182" s="2">
        <v>41456</v>
      </c>
      <c r="B4182" s="1">
        <v>15.6</v>
      </c>
      <c r="C4182" s="1">
        <v>8</v>
      </c>
      <c r="D4182" s="1">
        <v>1</v>
      </c>
    </row>
    <row r="4183" spans="1:4" x14ac:dyDescent="0.15">
      <c r="A4183" s="2">
        <v>41457</v>
      </c>
      <c r="B4183" s="1">
        <v>16.399999999999999</v>
      </c>
      <c r="C4183" s="1">
        <v>8</v>
      </c>
      <c r="D4183" s="1">
        <v>1</v>
      </c>
    </row>
    <row r="4184" spans="1:4" x14ac:dyDescent="0.15">
      <c r="A4184" s="2">
        <v>41458</v>
      </c>
      <c r="B4184" s="1">
        <v>15.6</v>
      </c>
      <c r="C4184" s="1">
        <v>8</v>
      </c>
      <c r="D4184" s="1">
        <v>1</v>
      </c>
    </row>
    <row r="4185" spans="1:4" x14ac:dyDescent="0.15">
      <c r="A4185" s="2">
        <v>41459</v>
      </c>
      <c r="B4185" s="1">
        <v>16</v>
      </c>
      <c r="C4185" s="1">
        <v>8</v>
      </c>
      <c r="D4185" s="1">
        <v>1</v>
      </c>
    </row>
    <row r="4186" spans="1:4" x14ac:dyDescent="0.15">
      <c r="A4186" s="2">
        <v>41460</v>
      </c>
      <c r="B4186" s="1">
        <v>15.8</v>
      </c>
      <c r="C4186" s="1">
        <v>8</v>
      </c>
      <c r="D4186" s="1">
        <v>1</v>
      </c>
    </row>
    <row r="4187" spans="1:4" x14ac:dyDescent="0.15">
      <c r="A4187" s="2">
        <v>41461</v>
      </c>
      <c r="B4187" s="1">
        <v>20.6</v>
      </c>
      <c r="C4187" s="1">
        <v>8</v>
      </c>
      <c r="D4187" s="1">
        <v>1</v>
      </c>
    </row>
    <row r="4188" spans="1:4" x14ac:dyDescent="0.15">
      <c r="A4188" s="2">
        <v>41462</v>
      </c>
      <c r="B4188" s="1">
        <v>23.5</v>
      </c>
      <c r="C4188" s="1">
        <v>8</v>
      </c>
      <c r="D4188" s="1">
        <v>1</v>
      </c>
    </row>
    <row r="4189" spans="1:4" x14ac:dyDescent="0.15">
      <c r="A4189" s="2">
        <v>41463</v>
      </c>
      <c r="B4189" s="1">
        <v>22.5</v>
      </c>
      <c r="C4189" s="1">
        <v>8</v>
      </c>
      <c r="D4189" s="1">
        <v>1</v>
      </c>
    </row>
    <row r="4190" spans="1:4" x14ac:dyDescent="0.15">
      <c r="A4190" s="2">
        <v>41464</v>
      </c>
      <c r="B4190" s="1">
        <v>23.8</v>
      </c>
      <c r="C4190" s="1">
        <v>8</v>
      </c>
      <c r="D4190" s="1">
        <v>1</v>
      </c>
    </row>
    <row r="4191" spans="1:4" x14ac:dyDescent="0.15">
      <c r="A4191" s="2">
        <v>41465</v>
      </c>
      <c r="B4191" s="1">
        <v>21.7</v>
      </c>
      <c r="C4191" s="1">
        <v>8</v>
      </c>
      <c r="D4191" s="1">
        <v>1</v>
      </c>
    </row>
    <row r="4192" spans="1:4" x14ac:dyDescent="0.15">
      <c r="A4192" s="2">
        <v>41466</v>
      </c>
      <c r="B4192" s="1">
        <v>20.8</v>
      </c>
      <c r="C4192" s="1">
        <v>8</v>
      </c>
      <c r="D4192" s="1">
        <v>1</v>
      </c>
    </row>
    <row r="4193" spans="1:4" x14ac:dyDescent="0.15">
      <c r="A4193" s="2">
        <v>41467</v>
      </c>
      <c r="B4193" s="1">
        <v>19.5</v>
      </c>
      <c r="C4193" s="1">
        <v>8</v>
      </c>
      <c r="D4193" s="1">
        <v>1</v>
      </c>
    </row>
    <row r="4194" spans="1:4" x14ac:dyDescent="0.15">
      <c r="A4194" s="2">
        <v>41468</v>
      </c>
      <c r="B4194" s="1">
        <v>21.4</v>
      </c>
      <c r="C4194" s="1">
        <v>8</v>
      </c>
      <c r="D4194" s="1">
        <v>1</v>
      </c>
    </row>
    <row r="4195" spans="1:4" x14ac:dyDescent="0.15">
      <c r="A4195" s="2">
        <v>41469</v>
      </c>
      <c r="B4195" s="1">
        <v>20.2</v>
      </c>
      <c r="C4195" s="1">
        <v>8</v>
      </c>
      <c r="D4195" s="1">
        <v>1</v>
      </c>
    </row>
    <row r="4196" spans="1:4" x14ac:dyDescent="0.15">
      <c r="A4196" s="2">
        <v>41470</v>
      </c>
      <c r="B4196" s="1">
        <v>21.1</v>
      </c>
      <c r="C4196" s="1">
        <v>8</v>
      </c>
      <c r="D4196" s="1">
        <v>1</v>
      </c>
    </row>
    <row r="4197" spans="1:4" x14ac:dyDescent="0.15">
      <c r="A4197" s="2">
        <v>41471</v>
      </c>
      <c r="B4197" s="1">
        <v>19.600000000000001</v>
      </c>
      <c r="C4197" s="1">
        <v>8</v>
      </c>
      <c r="D4197" s="1">
        <v>1</v>
      </c>
    </row>
    <row r="4198" spans="1:4" x14ac:dyDescent="0.15">
      <c r="A4198" s="2">
        <v>41472</v>
      </c>
      <c r="B4198" s="1">
        <v>17.8</v>
      </c>
      <c r="C4198" s="1">
        <v>8</v>
      </c>
      <c r="D4198" s="1">
        <v>1</v>
      </c>
    </row>
    <row r="4199" spans="1:4" x14ac:dyDescent="0.15">
      <c r="A4199" s="2">
        <v>41473</v>
      </c>
      <c r="B4199" s="1">
        <v>17.2</v>
      </c>
      <c r="C4199" s="1">
        <v>8</v>
      </c>
      <c r="D4199" s="1">
        <v>1</v>
      </c>
    </row>
    <row r="4200" spans="1:4" x14ac:dyDescent="0.15">
      <c r="A4200" s="2">
        <v>41474</v>
      </c>
      <c r="B4200" s="1">
        <v>17.7</v>
      </c>
      <c r="C4200" s="1">
        <v>8</v>
      </c>
      <c r="D4200" s="1">
        <v>1</v>
      </c>
    </row>
    <row r="4201" spans="1:4" x14ac:dyDescent="0.15">
      <c r="A4201" s="2">
        <v>41475</v>
      </c>
      <c r="B4201" s="1">
        <v>17.3</v>
      </c>
      <c r="C4201" s="1">
        <v>8</v>
      </c>
      <c r="D4201" s="1">
        <v>1</v>
      </c>
    </row>
    <row r="4202" spans="1:4" x14ac:dyDescent="0.15">
      <c r="A4202" s="2">
        <v>41476</v>
      </c>
      <c r="B4202" s="1">
        <v>19</v>
      </c>
      <c r="C4202" s="1">
        <v>8</v>
      </c>
      <c r="D4202" s="1">
        <v>1</v>
      </c>
    </row>
    <row r="4203" spans="1:4" x14ac:dyDescent="0.15">
      <c r="A4203" s="2">
        <v>41477</v>
      </c>
      <c r="B4203" s="1">
        <v>18.3</v>
      </c>
      <c r="C4203" s="1">
        <v>8</v>
      </c>
      <c r="D4203" s="1">
        <v>1</v>
      </c>
    </row>
    <row r="4204" spans="1:4" x14ac:dyDescent="0.15">
      <c r="A4204" s="2">
        <v>41478</v>
      </c>
      <c r="B4204" s="1">
        <v>19.3</v>
      </c>
      <c r="C4204" s="1">
        <v>8</v>
      </c>
      <c r="D4204" s="1">
        <v>1</v>
      </c>
    </row>
    <row r="4205" spans="1:4" x14ac:dyDescent="0.15">
      <c r="A4205" s="2">
        <v>41479</v>
      </c>
      <c r="B4205" s="1">
        <v>19.3</v>
      </c>
      <c r="C4205" s="1">
        <v>8</v>
      </c>
      <c r="D4205" s="1">
        <v>1</v>
      </c>
    </row>
    <row r="4206" spans="1:4" x14ac:dyDescent="0.15">
      <c r="A4206" s="2">
        <v>41480</v>
      </c>
      <c r="B4206" s="1">
        <v>16.7</v>
      </c>
      <c r="C4206" s="1">
        <v>8</v>
      </c>
      <c r="D4206" s="1">
        <v>1</v>
      </c>
    </row>
    <row r="4207" spans="1:4" x14ac:dyDescent="0.15">
      <c r="A4207" s="2">
        <v>41481</v>
      </c>
      <c r="B4207" s="1">
        <v>17.8</v>
      </c>
      <c r="C4207" s="1">
        <v>8</v>
      </c>
      <c r="D4207" s="1">
        <v>1</v>
      </c>
    </row>
    <row r="4208" spans="1:4" x14ac:dyDescent="0.15">
      <c r="A4208" s="2">
        <v>41482</v>
      </c>
      <c r="B4208" s="1">
        <v>18.600000000000001</v>
      </c>
      <c r="C4208" s="1">
        <v>8</v>
      </c>
      <c r="D4208" s="1">
        <v>1</v>
      </c>
    </row>
    <row r="4209" spans="1:4" x14ac:dyDescent="0.15">
      <c r="A4209" s="2">
        <v>41483</v>
      </c>
      <c r="B4209" s="1">
        <v>19.2</v>
      </c>
      <c r="C4209" s="1">
        <v>8</v>
      </c>
      <c r="D4209" s="1">
        <v>1</v>
      </c>
    </row>
    <row r="4210" spans="1:4" x14ac:dyDescent="0.15">
      <c r="A4210" s="2">
        <v>41484</v>
      </c>
      <c r="B4210" s="1">
        <v>19.399999999999999</v>
      </c>
      <c r="C4210" s="1">
        <v>8</v>
      </c>
      <c r="D4210" s="1">
        <v>1</v>
      </c>
    </row>
    <row r="4211" spans="1:4" x14ac:dyDescent="0.15">
      <c r="A4211" s="2">
        <v>41485</v>
      </c>
      <c r="B4211" s="1">
        <v>20.399999999999999</v>
      </c>
      <c r="C4211" s="1">
        <v>8</v>
      </c>
      <c r="D4211" s="1">
        <v>1</v>
      </c>
    </row>
    <row r="4212" spans="1:4" x14ac:dyDescent="0.15">
      <c r="A4212" s="2">
        <v>41486</v>
      </c>
      <c r="B4212" s="1">
        <v>19.899999999999999</v>
      </c>
      <c r="C4212" s="1">
        <v>8</v>
      </c>
      <c r="D4212" s="1">
        <v>1</v>
      </c>
    </row>
    <row r="4213" spans="1:4" x14ac:dyDescent="0.15">
      <c r="A4213" s="2">
        <v>41487</v>
      </c>
      <c r="B4213" s="1">
        <v>20.2</v>
      </c>
      <c r="C4213" s="1">
        <v>8</v>
      </c>
      <c r="D4213" s="1">
        <v>1</v>
      </c>
    </row>
    <row r="4214" spans="1:4" x14ac:dyDescent="0.15">
      <c r="A4214" s="2">
        <v>41488</v>
      </c>
      <c r="B4214" s="1">
        <v>21.4</v>
      </c>
      <c r="C4214" s="1">
        <v>8</v>
      </c>
      <c r="D4214" s="1">
        <v>1</v>
      </c>
    </row>
    <row r="4215" spans="1:4" x14ac:dyDescent="0.15">
      <c r="A4215" s="2">
        <v>41489</v>
      </c>
      <c r="B4215" s="1">
        <v>20.8</v>
      </c>
      <c r="C4215" s="1">
        <v>8</v>
      </c>
      <c r="D4215" s="1">
        <v>1</v>
      </c>
    </row>
    <row r="4216" spans="1:4" x14ac:dyDescent="0.15">
      <c r="A4216" s="2">
        <v>41490</v>
      </c>
      <c r="B4216" s="1">
        <v>20.5</v>
      </c>
      <c r="C4216" s="1">
        <v>8</v>
      </c>
      <c r="D4216" s="1">
        <v>1</v>
      </c>
    </row>
    <row r="4217" spans="1:4" x14ac:dyDescent="0.15">
      <c r="A4217" s="2">
        <v>41491</v>
      </c>
      <c r="B4217" s="1">
        <v>20.2</v>
      </c>
      <c r="C4217" s="1">
        <v>8</v>
      </c>
      <c r="D4217" s="1">
        <v>1</v>
      </c>
    </row>
    <row r="4218" spans="1:4" x14ac:dyDescent="0.15">
      <c r="A4218" s="2">
        <v>41492</v>
      </c>
      <c r="B4218" s="1">
        <v>20.6</v>
      </c>
      <c r="C4218" s="1">
        <v>8</v>
      </c>
      <c r="D4218" s="1">
        <v>1</v>
      </c>
    </row>
    <row r="4219" spans="1:4" x14ac:dyDescent="0.15">
      <c r="A4219" s="2">
        <v>41493</v>
      </c>
      <c r="B4219" s="1">
        <v>22.6</v>
      </c>
      <c r="C4219" s="1">
        <v>8</v>
      </c>
      <c r="D4219" s="1">
        <v>1</v>
      </c>
    </row>
    <row r="4220" spans="1:4" x14ac:dyDescent="0.15">
      <c r="A4220" s="2">
        <v>41494</v>
      </c>
      <c r="B4220" s="1">
        <v>22.2</v>
      </c>
      <c r="C4220" s="1">
        <v>8</v>
      </c>
      <c r="D4220" s="1">
        <v>1</v>
      </c>
    </row>
    <row r="4221" spans="1:4" x14ac:dyDescent="0.15">
      <c r="A4221" s="2">
        <v>41495</v>
      </c>
      <c r="B4221" s="1">
        <v>21.4</v>
      </c>
      <c r="C4221" s="1">
        <v>8</v>
      </c>
      <c r="D4221" s="1">
        <v>1</v>
      </c>
    </row>
    <row r="4222" spans="1:4" x14ac:dyDescent="0.15">
      <c r="A4222" s="2">
        <v>41496</v>
      </c>
      <c r="B4222" s="1">
        <v>23.8</v>
      </c>
      <c r="C4222" s="1">
        <v>8</v>
      </c>
      <c r="D4222" s="1">
        <v>1</v>
      </c>
    </row>
    <row r="4223" spans="1:4" x14ac:dyDescent="0.15">
      <c r="A4223" s="2">
        <v>41497</v>
      </c>
      <c r="B4223" s="1">
        <v>23.4</v>
      </c>
      <c r="C4223" s="1">
        <v>8</v>
      </c>
      <c r="D4223" s="1">
        <v>1</v>
      </c>
    </row>
    <row r="4224" spans="1:4" x14ac:dyDescent="0.15">
      <c r="A4224" s="2">
        <v>41498</v>
      </c>
      <c r="B4224" s="1">
        <v>24.5</v>
      </c>
      <c r="C4224" s="1">
        <v>8</v>
      </c>
      <c r="D4224" s="1">
        <v>1</v>
      </c>
    </row>
    <row r="4225" spans="1:4" x14ac:dyDescent="0.15">
      <c r="A4225" s="2">
        <v>41499</v>
      </c>
      <c r="B4225" s="1">
        <v>23.7</v>
      </c>
      <c r="C4225" s="1">
        <v>8</v>
      </c>
      <c r="D4225" s="1">
        <v>1</v>
      </c>
    </row>
    <row r="4226" spans="1:4" x14ac:dyDescent="0.15">
      <c r="A4226" s="2">
        <v>41500</v>
      </c>
      <c r="B4226" s="1">
        <v>22.5</v>
      </c>
      <c r="C4226" s="1">
        <v>8</v>
      </c>
      <c r="D4226" s="1">
        <v>1</v>
      </c>
    </row>
    <row r="4227" spans="1:4" x14ac:dyDescent="0.15">
      <c r="A4227" s="2">
        <v>41501</v>
      </c>
      <c r="B4227" s="1">
        <v>24.9</v>
      </c>
      <c r="C4227" s="1">
        <v>8</v>
      </c>
      <c r="D4227" s="1">
        <v>1</v>
      </c>
    </row>
    <row r="4228" spans="1:4" x14ac:dyDescent="0.15">
      <c r="A4228" s="2">
        <v>41502</v>
      </c>
      <c r="B4228" s="1">
        <v>24.5</v>
      </c>
      <c r="C4228" s="1">
        <v>8</v>
      </c>
      <c r="D4228" s="1">
        <v>1</v>
      </c>
    </row>
    <row r="4229" spans="1:4" x14ac:dyDescent="0.15">
      <c r="A4229" s="2">
        <v>41503</v>
      </c>
      <c r="B4229" s="1">
        <v>26.2</v>
      </c>
      <c r="C4229" s="1">
        <v>8</v>
      </c>
      <c r="D4229" s="1">
        <v>1</v>
      </c>
    </row>
    <row r="4230" spans="1:4" x14ac:dyDescent="0.15">
      <c r="A4230" s="2">
        <v>41504</v>
      </c>
      <c r="B4230" s="1">
        <v>24.4</v>
      </c>
      <c r="C4230" s="1">
        <v>8</v>
      </c>
      <c r="D4230" s="1">
        <v>1</v>
      </c>
    </row>
    <row r="4231" spans="1:4" x14ac:dyDescent="0.15">
      <c r="A4231" s="2">
        <v>41505</v>
      </c>
      <c r="B4231" s="1">
        <v>25.7</v>
      </c>
      <c r="C4231" s="1">
        <v>8</v>
      </c>
      <c r="D4231" s="1">
        <v>1</v>
      </c>
    </row>
    <row r="4232" spans="1:4" x14ac:dyDescent="0.15">
      <c r="A4232" s="2">
        <v>41506</v>
      </c>
      <c r="B4232" s="1">
        <v>22.4</v>
      </c>
      <c r="C4232" s="1">
        <v>8</v>
      </c>
      <c r="D4232" s="1">
        <v>1</v>
      </c>
    </row>
    <row r="4233" spans="1:4" x14ac:dyDescent="0.15">
      <c r="A4233" s="2">
        <v>41507</v>
      </c>
      <c r="B4233" s="1">
        <v>21.9</v>
      </c>
      <c r="C4233" s="1">
        <v>8</v>
      </c>
      <c r="D4233" s="1">
        <v>1</v>
      </c>
    </row>
    <row r="4234" spans="1:4" x14ac:dyDescent="0.15">
      <c r="A4234" s="2">
        <v>41508</v>
      </c>
      <c r="B4234" s="1">
        <v>21.9</v>
      </c>
      <c r="C4234" s="1">
        <v>8</v>
      </c>
      <c r="D4234" s="1">
        <v>1</v>
      </c>
    </row>
    <row r="4235" spans="1:4" x14ac:dyDescent="0.15">
      <c r="A4235" s="2">
        <v>41509</v>
      </c>
      <c r="B4235" s="1">
        <v>21.3</v>
      </c>
      <c r="C4235" s="1">
        <v>8</v>
      </c>
      <c r="D4235" s="1">
        <v>1</v>
      </c>
    </row>
    <row r="4236" spans="1:4" x14ac:dyDescent="0.15">
      <c r="A4236" s="2">
        <v>41510</v>
      </c>
      <c r="B4236" s="1">
        <v>21.5</v>
      </c>
      <c r="C4236" s="1">
        <v>8</v>
      </c>
      <c r="D4236" s="1">
        <v>1</v>
      </c>
    </row>
    <row r="4237" spans="1:4" x14ac:dyDescent="0.15">
      <c r="A4237" s="2">
        <v>41511</v>
      </c>
      <c r="B4237" s="1">
        <v>21.6</v>
      </c>
      <c r="C4237" s="1">
        <v>8</v>
      </c>
      <c r="D4237" s="1">
        <v>1</v>
      </c>
    </row>
    <row r="4238" spans="1:4" x14ac:dyDescent="0.15">
      <c r="A4238" s="2">
        <v>41512</v>
      </c>
      <c r="B4238" s="1">
        <v>20.7</v>
      </c>
      <c r="C4238" s="1">
        <v>8</v>
      </c>
      <c r="D4238" s="1">
        <v>1</v>
      </c>
    </row>
    <row r="4239" spans="1:4" x14ac:dyDescent="0.15">
      <c r="A4239" s="2">
        <v>41513</v>
      </c>
      <c r="B4239" s="1">
        <v>18.600000000000001</v>
      </c>
      <c r="C4239" s="1">
        <v>8</v>
      </c>
      <c r="D4239" s="1">
        <v>1</v>
      </c>
    </row>
    <row r="4240" spans="1:4" x14ac:dyDescent="0.15">
      <c r="A4240" s="2">
        <v>41514</v>
      </c>
      <c r="B4240" s="1">
        <v>18.899999999999999</v>
      </c>
      <c r="C4240" s="1">
        <v>8</v>
      </c>
      <c r="D4240" s="1">
        <v>1</v>
      </c>
    </row>
    <row r="4241" spans="1:4" x14ac:dyDescent="0.15">
      <c r="A4241" s="2">
        <v>41515</v>
      </c>
      <c r="B4241" s="1">
        <v>18.2</v>
      </c>
      <c r="C4241" s="1">
        <v>8</v>
      </c>
      <c r="D4241" s="1">
        <v>1</v>
      </c>
    </row>
    <row r="4242" spans="1:4" x14ac:dyDescent="0.15">
      <c r="A4242" s="2">
        <v>41516</v>
      </c>
      <c r="B4242" s="1">
        <v>20.2</v>
      </c>
      <c r="C4242" s="1">
        <v>8</v>
      </c>
      <c r="D4242" s="1">
        <v>1</v>
      </c>
    </row>
    <row r="4243" spans="1:4" x14ac:dyDescent="0.15">
      <c r="A4243" s="2">
        <v>41517</v>
      </c>
      <c r="B4243" s="1">
        <v>19</v>
      </c>
      <c r="C4243" s="1">
        <v>8</v>
      </c>
      <c r="D4243" s="1">
        <v>1</v>
      </c>
    </row>
    <row r="4244" spans="1:4" x14ac:dyDescent="0.15">
      <c r="A4244" s="2">
        <v>41518</v>
      </c>
      <c r="B4244" s="1">
        <v>18.5</v>
      </c>
      <c r="C4244" s="1">
        <v>8</v>
      </c>
      <c r="D4244" s="1">
        <v>1</v>
      </c>
    </row>
    <row r="4245" spans="1:4" x14ac:dyDescent="0.15">
      <c r="A4245" s="2">
        <v>41519</v>
      </c>
      <c r="B4245" s="1">
        <v>20.399999999999999</v>
      </c>
      <c r="C4245" s="1">
        <v>8</v>
      </c>
      <c r="D4245" s="1">
        <v>1</v>
      </c>
    </row>
    <row r="4246" spans="1:4" x14ac:dyDescent="0.15">
      <c r="A4246" s="2">
        <v>41520</v>
      </c>
      <c r="B4246" s="1">
        <v>19.5</v>
      </c>
      <c r="C4246" s="1">
        <v>8</v>
      </c>
      <c r="D4246" s="1">
        <v>1</v>
      </c>
    </row>
    <row r="4247" spans="1:4" x14ac:dyDescent="0.15">
      <c r="A4247" s="2">
        <v>41521</v>
      </c>
      <c r="B4247" s="1">
        <v>19.8</v>
      </c>
      <c r="C4247" s="1">
        <v>8</v>
      </c>
      <c r="D4247" s="1">
        <v>1</v>
      </c>
    </row>
    <row r="4248" spans="1:4" x14ac:dyDescent="0.15">
      <c r="A4248" s="2">
        <v>41522</v>
      </c>
      <c r="B4248" s="1">
        <v>19.7</v>
      </c>
      <c r="C4248" s="1">
        <v>8</v>
      </c>
      <c r="D4248" s="1">
        <v>1</v>
      </c>
    </row>
    <row r="4249" spans="1:4" x14ac:dyDescent="0.15">
      <c r="A4249" s="2">
        <v>41523</v>
      </c>
      <c r="B4249" s="1">
        <v>17.399999999999999</v>
      </c>
      <c r="C4249" s="1">
        <v>8</v>
      </c>
      <c r="D4249" s="1">
        <v>1</v>
      </c>
    </row>
    <row r="4250" spans="1:4" x14ac:dyDescent="0.15">
      <c r="A4250" s="2">
        <v>41524</v>
      </c>
      <c r="B4250" s="1">
        <v>17.899999999999999</v>
      </c>
      <c r="C4250" s="1">
        <v>8</v>
      </c>
      <c r="D4250" s="1">
        <v>1</v>
      </c>
    </row>
    <row r="4251" spans="1:4" x14ac:dyDescent="0.15">
      <c r="A4251" s="2">
        <v>41525</v>
      </c>
      <c r="B4251" s="1">
        <v>18.600000000000001</v>
      </c>
      <c r="C4251" s="1">
        <v>8</v>
      </c>
      <c r="D4251" s="1">
        <v>1</v>
      </c>
    </row>
    <row r="4252" spans="1:4" x14ac:dyDescent="0.15">
      <c r="A4252" s="2">
        <v>41526</v>
      </c>
      <c r="B4252" s="1">
        <v>18.7</v>
      </c>
      <c r="C4252" s="1">
        <v>8</v>
      </c>
      <c r="D4252" s="1">
        <v>1</v>
      </c>
    </row>
    <row r="4253" spans="1:4" x14ac:dyDescent="0.15">
      <c r="A4253" s="2">
        <v>41527</v>
      </c>
      <c r="B4253" s="1">
        <v>18.7</v>
      </c>
      <c r="C4253" s="1">
        <v>8</v>
      </c>
      <c r="D4253" s="1">
        <v>1</v>
      </c>
    </row>
    <row r="4254" spans="1:4" x14ac:dyDescent="0.15">
      <c r="A4254" s="2">
        <v>41528</v>
      </c>
      <c r="B4254" s="1">
        <v>19.399999999999999</v>
      </c>
      <c r="C4254" s="1">
        <v>8</v>
      </c>
      <c r="D4254" s="1">
        <v>1</v>
      </c>
    </row>
    <row r="4255" spans="1:4" x14ac:dyDescent="0.15">
      <c r="A4255" s="2">
        <v>41529</v>
      </c>
      <c r="B4255" s="1">
        <v>20.2</v>
      </c>
      <c r="C4255" s="1">
        <v>8</v>
      </c>
      <c r="D4255" s="1">
        <v>1</v>
      </c>
    </row>
    <row r="4256" spans="1:4" x14ac:dyDescent="0.15">
      <c r="A4256" s="2">
        <v>41530</v>
      </c>
      <c r="B4256" s="1">
        <v>18</v>
      </c>
      <c r="C4256" s="1">
        <v>8</v>
      </c>
      <c r="D4256" s="1">
        <v>1</v>
      </c>
    </row>
    <row r="4257" spans="1:4" x14ac:dyDescent="0.15">
      <c r="A4257" s="2">
        <v>41531</v>
      </c>
      <c r="B4257" s="1">
        <v>23.3</v>
      </c>
      <c r="C4257" s="1">
        <v>8</v>
      </c>
      <c r="D4257" s="1">
        <v>1</v>
      </c>
    </row>
    <row r="4258" spans="1:4" x14ac:dyDescent="0.15">
      <c r="A4258" s="2">
        <v>41532</v>
      </c>
      <c r="B4258" s="1">
        <v>19.899999999999999</v>
      </c>
      <c r="C4258" s="1">
        <v>8</v>
      </c>
      <c r="D4258" s="1">
        <v>1</v>
      </c>
    </row>
    <row r="4259" spans="1:4" x14ac:dyDescent="0.15">
      <c r="A4259" s="2">
        <v>41533</v>
      </c>
      <c r="B4259" s="1">
        <v>16.100000000000001</v>
      </c>
      <c r="C4259" s="1">
        <v>8</v>
      </c>
      <c r="D4259" s="1">
        <v>1</v>
      </c>
    </row>
    <row r="4260" spans="1:4" x14ac:dyDescent="0.15">
      <c r="A4260" s="2">
        <v>41534</v>
      </c>
      <c r="B4260" s="1">
        <v>17.3</v>
      </c>
      <c r="C4260" s="1">
        <v>8</v>
      </c>
      <c r="D4260" s="1">
        <v>1</v>
      </c>
    </row>
    <row r="4261" spans="1:4" x14ac:dyDescent="0.15">
      <c r="A4261" s="2">
        <v>41535</v>
      </c>
      <c r="B4261" s="1">
        <v>15.1</v>
      </c>
      <c r="C4261" s="1">
        <v>8</v>
      </c>
      <c r="D4261" s="1">
        <v>1</v>
      </c>
    </row>
    <row r="4262" spans="1:4" x14ac:dyDescent="0.15">
      <c r="A4262" s="2">
        <v>41536</v>
      </c>
      <c r="B4262" s="1">
        <v>14.2</v>
      </c>
      <c r="C4262" s="1">
        <v>8</v>
      </c>
      <c r="D4262" s="1">
        <v>1</v>
      </c>
    </row>
    <row r="4263" spans="1:4" x14ac:dyDescent="0.15">
      <c r="A4263" s="2">
        <v>41537</v>
      </c>
      <c r="B4263" s="1">
        <v>18.600000000000001</v>
      </c>
      <c r="C4263" s="1">
        <v>8</v>
      </c>
      <c r="D4263" s="1">
        <v>1</v>
      </c>
    </row>
    <row r="4264" spans="1:4" x14ac:dyDescent="0.15">
      <c r="A4264" s="2">
        <v>41538</v>
      </c>
      <c r="B4264" s="1">
        <v>19.7</v>
      </c>
      <c r="C4264" s="1">
        <v>8</v>
      </c>
      <c r="D4264" s="1">
        <v>1</v>
      </c>
    </row>
    <row r="4265" spans="1:4" x14ac:dyDescent="0.15">
      <c r="A4265" s="2">
        <v>41539</v>
      </c>
      <c r="B4265" s="1">
        <v>14.6</v>
      </c>
      <c r="C4265" s="1">
        <v>8</v>
      </c>
      <c r="D4265" s="1">
        <v>1</v>
      </c>
    </row>
    <row r="4266" spans="1:4" x14ac:dyDescent="0.15">
      <c r="A4266" s="2">
        <v>41540</v>
      </c>
      <c r="B4266" s="1">
        <v>14.4</v>
      </c>
      <c r="C4266" s="1">
        <v>8</v>
      </c>
      <c r="D4266" s="1">
        <v>1</v>
      </c>
    </row>
    <row r="4267" spans="1:4" x14ac:dyDescent="0.15">
      <c r="A4267" s="2">
        <v>41541</v>
      </c>
      <c r="B4267" s="1">
        <v>16.7</v>
      </c>
      <c r="C4267" s="1">
        <v>8</v>
      </c>
      <c r="D4267" s="1">
        <v>1</v>
      </c>
    </row>
    <row r="4268" spans="1:4" x14ac:dyDescent="0.15">
      <c r="A4268" s="2">
        <v>41542</v>
      </c>
      <c r="B4268" s="1">
        <v>14.3</v>
      </c>
      <c r="C4268" s="1">
        <v>8</v>
      </c>
      <c r="D4268" s="1">
        <v>1</v>
      </c>
    </row>
    <row r="4269" spans="1:4" x14ac:dyDescent="0.15">
      <c r="A4269" s="2">
        <v>41543</v>
      </c>
      <c r="B4269" s="1">
        <v>11.2</v>
      </c>
      <c r="C4269" s="1">
        <v>8</v>
      </c>
      <c r="D4269" s="1">
        <v>1</v>
      </c>
    </row>
    <row r="4270" spans="1:4" x14ac:dyDescent="0.15">
      <c r="A4270" s="2">
        <v>41544</v>
      </c>
      <c r="B4270" s="1">
        <v>11</v>
      </c>
      <c r="C4270" s="1">
        <v>8</v>
      </c>
      <c r="D4270" s="1">
        <v>1</v>
      </c>
    </row>
    <row r="4271" spans="1:4" x14ac:dyDescent="0.15">
      <c r="A4271" s="2">
        <v>41545</v>
      </c>
      <c r="B4271" s="1">
        <v>12.9</v>
      </c>
      <c r="C4271" s="1">
        <v>8</v>
      </c>
      <c r="D4271" s="1">
        <v>1</v>
      </c>
    </row>
    <row r="4272" spans="1:4" x14ac:dyDescent="0.15">
      <c r="A4272" s="2">
        <v>41546</v>
      </c>
      <c r="B4272" s="1">
        <v>16.5</v>
      </c>
      <c r="C4272" s="1">
        <v>8</v>
      </c>
      <c r="D4272" s="1">
        <v>1</v>
      </c>
    </row>
    <row r="4273" spans="1:4" x14ac:dyDescent="0.15">
      <c r="A4273" s="2">
        <v>41547</v>
      </c>
      <c r="B4273" s="1">
        <v>17.2</v>
      </c>
      <c r="C4273" s="1">
        <v>8</v>
      </c>
      <c r="D4273" s="1">
        <v>1</v>
      </c>
    </row>
    <row r="4274" spans="1:4" x14ac:dyDescent="0.15">
      <c r="A4274" s="2">
        <v>41548</v>
      </c>
      <c r="B4274" s="1">
        <v>17.100000000000001</v>
      </c>
      <c r="C4274" s="1">
        <v>8</v>
      </c>
      <c r="D4274" s="1">
        <v>1</v>
      </c>
    </row>
    <row r="4275" spans="1:4" x14ac:dyDescent="0.15">
      <c r="A4275" s="2">
        <v>41549</v>
      </c>
      <c r="B4275" s="1">
        <v>18</v>
      </c>
      <c r="C4275" s="1">
        <v>8</v>
      </c>
      <c r="D4275" s="1">
        <v>1</v>
      </c>
    </row>
    <row r="4276" spans="1:4" x14ac:dyDescent="0.15">
      <c r="A4276" s="2">
        <v>41550</v>
      </c>
      <c r="B4276" s="1">
        <v>14.8</v>
      </c>
      <c r="C4276" s="1">
        <v>8</v>
      </c>
      <c r="D4276" s="1">
        <v>1</v>
      </c>
    </row>
    <row r="4277" spans="1:4" x14ac:dyDescent="0.15">
      <c r="A4277" s="2">
        <v>41551</v>
      </c>
      <c r="B4277" s="1">
        <v>12.7</v>
      </c>
      <c r="C4277" s="1">
        <v>8</v>
      </c>
      <c r="D4277" s="1">
        <v>1</v>
      </c>
    </row>
    <row r="4278" spans="1:4" x14ac:dyDescent="0.15">
      <c r="A4278" s="2">
        <v>41552</v>
      </c>
      <c r="B4278" s="1">
        <v>13.9</v>
      </c>
      <c r="C4278" s="1">
        <v>8</v>
      </c>
      <c r="D4278" s="1">
        <v>1</v>
      </c>
    </row>
    <row r="4279" spans="1:4" x14ac:dyDescent="0.15">
      <c r="A4279" s="2">
        <v>41553</v>
      </c>
      <c r="B4279" s="1">
        <v>14.5</v>
      </c>
      <c r="C4279" s="1">
        <v>8</v>
      </c>
      <c r="D4279" s="1">
        <v>1</v>
      </c>
    </row>
    <row r="4280" spans="1:4" x14ac:dyDescent="0.15">
      <c r="A4280" s="2">
        <v>41554</v>
      </c>
      <c r="B4280" s="1">
        <v>16.3</v>
      </c>
      <c r="C4280" s="1">
        <v>8</v>
      </c>
      <c r="D4280" s="1">
        <v>1</v>
      </c>
    </row>
    <row r="4281" spans="1:4" x14ac:dyDescent="0.15">
      <c r="A4281" s="2">
        <v>41555</v>
      </c>
      <c r="B4281" s="1">
        <v>16.7</v>
      </c>
      <c r="C4281" s="1">
        <v>8</v>
      </c>
      <c r="D4281" s="1">
        <v>1</v>
      </c>
    </row>
    <row r="4282" spans="1:4" x14ac:dyDescent="0.15">
      <c r="A4282" s="2">
        <v>41556</v>
      </c>
      <c r="B4282" s="1">
        <v>12.6</v>
      </c>
      <c r="C4282" s="1">
        <v>8</v>
      </c>
      <c r="D4282" s="1">
        <v>1</v>
      </c>
    </row>
    <row r="4283" spans="1:4" x14ac:dyDescent="0.15">
      <c r="A4283" s="2">
        <v>41557</v>
      </c>
      <c r="B4283" s="1">
        <v>14.7</v>
      </c>
      <c r="C4283" s="1">
        <v>8</v>
      </c>
      <c r="D4283" s="1">
        <v>1</v>
      </c>
    </row>
    <row r="4284" spans="1:4" x14ac:dyDescent="0.15">
      <c r="A4284" s="2">
        <v>41558</v>
      </c>
      <c r="B4284" s="1">
        <v>15.9</v>
      </c>
      <c r="C4284" s="1">
        <v>8</v>
      </c>
      <c r="D4284" s="1">
        <v>1</v>
      </c>
    </row>
    <row r="4285" spans="1:4" x14ac:dyDescent="0.15">
      <c r="A4285" s="2">
        <v>41559</v>
      </c>
      <c r="B4285" s="1">
        <v>13.7</v>
      </c>
      <c r="C4285" s="1">
        <v>8</v>
      </c>
      <c r="D4285" s="1">
        <v>1</v>
      </c>
    </row>
    <row r="4286" spans="1:4" x14ac:dyDescent="0.15">
      <c r="A4286" s="2">
        <v>41560</v>
      </c>
      <c r="B4286" s="1">
        <v>10.6</v>
      </c>
      <c r="C4286" s="1">
        <v>8</v>
      </c>
      <c r="D4286" s="1">
        <v>1</v>
      </c>
    </row>
    <row r="4287" spans="1:4" x14ac:dyDescent="0.15">
      <c r="A4287" s="2">
        <v>41561</v>
      </c>
      <c r="B4287" s="1">
        <v>12.4</v>
      </c>
      <c r="C4287" s="1">
        <v>8</v>
      </c>
      <c r="D4287" s="1">
        <v>1</v>
      </c>
    </row>
    <row r="4288" spans="1:4" x14ac:dyDescent="0.15">
      <c r="A4288" s="2">
        <v>41562</v>
      </c>
      <c r="B4288" s="1">
        <v>12</v>
      </c>
      <c r="C4288" s="1">
        <v>8</v>
      </c>
      <c r="D4288" s="1">
        <v>1</v>
      </c>
    </row>
    <row r="4289" spans="1:4" x14ac:dyDescent="0.15">
      <c r="A4289" s="2">
        <v>41563</v>
      </c>
      <c r="B4289" s="1">
        <v>6.5</v>
      </c>
      <c r="C4289" s="1">
        <v>8</v>
      </c>
      <c r="D4289" s="1">
        <v>1</v>
      </c>
    </row>
    <row r="4290" spans="1:4" x14ac:dyDescent="0.15">
      <c r="A4290" s="2">
        <v>41564</v>
      </c>
      <c r="B4290" s="1">
        <v>7.2</v>
      </c>
      <c r="C4290" s="1">
        <v>8</v>
      </c>
      <c r="D4290" s="1">
        <v>1</v>
      </c>
    </row>
    <row r="4291" spans="1:4" x14ac:dyDescent="0.15">
      <c r="A4291" s="2">
        <v>41565</v>
      </c>
      <c r="B4291" s="1">
        <v>8.1</v>
      </c>
      <c r="C4291" s="1">
        <v>8</v>
      </c>
      <c r="D4291" s="1">
        <v>1</v>
      </c>
    </row>
    <row r="4292" spans="1:4" x14ac:dyDescent="0.15">
      <c r="A4292" s="2">
        <v>41566</v>
      </c>
      <c r="B4292" s="1">
        <v>8.5</v>
      </c>
      <c r="C4292" s="1">
        <v>8</v>
      </c>
      <c r="D4292" s="1">
        <v>1</v>
      </c>
    </row>
    <row r="4293" spans="1:4" x14ac:dyDescent="0.15">
      <c r="A4293" s="2">
        <v>41567</v>
      </c>
      <c r="B4293" s="1">
        <v>12.7</v>
      </c>
      <c r="C4293" s="1">
        <v>8</v>
      </c>
      <c r="D4293" s="1">
        <v>1</v>
      </c>
    </row>
    <row r="4294" spans="1:4" x14ac:dyDescent="0.15">
      <c r="A4294" s="2">
        <v>41568</v>
      </c>
      <c r="B4294" s="1">
        <v>12.7</v>
      </c>
      <c r="C4294" s="1">
        <v>8</v>
      </c>
      <c r="D4294" s="1">
        <v>1</v>
      </c>
    </row>
    <row r="4295" spans="1:4" x14ac:dyDescent="0.15">
      <c r="A4295" s="2">
        <v>41569</v>
      </c>
      <c r="B4295" s="1">
        <v>12</v>
      </c>
      <c r="C4295" s="1">
        <v>5</v>
      </c>
      <c r="D4295" s="1">
        <v>1</v>
      </c>
    </row>
    <row r="4296" spans="1:4" x14ac:dyDescent="0.15">
      <c r="A4296" s="2">
        <v>41570</v>
      </c>
      <c r="B4296" s="1">
        <v>9.6</v>
      </c>
      <c r="C4296" s="1">
        <v>8</v>
      </c>
      <c r="D4296" s="1">
        <v>1</v>
      </c>
    </row>
    <row r="4297" spans="1:4" x14ac:dyDescent="0.15">
      <c r="A4297" s="2">
        <v>41571</v>
      </c>
      <c r="B4297" s="1">
        <v>11.5</v>
      </c>
      <c r="C4297" s="1">
        <v>8</v>
      </c>
      <c r="D4297" s="1">
        <v>1</v>
      </c>
    </row>
    <row r="4298" spans="1:4" x14ac:dyDescent="0.15">
      <c r="A4298" s="2">
        <v>41572</v>
      </c>
      <c r="B4298" s="1">
        <v>13.5</v>
      </c>
      <c r="C4298" s="1">
        <v>8</v>
      </c>
      <c r="D4298" s="1">
        <v>1</v>
      </c>
    </row>
    <row r="4299" spans="1:4" x14ac:dyDescent="0.15">
      <c r="A4299" s="2">
        <v>41573</v>
      </c>
      <c r="B4299" s="1">
        <v>9.5</v>
      </c>
      <c r="C4299" s="1">
        <v>8</v>
      </c>
      <c r="D4299" s="1">
        <v>1</v>
      </c>
    </row>
    <row r="4300" spans="1:4" x14ac:dyDescent="0.15">
      <c r="A4300" s="2">
        <v>41574</v>
      </c>
      <c r="B4300" s="1">
        <v>8</v>
      </c>
      <c r="C4300" s="1">
        <v>8</v>
      </c>
      <c r="D4300" s="1">
        <v>1</v>
      </c>
    </row>
    <row r="4301" spans="1:4" x14ac:dyDescent="0.15">
      <c r="A4301" s="2">
        <v>41575</v>
      </c>
      <c r="B4301" s="1">
        <v>7.7</v>
      </c>
      <c r="C4301" s="1">
        <v>8</v>
      </c>
      <c r="D4301" s="1">
        <v>1</v>
      </c>
    </row>
    <row r="4302" spans="1:4" x14ac:dyDescent="0.15">
      <c r="A4302" s="2">
        <v>41576</v>
      </c>
      <c r="B4302" s="1">
        <v>8.6</v>
      </c>
      <c r="C4302" s="1">
        <v>8</v>
      </c>
      <c r="D4302" s="1">
        <v>1</v>
      </c>
    </row>
    <row r="4303" spans="1:4" x14ac:dyDescent="0.15">
      <c r="A4303" s="2">
        <v>41577</v>
      </c>
      <c r="B4303" s="1">
        <v>10.199999999999999</v>
      </c>
      <c r="C4303" s="1">
        <v>8</v>
      </c>
      <c r="D4303" s="1">
        <v>1</v>
      </c>
    </row>
    <row r="4304" spans="1:4" x14ac:dyDescent="0.15">
      <c r="A4304" s="2">
        <v>41578</v>
      </c>
      <c r="B4304" s="1">
        <v>9.5</v>
      </c>
      <c r="C4304" s="1">
        <v>8</v>
      </c>
      <c r="D4304" s="1">
        <v>1</v>
      </c>
    </row>
    <row r="4305" spans="1:4" x14ac:dyDescent="0.15">
      <c r="A4305" s="2">
        <v>41579</v>
      </c>
      <c r="B4305" s="1">
        <v>8</v>
      </c>
      <c r="C4305" s="1">
        <v>8</v>
      </c>
      <c r="D4305" s="1">
        <v>1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2"/>
  <sheetViews>
    <sheetView workbookViewId="0">
      <selection activeCell="B1" sqref="B1"/>
    </sheetView>
  </sheetViews>
  <sheetFormatPr defaultRowHeight="13.5" x14ac:dyDescent="0.15"/>
  <sheetData>
    <row r="1" spans="1:21" x14ac:dyDescent="0.15">
      <c r="B1">
        <f>YEAR(気象データ入力用!A6)</f>
        <v>1994</v>
      </c>
      <c r="C1">
        <f>YEAR(気象データ入力用!A221)</f>
        <v>1995</v>
      </c>
      <c r="D1">
        <f>YEAR(気象データ入力用!A436)</f>
        <v>1996</v>
      </c>
      <c r="E1">
        <f>YEAR(気象データ入力用!A651)</f>
        <v>1997</v>
      </c>
      <c r="F1">
        <f>YEAR(気象データ入力用!A866)</f>
        <v>1998</v>
      </c>
      <c r="G1">
        <f>YEAR(気象データ入力用!A1081)</f>
        <v>1999</v>
      </c>
      <c r="H1">
        <f>YEAR(気象データ入力用!A1296)</f>
        <v>2000</v>
      </c>
      <c r="I1">
        <f>YEAR(気象データ入力用!A1511)</f>
        <v>2001</v>
      </c>
      <c r="J1">
        <f>YEAR(気象データ入力用!A1726)</f>
        <v>2002</v>
      </c>
      <c r="K1">
        <f>YEAR(気象データ入力用!A1941)</f>
        <v>2003</v>
      </c>
      <c r="L1">
        <f>YEAR(気象データ入力用!A2156)</f>
        <v>2004</v>
      </c>
      <c r="M1">
        <f>YEAR(気象データ入力用!A2371)</f>
        <v>2005</v>
      </c>
      <c r="N1">
        <f>YEAR(気象データ入力用!A2586)</f>
        <v>2006</v>
      </c>
      <c r="O1">
        <f>YEAR(気象データ入力用!A2801)</f>
        <v>2007</v>
      </c>
      <c r="P1">
        <f>YEAR(気象データ入力用!A3016)</f>
        <v>2008</v>
      </c>
      <c r="Q1">
        <f>YEAR(気象データ入力用!A3231)</f>
        <v>2009</v>
      </c>
      <c r="R1">
        <f>YEAR(気象データ入力用!A3446)</f>
        <v>2010</v>
      </c>
      <c r="S1">
        <f>YEAR(気象データ入力用!A3661)</f>
        <v>2011</v>
      </c>
      <c r="T1">
        <f>YEAR(気象データ入力用!A3876)</f>
        <v>2012</v>
      </c>
      <c r="U1">
        <f>YEAR(気象データ入力用!A4091)</f>
        <v>2013</v>
      </c>
    </row>
    <row r="2" spans="1:21" x14ac:dyDescent="0.15">
      <c r="A2" s="3">
        <v>41730</v>
      </c>
      <c r="B2">
        <f ca="1">OFFSET(気象データ入力用!A1,5,1)</f>
        <v>6.3</v>
      </c>
      <c r="C2">
        <f ca="1">OFFSET(気象データ入力用!A1,220,1)</f>
        <v>1.2</v>
      </c>
      <c r="D2">
        <f ca="1">OFFSET(気象データ入力用!A1,435,1)</f>
        <v>1</v>
      </c>
      <c r="E2">
        <f ca="1">OFFSET(気象データ入力用!A1,650,1)</f>
        <v>3.1</v>
      </c>
      <c r="F2">
        <f ca="1">OFFSET(気象データ入力用!A1,865,1)</f>
        <v>1.4</v>
      </c>
      <c r="G2">
        <f ca="1">OFFSET(気象データ入力用!A1,1080,1)</f>
        <v>4.0999999999999996</v>
      </c>
      <c r="H2">
        <f ca="1">OFFSET(気象データ入力用!A1,1295,1)</f>
        <v>2</v>
      </c>
      <c r="I2">
        <f ca="1">OFFSET(気象データ入力用!A1,1510,1)</f>
        <v>1.6</v>
      </c>
      <c r="J2">
        <f ca="1">OFFSET(気象データ入力用!A1,1725,1)</f>
        <v>7</v>
      </c>
      <c r="K2">
        <f ca="1">OFFSET(気象データ入力用!A1,1940,1)</f>
        <v>4.2</v>
      </c>
      <c r="L2">
        <f ca="1">OFFSET(気象データ入力用!A1,2155,1)</f>
        <v>1.7</v>
      </c>
      <c r="M2">
        <f ca="1">OFFSET(気象データ入力用!A1,2370,1)</f>
        <v>1.2</v>
      </c>
      <c r="N2">
        <f ca="1">OFFSET(気象データ入力用!A1,2585,1)</f>
        <v>2.7</v>
      </c>
      <c r="O2">
        <f ca="1">OFFSET(気象データ入力用!A1,2800,1)</f>
        <v>2.7</v>
      </c>
      <c r="P2">
        <f ca="1">OFFSET(気象データ入力用!A1,3015,1)</f>
        <v>3.3</v>
      </c>
      <c r="Q2">
        <f ca="1">OFFSET(気象データ入力用!A1,3230,1)</f>
        <v>1.7</v>
      </c>
      <c r="R2">
        <f ca="1">OFFSET(気象データ入力用!A1,3445,1)</f>
        <v>5.4</v>
      </c>
      <c r="S2">
        <f ca="1">OFFSET(気象データ入力用!A1,3660,1)</f>
        <v>4.4000000000000004</v>
      </c>
      <c r="T2">
        <f ca="1">OFFSET(気象データ入力用!A1,3875,1)</f>
        <v>0</v>
      </c>
      <c r="U2">
        <f ca="1">OFFSET(気象データ入力用!A1,4090,1)</f>
        <v>3.1</v>
      </c>
    </row>
    <row r="3" spans="1:21" x14ac:dyDescent="0.15">
      <c r="A3" s="3">
        <v>41731</v>
      </c>
      <c r="B3">
        <f ca="1">OFFSET(気象データ入力用!A2,5,1)</f>
        <v>6.2</v>
      </c>
      <c r="C3">
        <f ca="1">OFFSET(気象データ入力用!A2,220,1)</f>
        <v>2.6</v>
      </c>
      <c r="D3">
        <f ca="1">OFFSET(気象データ入力用!A2,435,1)</f>
        <v>0</v>
      </c>
      <c r="E3">
        <f ca="1">OFFSET(気象データ入力用!A2,650,1)</f>
        <v>4</v>
      </c>
      <c r="F3">
        <f ca="1">OFFSET(気象データ入力用!A2,865,1)</f>
        <v>1.4</v>
      </c>
      <c r="G3">
        <f ca="1">OFFSET(気象データ入力用!A2,1080,1)</f>
        <v>1.9</v>
      </c>
      <c r="H3">
        <f ca="1">OFFSET(気象データ入力用!A2,1295,1)</f>
        <v>2.6</v>
      </c>
      <c r="I3">
        <f ca="1">OFFSET(気象データ入力用!A2,1510,1)</f>
        <v>2.4</v>
      </c>
      <c r="J3">
        <f ca="1">OFFSET(気象データ入力用!A2,1725,1)</f>
        <v>8.9</v>
      </c>
      <c r="K3">
        <f ca="1">OFFSET(気象データ入力用!A2,1940,1)</f>
        <v>5</v>
      </c>
      <c r="L3">
        <f ca="1">OFFSET(気象データ入力用!A2,2155,1)</f>
        <v>-0.1</v>
      </c>
      <c r="M3">
        <f ca="1">OFFSET(気象データ入力用!A2,2370,1)</f>
        <v>4.5999999999999996</v>
      </c>
      <c r="N3">
        <f ca="1">OFFSET(気象データ入力用!A2,2585,1)</f>
        <v>1.8</v>
      </c>
      <c r="O3">
        <f ca="1">OFFSET(気象データ入力用!A2,2800,1)</f>
        <v>2.5</v>
      </c>
      <c r="P3">
        <f ca="1">OFFSET(気象データ入力用!A2,3015,1)</f>
        <v>5.0999999999999996</v>
      </c>
      <c r="Q3">
        <f ca="1">OFFSET(気象データ入力用!A2,3230,1)</f>
        <v>3.8</v>
      </c>
      <c r="R3">
        <f ca="1">OFFSET(気象データ入力用!A2,3445,1)</f>
        <v>4.5999999999999996</v>
      </c>
      <c r="S3">
        <f ca="1">OFFSET(気象データ入力用!A2,3660,1)</f>
        <v>1.1000000000000001</v>
      </c>
      <c r="T3">
        <f ca="1">OFFSET(気象データ入力用!A2,3875,1)</f>
        <v>0</v>
      </c>
      <c r="U3">
        <f ca="1">OFFSET(気象データ入力用!A2,4090,1)</f>
        <v>2.6</v>
      </c>
    </row>
    <row r="4" spans="1:21" x14ac:dyDescent="0.15">
      <c r="A4" s="3">
        <v>41732</v>
      </c>
      <c r="B4">
        <f ca="1">OFFSET(気象データ入力用!A3,5,1)</f>
        <v>2.8</v>
      </c>
      <c r="C4">
        <f ca="1">OFFSET(気象データ入力用!A3,220,1)</f>
        <v>3.3</v>
      </c>
      <c r="D4">
        <f ca="1">OFFSET(気象データ入力用!A3,435,1)</f>
        <v>1.3</v>
      </c>
      <c r="E4">
        <f ca="1">OFFSET(気象データ入力用!A3,650,1)</f>
        <v>3.9</v>
      </c>
      <c r="F4">
        <f ca="1">OFFSET(気象データ入力用!A3,865,1)</f>
        <v>4.9000000000000004</v>
      </c>
      <c r="G4">
        <f ca="1">OFFSET(気象データ入力用!A3,1080,1)</f>
        <v>-0.7</v>
      </c>
      <c r="H4">
        <f ca="1">OFFSET(気象データ入力用!A3,1295,1)</f>
        <v>4.5999999999999996</v>
      </c>
      <c r="I4">
        <f ca="1">OFFSET(気象データ入力用!A3,1510,1)</f>
        <v>3.8</v>
      </c>
      <c r="J4">
        <f ca="1">OFFSET(気象データ入力用!A3,1725,1)</f>
        <v>3.8</v>
      </c>
      <c r="K4">
        <f ca="1">OFFSET(気象データ入力用!A3,1940,1)</f>
        <v>2.2999999999999998</v>
      </c>
      <c r="L4">
        <f ca="1">OFFSET(気象データ入力用!A3,2155,1)</f>
        <v>1</v>
      </c>
      <c r="M4">
        <f ca="1">OFFSET(気象データ入力用!A3,2370,1)</f>
        <v>2.9</v>
      </c>
      <c r="N4">
        <f ca="1">OFFSET(気象データ入力用!A3,2585,1)</f>
        <v>1.9</v>
      </c>
      <c r="O4">
        <f ca="1">OFFSET(気象データ入力用!A3,2800,1)</f>
        <v>2.1</v>
      </c>
      <c r="P4">
        <f ca="1">OFFSET(気象データ入力用!A3,3015,1)</f>
        <v>2.9</v>
      </c>
      <c r="Q4">
        <f ca="1">OFFSET(気象データ入力用!A3,3230,1)</f>
        <v>6.6</v>
      </c>
      <c r="R4">
        <f ca="1">OFFSET(気象データ入力用!A3,3445,1)</f>
        <v>3.9</v>
      </c>
      <c r="S4">
        <f ca="1">OFFSET(気象データ入力用!A3,3660,1)</f>
        <v>0.5</v>
      </c>
      <c r="T4">
        <f ca="1">OFFSET(気象データ入力用!A3,3875,1)</f>
        <v>1.1000000000000001</v>
      </c>
      <c r="U4">
        <f ca="1">OFFSET(気象データ入力用!A3,4090,1)</f>
        <v>2</v>
      </c>
    </row>
    <row r="5" spans="1:21" x14ac:dyDescent="0.15">
      <c r="A5" s="3">
        <v>41733</v>
      </c>
      <c r="B5">
        <f ca="1">OFFSET(気象データ入力用!A4,5,1)</f>
        <v>4.7</v>
      </c>
      <c r="C5">
        <f ca="1">OFFSET(気象データ入力用!A4,220,1)</f>
        <v>5.4</v>
      </c>
      <c r="D5">
        <f ca="1">OFFSET(気象データ入力用!A4,435,1)</f>
        <v>4.2</v>
      </c>
      <c r="E5">
        <f ca="1">OFFSET(気象データ入力用!A4,650,1)</f>
        <v>3.5</v>
      </c>
      <c r="F5">
        <f ca="1">OFFSET(気象データ入力用!A4,865,1)</f>
        <v>9.1</v>
      </c>
      <c r="G5">
        <f ca="1">OFFSET(気象データ入力用!A4,1080,1)</f>
        <v>1.5</v>
      </c>
      <c r="H5">
        <f ca="1">OFFSET(気象データ入力用!A4,1295,1)</f>
        <v>3.9</v>
      </c>
      <c r="I5">
        <f ca="1">OFFSET(気象データ入力用!A4,1510,1)</f>
        <v>2.2000000000000002</v>
      </c>
      <c r="J5">
        <f ca="1">OFFSET(気象データ入力用!A4,1725,1)</f>
        <v>4.0999999999999996</v>
      </c>
      <c r="K5">
        <f ca="1">OFFSET(気象データ入力用!A4,1940,1)</f>
        <v>2.2000000000000002</v>
      </c>
      <c r="L5">
        <f ca="1">OFFSET(気象データ入力用!A4,2155,1)</f>
        <v>2.8</v>
      </c>
      <c r="M5">
        <f ca="1">OFFSET(気象データ入力用!A4,2370,1)</f>
        <v>3.8</v>
      </c>
      <c r="N5">
        <f ca="1">OFFSET(気象データ入力用!A4,2585,1)</f>
        <v>1.9</v>
      </c>
      <c r="O5">
        <f ca="1">OFFSET(気象データ入力用!A4,2800,1)</f>
        <v>1.8</v>
      </c>
      <c r="P5">
        <f ca="1">OFFSET(気象データ入力用!A4,3015,1)</f>
        <v>6.3</v>
      </c>
      <c r="Q5">
        <f ca="1">OFFSET(気象データ入力用!A4,3230,1)</f>
        <v>3.5</v>
      </c>
      <c r="R5">
        <f ca="1">OFFSET(気象データ入力用!A4,3445,1)</f>
        <v>4.5</v>
      </c>
      <c r="S5">
        <f ca="1">OFFSET(気象データ入力用!A4,3660,1)</f>
        <v>1.1000000000000001</v>
      </c>
      <c r="T5">
        <f ca="1">OFFSET(気象データ入力用!A4,3875,1)</f>
        <v>2</v>
      </c>
      <c r="U5">
        <f ca="1">OFFSET(気象データ入力用!A4,4090,1)</f>
        <v>4</v>
      </c>
    </row>
    <row r="6" spans="1:21" x14ac:dyDescent="0.15">
      <c r="A6" s="3">
        <v>41734</v>
      </c>
      <c r="B6">
        <f ca="1">OFFSET(気象データ入力用!A5,5,1)</f>
        <v>7.7</v>
      </c>
      <c r="C6">
        <f ca="1">OFFSET(気象データ入力用!A5,220,1)</f>
        <v>1.8</v>
      </c>
      <c r="D6">
        <f ca="1">OFFSET(気象データ入力用!A5,435,1)</f>
        <v>3.6</v>
      </c>
      <c r="E6">
        <f ca="1">OFFSET(気象データ入力用!A5,650,1)</f>
        <v>3.1</v>
      </c>
      <c r="F6">
        <f ca="1">OFFSET(気象データ入力用!A5,865,1)</f>
        <v>7.7</v>
      </c>
      <c r="G6">
        <f ca="1">OFFSET(気象データ入力用!A5,1080,1)</f>
        <v>2.9</v>
      </c>
      <c r="H6">
        <f ca="1">OFFSET(気象データ入力用!A5,1295,1)</f>
        <v>4</v>
      </c>
      <c r="I6">
        <f ca="1">OFFSET(気象データ入力用!A5,1510,1)</f>
        <v>4.5</v>
      </c>
      <c r="J6">
        <f ca="1">OFFSET(気象データ入力用!A5,1725,1)</f>
        <v>6.3</v>
      </c>
      <c r="K6">
        <f ca="1">OFFSET(気象データ入力用!A5,1940,1)</f>
        <v>3.4</v>
      </c>
      <c r="L6">
        <f ca="1">OFFSET(気象データ入力用!A5,2155,1)</f>
        <v>4.9000000000000004</v>
      </c>
      <c r="M6">
        <f ca="1">OFFSET(気象データ入力用!A5,2370,1)</f>
        <v>3.6</v>
      </c>
      <c r="N6">
        <f ca="1">OFFSET(気象データ入力用!A5,2585,1)</f>
        <v>1.7</v>
      </c>
      <c r="O6">
        <f ca="1">OFFSET(気象データ入力用!A5,2800,1)</f>
        <v>2.2000000000000002</v>
      </c>
      <c r="P6">
        <f ca="1">OFFSET(気象データ入力用!A5,3015,1)</f>
        <v>5.4</v>
      </c>
      <c r="Q6">
        <f ca="1">OFFSET(気象データ入力用!A5,3230,1)</f>
        <v>6.6</v>
      </c>
      <c r="R6">
        <f ca="1">OFFSET(気象データ入力用!A5,3445,1)</f>
        <v>2.6</v>
      </c>
      <c r="S6">
        <f ca="1">OFFSET(気象データ入力用!A5,3660,1)</f>
        <v>7</v>
      </c>
      <c r="T6">
        <f ca="1">OFFSET(気象データ入力用!A5,3875,1)</f>
        <v>2.2000000000000002</v>
      </c>
      <c r="U6">
        <f ca="1">OFFSET(気象データ入力用!A5,4090,1)</f>
        <v>3.2</v>
      </c>
    </row>
    <row r="7" spans="1:21" x14ac:dyDescent="0.15">
      <c r="A7" s="3">
        <v>41735</v>
      </c>
      <c r="B7">
        <f ca="1">OFFSET(気象データ入力用!A6,5,1)</f>
        <v>6.7</v>
      </c>
      <c r="C7">
        <f ca="1">OFFSET(気象データ入力用!A6,220,1)</f>
        <v>3.3</v>
      </c>
      <c r="D7">
        <f ca="1">OFFSET(気象データ入力用!A6,435,1)</f>
        <v>5.2</v>
      </c>
      <c r="E7">
        <f ca="1">OFFSET(気象データ入力用!A6,650,1)</f>
        <v>4</v>
      </c>
      <c r="F7">
        <f ca="1">OFFSET(気象データ入力用!A6,865,1)</f>
        <v>2.9</v>
      </c>
      <c r="G7">
        <f ca="1">OFFSET(気象データ入力用!A6,1080,1)</f>
        <v>0.4</v>
      </c>
      <c r="H7">
        <f ca="1">OFFSET(気象データ入力用!A6,1295,1)</f>
        <v>4.5999999999999996</v>
      </c>
      <c r="I7">
        <f ca="1">OFFSET(気象データ入力用!A6,1510,1)</f>
        <v>5</v>
      </c>
      <c r="J7">
        <f ca="1">OFFSET(気象データ入力用!A6,1725,1)</f>
        <v>5.9</v>
      </c>
      <c r="K7">
        <f ca="1">OFFSET(気象データ入力用!A6,1940,1)</f>
        <v>5</v>
      </c>
      <c r="L7">
        <f ca="1">OFFSET(気象データ入力用!A6,2155,1)</f>
        <v>9.1</v>
      </c>
      <c r="M7">
        <f ca="1">OFFSET(気象データ入力用!A6,2370,1)</f>
        <v>7.9</v>
      </c>
      <c r="N7">
        <f ca="1">OFFSET(気象データ入力用!A6,2585,1)</f>
        <v>1.8</v>
      </c>
      <c r="O7">
        <f ca="1">OFFSET(気象データ入力用!A6,2800,1)</f>
        <v>3.9</v>
      </c>
      <c r="P7">
        <f ca="1">OFFSET(気象データ入力用!A6,3015,1)</f>
        <v>7.7</v>
      </c>
      <c r="Q7">
        <f ca="1">OFFSET(気象データ入力用!A6,3230,1)</f>
        <v>7.6</v>
      </c>
      <c r="R7">
        <f ca="1">OFFSET(気象データ入力用!A6,3445,1)</f>
        <v>1.4</v>
      </c>
      <c r="S7">
        <f ca="1">OFFSET(気象データ入力用!A6,3660,1)</f>
        <v>7.5</v>
      </c>
      <c r="T7">
        <f ca="1">OFFSET(気象データ入力用!A6,3875,1)</f>
        <v>-0.2</v>
      </c>
      <c r="U7">
        <f ca="1">OFFSET(気象データ入力用!A6,4090,1)</f>
        <v>2.4</v>
      </c>
    </row>
    <row r="8" spans="1:21" x14ac:dyDescent="0.15">
      <c r="A8" s="3">
        <v>41736</v>
      </c>
      <c r="B8">
        <f ca="1">OFFSET(気象データ入力用!A7,5,1)</f>
        <v>3.1</v>
      </c>
      <c r="C8">
        <f ca="1">OFFSET(気象データ入力用!A7,220,1)</f>
        <v>5.8</v>
      </c>
      <c r="D8">
        <f ca="1">OFFSET(気象データ入力用!A7,435,1)</f>
        <v>5.0999999999999996</v>
      </c>
      <c r="E8">
        <f ca="1">OFFSET(気象データ入力用!A7,650,1)</f>
        <v>5.9</v>
      </c>
      <c r="F8">
        <f ca="1">OFFSET(気象データ入力用!A7,865,1)</f>
        <v>5.7</v>
      </c>
      <c r="G8">
        <f ca="1">OFFSET(気象データ入力用!A7,1080,1)</f>
        <v>-0.2</v>
      </c>
      <c r="H8">
        <f ca="1">OFFSET(気象データ入力用!A7,1295,1)</f>
        <v>7.8</v>
      </c>
      <c r="I8">
        <f ca="1">OFFSET(気象データ入力用!A7,1510,1)</f>
        <v>2.7</v>
      </c>
      <c r="J8">
        <f ca="1">OFFSET(気象データ入力用!A7,1725,1)</f>
        <v>4.7</v>
      </c>
      <c r="K8">
        <f ca="1">OFFSET(気象データ入力用!A7,1940,1)</f>
        <v>7.2</v>
      </c>
      <c r="L8">
        <f ca="1">OFFSET(気象データ入力用!A7,2155,1)</f>
        <v>8.1999999999999993</v>
      </c>
      <c r="M8">
        <f ca="1">OFFSET(気象データ入力用!A7,2370,1)</f>
        <v>7.6</v>
      </c>
      <c r="N8">
        <f ca="1">OFFSET(気象データ入力用!A7,2585,1)</f>
        <v>2.2999999999999998</v>
      </c>
      <c r="O8">
        <f ca="1">OFFSET(気象データ入力用!A7,2800,1)</f>
        <v>3.1</v>
      </c>
      <c r="P8">
        <f ca="1">OFFSET(気象データ入力用!A7,3015,1)</f>
        <v>5.4</v>
      </c>
      <c r="Q8">
        <f ca="1">OFFSET(気象データ入力用!A7,3230,1)</f>
        <v>3.8</v>
      </c>
      <c r="R8">
        <f ca="1">OFFSET(気象データ入力用!A7,3445,1)</f>
        <v>3.1</v>
      </c>
      <c r="S8">
        <f ca="1">OFFSET(気象データ入力用!A7,3660,1)</f>
        <v>8.9</v>
      </c>
      <c r="T8">
        <f ca="1">OFFSET(気象データ入力用!A7,3875,1)</f>
        <v>-1.7</v>
      </c>
      <c r="U8">
        <f ca="1">OFFSET(気象データ入力用!A7,4090,1)</f>
        <v>4.5</v>
      </c>
    </row>
    <row r="9" spans="1:21" x14ac:dyDescent="0.15">
      <c r="A9" s="3">
        <v>41737</v>
      </c>
      <c r="B9">
        <f ca="1">OFFSET(気象データ入力用!A8,5,1)</f>
        <v>2.9</v>
      </c>
      <c r="C9">
        <f ca="1">OFFSET(気象データ入力用!A8,220,1)</f>
        <v>5</v>
      </c>
      <c r="D9">
        <f ca="1">OFFSET(気象データ入力用!A8,435,1)</f>
        <v>0.7</v>
      </c>
      <c r="E9">
        <f ca="1">OFFSET(気象データ入力用!A8,650,1)</f>
        <v>8.1</v>
      </c>
      <c r="F9">
        <f ca="1">OFFSET(気象データ入力用!A8,865,1)</f>
        <v>8.6999999999999993</v>
      </c>
      <c r="G9">
        <f ca="1">OFFSET(気象データ入力用!A8,1080,1)</f>
        <v>0.9</v>
      </c>
      <c r="H9">
        <f ca="1">OFFSET(気象データ入力用!A8,1295,1)</f>
        <v>6</v>
      </c>
      <c r="I9">
        <f ca="1">OFFSET(気象データ入力用!A8,1510,1)</f>
        <v>3.5</v>
      </c>
      <c r="J9">
        <f ca="1">OFFSET(気象データ入力用!A8,1725,1)</f>
        <v>4.8</v>
      </c>
      <c r="K9">
        <f ca="1">OFFSET(気象データ入力用!A8,1940,1)</f>
        <v>4.9000000000000004</v>
      </c>
      <c r="L9">
        <f ca="1">OFFSET(気象データ入力用!A8,2155,1)</f>
        <v>5.3</v>
      </c>
      <c r="M9">
        <f ca="1">OFFSET(気象データ入力用!A8,2370,1)</f>
        <v>4.3</v>
      </c>
      <c r="N9">
        <f ca="1">OFFSET(気象データ入力用!A8,2585,1)</f>
        <v>0.7</v>
      </c>
      <c r="O9">
        <f ca="1">OFFSET(気象データ入力用!A8,2800,1)</f>
        <v>4.7</v>
      </c>
      <c r="P9">
        <f ca="1">OFFSET(気象データ入力用!A8,3015,1)</f>
        <v>3.8</v>
      </c>
      <c r="Q9">
        <f ca="1">OFFSET(気象データ入力用!A8,3230,1)</f>
        <v>5.5</v>
      </c>
      <c r="R9">
        <f ca="1">OFFSET(気象データ入力用!A8,3445,1)</f>
        <v>1.7</v>
      </c>
      <c r="S9">
        <f ca="1">OFFSET(気象データ入力用!A8,3660,1)</f>
        <v>6.3</v>
      </c>
      <c r="T9">
        <f ca="1">OFFSET(気象データ入力用!A8,3875,1)</f>
        <v>2.2999999999999998</v>
      </c>
      <c r="U9">
        <f ca="1">OFFSET(気象データ入力用!A8,4090,1)</f>
        <v>4</v>
      </c>
    </row>
    <row r="10" spans="1:21" x14ac:dyDescent="0.15">
      <c r="A10" s="3">
        <v>41738</v>
      </c>
      <c r="B10">
        <f ca="1">OFFSET(気象データ入力用!A9,5,1)</f>
        <v>1.2</v>
      </c>
      <c r="C10">
        <f ca="1">OFFSET(気象データ入力用!A9,220,1)</f>
        <v>5.8</v>
      </c>
      <c r="D10">
        <f ca="1">OFFSET(気象データ入力用!A9,435,1)</f>
        <v>2.1</v>
      </c>
      <c r="E10">
        <f ca="1">OFFSET(気象データ入力用!A9,650,1)</f>
        <v>8.9</v>
      </c>
      <c r="F10">
        <f ca="1">OFFSET(気象データ入力用!A9,865,1)</f>
        <v>3.4</v>
      </c>
      <c r="G10">
        <f ca="1">OFFSET(気象データ入力用!A9,1080,1)</f>
        <v>5</v>
      </c>
      <c r="H10">
        <f ca="1">OFFSET(気象データ入力用!A9,1295,1)</f>
        <v>5.0999999999999996</v>
      </c>
      <c r="I10">
        <f ca="1">OFFSET(気象データ入力用!A9,1510,1)</f>
        <v>5</v>
      </c>
      <c r="J10">
        <f ca="1">OFFSET(気象データ入力用!A9,1725,1)</f>
        <v>6.4</v>
      </c>
      <c r="K10">
        <f ca="1">OFFSET(気象データ入力用!A9,1940,1)</f>
        <v>3.5</v>
      </c>
      <c r="L10">
        <f ca="1">OFFSET(気象データ入力用!A9,2155,1)</f>
        <v>6.9</v>
      </c>
      <c r="M10">
        <f ca="1">OFFSET(気象データ入力用!A9,2370,1)</f>
        <v>4</v>
      </c>
      <c r="N10">
        <f ca="1">OFFSET(気象データ入力用!A9,2585,1)</f>
        <v>2</v>
      </c>
      <c r="O10">
        <f ca="1">OFFSET(気象データ入力用!A9,2800,1)</f>
        <v>5</v>
      </c>
      <c r="P10">
        <f ca="1">OFFSET(気象データ入力用!A9,3015,1)</f>
        <v>3.4</v>
      </c>
      <c r="Q10">
        <f ca="1">OFFSET(気象データ入力用!A9,3230,1)</f>
        <v>8.6999999999999993</v>
      </c>
      <c r="R10">
        <f ca="1">OFFSET(気象データ入力用!A9,3445,1)</f>
        <v>4.4000000000000004</v>
      </c>
      <c r="S10">
        <f ca="1">OFFSET(気象データ入力用!A9,3660,1)</f>
        <v>2.6</v>
      </c>
      <c r="T10">
        <f ca="1">OFFSET(気象データ入力用!A9,3875,1)</f>
        <v>3.4</v>
      </c>
      <c r="U10">
        <f ca="1">OFFSET(気象データ入力用!A9,4090,1)</f>
        <v>5</v>
      </c>
    </row>
    <row r="11" spans="1:21" x14ac:dyDescent="0.15">
      <c r="A11" s="3">
        <v>41739</v>
      </c>
      <c r="B11">
        <f ca="1">OFFSET(気象データ入力用!A10,5,1)</f>
        <v>3.5</v>
      </c>
      <c r="C11">
        <f ca="1">OFFSET(気象データ入力用!A10,220,1)</f>
        <v>3.3</v>
      </c>
      <c r="D11">
        <f ca="1">OFFSET(気象データ入力用!A10,435,1)</f>
        <v>1.9</v>
      </c>
      <c r="E11">
        <f ca="1">OFFSET(気象データ入力用!A10,650,1)</f>
        <v>7.5</v>
      </c>
      <c r="F11">
        <f ca="1">OFFSET(気象データ入力用!A10,865,1)</f>
        <v>6.7</v>
      </c>
      <c r="G11">
        <f ca="1">OFFSET(気象データ入力用!A10,1080,1)</f>
        <v>7.7</v>
      </c>
      <c r="H11">
        <f ca="1">OFFSET(気象データ入力用!A10,1295,1)</f>
        <v>4.0999999999999996</v>
      </c>
      <c r="I11">
        <f ca="1">OFFSET(気象データ入力用!A10,1510,1)</f>
        <v>7</v>
      </c>
      <c r="J11">
        <f ca="1">OFFSET(気象データ入力用!A10,1725,1)</f>
        <v>6.5</v>
      </c>
      <c r="K11">
        <f ca="1">OFFSET(気象データ入力用!A10,1940,1)</f>
        <v>5.7</v>
      </c>
      <c r="L11">
        <f ca="1">OFFSET(気象データ入力用!A10,2155,1)</f>
        <v>6.5</v>
      </c>
      <c r="M11">
        <f ca="1">OFFSET(気象データ入力用!A10,2370,1)</f>
        <v>2.7</v>
      </c>
      <c r="N11">
        <f ca="1">OFFSET(気象データ入力用!A10,2585,1)</f>
        <v>2.4</v>
      </c>
      <c r="O11">
        <f ca="1">OFFSET(気象データ入力用!A10,2800,1)</f>
        <v>4.0999999999999996</v>
      </c>
      <c r="P11">
        <f ca="1">OFFSET(気象データ入力用!A10,3015,1)</f>
        <v>5.5</v>
      </c>
      <c r="Q11">
        <f ca="1">OFFSET(気象データ入力用!A10,3230,1)</f>
        <v>12.1</v>
      </c>
      <c r="R11">
        <f ca="1">OFFSET(気象データ入力用!A10,3445,1)</f>
        <v>6.6</v>
      </c>
      <c r="S11">
        <f ca="1">OFFSET(気象データ入力用!A10,3660,1)</f>
        <v>5.0999999999999996</v>
      </c>
      <c r="T11">
        <f ca="1">OFFSET(気象データ入力用!A10,3875,1)</f>
        <v>5.4</v>
      </c>
      <c r="U11">
        <f ca="1">OFFSET(気象データ入力用!A10,4090,1)</f>
        <v>3.5</v>
      </c>
    </row>
    <row r="12" spans="1:21" x14ac:dyDescent="0.15">
      <c r="A12" s="3">
        <v>41740</v>
      </c>
      <c r="B12">
        <f ca="1">OFFSET(気象データ入力用!A11,5,1)</f>
        <v>7.2</v>
      </c>
      <c r="C12">
        <f ca="1">OFFSET(気象データ入力用!A11,220,1)</f>
        <v>3.4</v>
      </c>
      <c r="D12">
        <f ca="1">OFFSET(気象データ入力用!A11,435,1)</f>
        <v>2.7</v>
      </c>
      <c r="E12">
        <f ca="1">OFFSET(気象データ入力用!A11,650,1)</f>
        <v>2.9</v>
      </c>
      <c r="F12">
        <f ca="1">OFFSET(気象データ入力用!A11,865,1)</f>
        <v>7.7</v>
      </c>
      <c r="G12">
        <f ca="1">OFFSET(気象データ入力用!A11,1080,1)</f>
        <v>3.8</v>
      </c>
      <c r="H12">
        <f ca="1">OFFSET(気象データ入力用!A11,1295,1)</f>
        <v>4</v>
      </c>
      <c r="I12">
        <f ca="1">OFFSET(気象データ入力用!A11,1510,1)</f>
        <v>5.4</v>
      </c>
      <c r="J12">
        <f ca="1">OFFSET(気象データ入力用!A11,1725,1)</f>
        <v>7.4</v>
      </c>
      <c r="K12">
        <f ca="1">OFFSET(気象データ入力用!A11,1940,1)</f>
        <v>8</v>
      </c>
      <c r="L12">
        <f ca="1">OFFSET(気象データ入力用!A11,2155,1)</f>
        <v>2.4</v>
      </c>
      <c r="M12">
        <f ca="1">OFFSET(気象データ入力用!A11,2370,1)</f>
        <v>5.0999999999999996</v>
      </c>
      <c r="N12">
        <f ca="1">OFFSET(気象データ入力用!A11,2585,1)</f>
        <v>4</v>
      </c>
      <c r="O12">
        <f ca="1">OFFSET(気象データ入力用!A11,2800,1)</f>
        <v>5.5</v>
      </c>
      <c r="P12">
        <f ca="1">OFFSET(気象データ入力用!A11,3015,1)</f>
        <v>7.8</v>
      </c>
      <c r="Q12">
        <f ca="1">OFFSET(気象データ入力用!A11,3230,1)</f>
        <v>5.2</v>
      </c>
      <c r="R12">
        <f ca="1">OFFSET(気象データ入力用!A11,3445,1)</f>
        <v>5.7</v>
      </c>
      <c r="S12">
        <f ca="1">OFFSET(気象データ入力用!A11,3660,1)</f>
        <v>5.9</v>
      </c>
      <c r="T12">
        <f ca="1">OFFSET(気象データ入力用!A11,3875,1)</f>
        <v>4.9000000000000004</v>
      </c>
      <c r="U12">
        <f ca="1">OFFSET(気象データ入力用!A11,4090,1)</f>
        <v>3.4</v>
      </c>
    </row>
    <row r="13" spans="1:21" x14ac:dyDescent="0.15">
      <c r="A13" s="3">
        <v>41741</v>
      </c>
      <c r="B13">
        <f ca="1">OFFSET(気象データ入力用!A12,5,1)</f>
        <v>4.3</v>
      </c>
      <c r="C13">
        <f ca="1">OFFSET(気象データ入力用!A12,220,1)</f>
        <v>0.8</v>
      </c>
      <c r="D13">
        <f ca="1">OFFSET(気象データ入力用!A12,435,1)</f>
        <v>0.6</v>
      </c>
      <c r="E13">
        <f ca="1">OFFSET(気象データ入力用!A12,650,1)</f>
        <v>2.2999999999999998</v>
      </c>
      <c r="F13">
        <f ca="1">OFFSET(気象データ入力用!A12,865,1)</f>
        <v>2.8</v>
      </c>
      <c r="G13">
        <f ca="1">OFFSET(気象データ入力用!A12,1080,1)</f>
        <v>4.5</v>
      </c>
      <c r="H13">
        <f ca="1">OFFSET(気象データ入力用!A12,1295,1)</f>
        <v>3.9</v>
      </c>
      <c r="I13">
        <f ca="1">OFFSET(気象データ入力用!A12,1510,1)</f>
        <v>6.4</v>
      </c>
      <c r="J13">
        <f ca="1">OFFSET(気象データ入力用!A12,1725,1)</f>
        <v>5.0999999999999996</v>
      </c>
      <c r="K13">
        <f ca="1">OFFSET(気象データ入力用!A12,1940,1)</f>
        <v>4.7</v>
      </c>
      <c r="L13">
        <f ca="1">OFFSET(気象データ入力用!A12,2155,1)</f>
        <v>4.3</v>
      </c>
      <c r="M13">
        <f ca="1">OFFSET(気象データ入力用!A12,2370,1)</f>
        <v>4.0999999999999996</v>
      </c>
      <c r="N13">
        <f ca="1">OFFSET(気象データ入力用!A12,2585,1)</f>
        <v>4.8</v>
      </c>
      <c r="O13">
        <f ca="1">OFFSET(気象データ入力用!A12,2800,1)</f>
        <v>4.2</v>
      </c>
      <c r="P13">
        <f ca="1">OFFSET(気象データ入力用!A12,3015,1)</f>
        <v>4.9000000000000004</v>
      </c>
      <c r="Q13">
        <f ca="1">OFFSET(気象データ入力用!A12,3230,1)</f>
        <v>3.9</v>
      </c>
      <c r="R13">
        <f ca="1">OFFSET(気象データ入力用!A12,3445,1)</f>
        <v>3</v>
      </c>
      <c r="S13">
        <f ca="1">OFFSET(気象データ入力用!A12,3660,1)</f>
        <v>5</v>
      </c>
      <c r="T13">
        <f ca="1">OFFSET(気象データ入力用!A12,3875,1)</f>
        <v>5.5</v>
      </c>
      <c r="U13">
        <f ca="1">OFFSET(気象データ入力用!A12,4090,1)</f>
        <v>4.7</v>
      </c>
    </row>
    <row r="14" spans="1:21" x14ac:dyDescent="0.15">
      <c r="A14" s="3">
        <v>41742</v>
      </c>
      <c r="B14">
        <f ca="1">OFFSET(気象データ入力用!A13,5,1)</f>
        <v>7.9</v>
      </c>
      <c r="C14">
        <f ca="1">OFFSET(気象データ入力用!A13,220,1)</f>
        <v>4.3</v>
      </c>
      <c r="D14">
        <f ca="1">OFFSET(気象データ入力用!A13,435,1)</f>
        <v>2.6</v>
      </c>
      <c r="E14">
        <f ca="1">OFFSET(気象データ入力用!A13,650,1)</f>
        <v>2.8</v>
      </c>
      <c r="F14">
        <f ca="1">OFFSET(気象データ入力用!A13,865,1)</f>
        <v>8.3000000000000007</v>
      </c>
      <c r="G14">
        <f ca="1">OFFSET(気象データ入力用!A13,1080,1)</f>
        <v>5.0999999999999996</v>
      </c>
      <c r="H14">
        <f ca="1">OFFSET(気象データ入力用!A13,1295,1)</f>
        <v>6.3</v>
      </c>
      <c r="I14">
        <f ca="1">OFFSET(気象データ入力用!A13,1510,1)</f>
        <v>6.2</v>
      </c>
      <c r="J14">
        <f ca="1">OFFSET(気象データ入力用!A13,1725,1)</f>
        <v>3.1</v>
      </c>
      <c r="K14">
        <f ca="1">OFFSET(気象データ入力用!A13,1940,1)</f>
        <v>5.9</v>
      </c>
      <c r="L14">
        <f ca="1">OFFSET(気象データ入力用!A13,2155,1)</f>
        <v>5.3</v>
      </c>
      <c r="M14">
        <f ca="1">OFFSET(気象データ入力用!A13,2370,1)</f>
        <v>3.9</v>
      </c>
      <c r="N14">
        <f ca="1">OFFSET(気象データ入力用!A13,2585,1)</f>
        <v>6.1</v>
      </c>
      <c r="O14">
        <f ca="1">OFFSET(気象データ入力用!A13,2800,1)</f>
        <v>4.4000000000000004</v>
      </c>
      <c r="P14">
        <f ca="1">OFFSET(気象データ入力用!A13,3015,1)</f>
        <v>2.7</v>
      </c>
      <c r="Q14">
        <f ca="1">OFFSET(気象データ入力用!A13,3230,1)</f>
        <v>8.6999999999999993</v>
      </c>
      <c r="R14">
        <f ca="1">OFFSET(気象データ入力用!A13,3445,1)</f>
        <v>3.6</v>
      </c>
      <c r="S14">
        <f ca="1">OFFSET(気象データ入力用!A13,3660,1)</f>
        <v>7.2</v>
      </c>
      <c r="T14">
        <f ca="1">OFFSET(気象データ入力用!A13,3875,1)</f>
        <v>4.8</v>
      </c>
      <c r="U14">
        <f ca="1">OFFSET(気象データ入力用!A13,4090,1)</f>
        <v>6.8</v>
      </c>
    </row>
    <row r="15" spans="1:21" x14ac:dyDescent="0.15">
      <c r="A15" s="3">
        <v>41743</v>
      </c>
      <c r="B15">
        <f ca="1">OFFSET(気象データ入力用!A14,5,1)</f>
        <v>7.7</v>
      </c>
      <c r="C15">
        <f ca="1">OFFSET(気象データ入力用!A14,220,1)</f>
        <v>4.5999999999999996</v>
      </c>
      <c r="D15">
        <f ca="1">OFFSET(気象データ入力用!A14,435,1)</f>
        <v>5.9</v>
      </c>
      <c r="E15">
        <f ca="1">OFFSET(気象データ入力用!A14,650,1)</f>
        <v>3.1</v>
      </c>
      <c r="F15">
        <f ca="1">OFFSET(気象データ入力用!A14,865,1)</f>
        <v>12</v>
      </c>
      <c r="G15">
        <f ca="1">OFFSET(気象データ入力用!A14,1080,1)</f>
        <v>5.9</v>
      </c>
      <c r="H15">
        <f ca="1">OFFSET(気象データ入力用!A14,1295,1)</f>
        <v>5.9</v>
      </c>
      <c r="I15">
        <f ca="1">OFFSET(気象データ入力用!A14,1510,1)</f>
        <v>8.1</v>
      </c>
      <c r="J15">
        <f ca="1">OFFSET(気象データ入力用!A14,1725,1)</f>
        <v>9.3000000000000007</v>
      </c>
      <c r="K15">
        <f ca="1">OFFSET(気象データ入力用!A14,1940,1)</f>
        <v>8.1999999999999993</v>
      </c>
      <c r="L15">
        <f ca="1">OFFSET(気象データ入力用!A14,2155,1)</f>
        <v>7.5</v>
      </c>
      <c r="M15">
        <f ca="1">OFFSET(気象データ入力用!A14,2370,1)</f>
        <v>6.7</v>
      </c>
      <c r="N15">
        <f ca="1">OFFSET(気象データ入力用!A14,2585,1)</f>
        <v>5.3</v>
      </c>
      <c r="O15">
        <f ca="1">OFFSET(気象データ入力用!A14,2800,1)</f>
        <v>1.6</v>
      </c>
      <c r="P15">
        <f ca="1">OFFSET(気象データ入力用!A14,3015,1)</f>
        <v>3.4</v>
      </c>
      <c r="Q15">
        <f ca="1">OFFSET(気象データ入力用!A14,3230,1)</f>
        <v>9</v>
      </c>
      <c r="R15">
        <f ca="1">OFFSET(気象データ入力用!A14,3445,1)</f>
        <v>3</v>
      </c>
      <c r="S15">
        <f ca="1">OFFSET(気象データ入力用!A14,3660,1)</f>
        <v>9.6</v>
      </c>
      <c r="T15">
        <f ca="1">OFFSET(気象データ入力用!A14,3875,1)</f>
        <v>2.2999999999999998</v>
      </c>
      <c r="U15">
        <f ca="1">OFFSET(気象データ入力用!A14,4090,1)</f>
        <v>8.5</v>
      </c>
    </row>
    <row r="16" spans="1:21" x14ac:dyDescent="0.15">
      <c r="A16" s="3">
        <v>41744</v>
      </c>
      <c r="B16">
        <f ca="1">OFFSET(気象データ入力用!A15,5,1)</f>
        <v>10.4</v>
      </c>
      <c r="C16">
        <f ca="1">OFFSET(気象データ入力用!A15,220,1)</f>
        <v>5.3</v>
      </c>
      <c r="D16">
        <f ca="1">OFFSET(気象データ入力用!A15,435,1)</f>
        <v>8.1</v>
      </c>
      <c r="E16">
        <f ca="1">OFFSET(気象データ入力用!A15,650,1)</f>
        <v>1.7</v>
      </c>
      <c r="F16">
        <f ca="1">OFFSET(気象データ入力用!A15,865,1)</f>
        <v>5.5</v>
      </c>
      <c r="G16">
        <f ca="1">OFFSET(気象データ入力用!A15,1080,1)</f>
        <v>5.3</v>
      </c>
      <c r="H16">
        <f ca="1">OFFSET(気象データ入力用!A15,1295,1)</f>
        <v>6</v>
      </c>
      <c r="I16">
        <f ca="1">OFFSET(気象データ入力用!A15,1510,1)</f>
        <v>8.3000000000000007</v>
      </c>
      <c r="J16">
        <f ca="1">OFFSET(気象データ入力用!A15,1725,1)</f>
        <v>11.2</v>
      </c>
      <c r="K16">
        <f ca="1">OFFSET(気象データ入力用!A15,1940,1)</f>
        <v>2.4</v>
      </c>
      <c r="L16">
        <f ca="1">OFFSET(気象データ入力用!A15,2155,1)</f>
        <v>6.8</v>
      </c>
      <c r="M16">
        <f ca="1">OFFSET(気象データ入力用!A15,2370,1)</f>
        <v>6.5</v>
      </c>
      <c r="N16">
        <f ca="1">OFFSET(気象データ入力用!A15,2585,1)</f>
        <v>2.8</v>
      </c>
      <c r="O16">
        <f ca="1">OFFSET(気象データ入力用!A15,2800,1)</f>
        <v>2.1</v>
      </c>
      <c r="P16">
        <f ca="1">OFFSET(気象データ入力用!A15,3015,1)</f>
        <v>7.7</v>
      </c>
      <c r="Q16">
        <f ca="1">OFFSET(気象データ入力用!A15,3230,1)</f>
        <v>6.2</v>
      </c>
      <c r="R16">
        <f ca="1">OFFSET(気象データ入力用!A15,3445,1)</f>
        <v>2.2000000000000002</v>
      </c>
      <c r="S16">
        <f ca="1">OFFSET(気象データ入力用!A15,3660,1)</f>
        <v>6.1</v>
      </c>
      <c r="T16">
        <f ca="1">OFFSET(気象データ入力用!A15,3875,1)</f>
        <v>2.2999999999999998</v>
      </c>
      <c r="U16">
        <f ca="1">OFFSET(気象データ入力用!A15,4090,1)</f>
        <v>4.7</v>
      </c>
    </row>
    <row r="17" spans="1:21" x14ac:dyDescent="0.15">
      <c r="A17" s="3">
        <v>41745</v>
      </c>
      <c r="B17">
        <f ca="1">OFFSET(気象データ入力用!A16,5,1)</f>
        <v>11.5</v>
      </c>
      <c r="C17">
        <f ca="1">OFFSET(気象データ入力用!A16,220,1)</f>
        <v>3</v>
      </c>
      <c r="D17">
        <f ca="1">OFFSET(気象データ入力用!A16,435,1)</f>
        <v>3.2</v>
      </c>
      <c r="E17">
        <f ca="1">OFFSET(気象データ入力用!A16,650,1)</f>
        <v>3.2</v>
      </c>
      <c r="F17">
        <f ca="1">OFFSET(気象データ入力用!A16,865,1)</f>
        <v>4.8</v>
      </c>
      <c r="G17">
        <f ca="1">OFFSET(気象データ入力用!A16,1080,1)</f>
        <v>5</v>
      </c>
      <c r="H17">
        <f ca="1">OFFSET(気象データ入力用!A16,1295,1)</f>
        <v>4.5</v>
      </c>
      <c r="I17">
        <f ca="1">OFFSET(気象データ入力用!A16,1510,1)</f>
        <v>8.3000000000000007</v>
      </c>
      <c r="J17">
        <f ca="1">OFFSET(気象データ入力用!A16,1725,1)</f>
        <v>10.8</v>
      </c>
      <c r="K17">
        <f ca="1">OFFSET(気象データ入力用!A16,1940,1)</f>
        <v>3.6</v>
      </c>
      <c r="L17">
        <f ca="1">OFFSET(気象データ入力用!A16,2155,1)</f>
        <v>6.1</v>
      </c>
      <c r="M17">
        <f ca="1">OFFSET(気象データ入力用!A16,2370,1)</f>
        <v>7.4</v>
      </c>
      <c r="N17">
        <f ca="1">OFFSET(気象データ入力用!A16,2585,1)</f>
        <v>3.7</v>
      </c>
      <c r="O17">
        <f ca="1">OFFSET(気象データ入力用!A16,2800,1)</f>
        <v>3.1</v>
      </c>
      <c r="P17">
        <f ca="1">OFFSET(気象データ入力用!A16,3015,1)</f>
        <v>11.8</v>
      </c>
      <c r="Q17">
        <f ca="1">OFFSET(気象データ入力用!A16,3230,1)</f>
        <v>4</v>
      </c>
      <c r="R17">
        <f ca="1">OFFSET(気象データ入力用!A16,3445,1)</f>
        <v>3.7</v>
      </c>
      <c r="S17">
        <f ca="1">OFFSET(気象データ入力用!A16,3660,1)</f>
        <v>5.5</v>
      </c>
      <c r="T17">
        <f ca="1">OFFSET(気象データ入力用!A16,3875,1)</f>
        <v>3.4</v>
      </c>
      <c r="U17">
        <f ca="1">OFFSET(気象データ入力用!A16,4090,1)</f>
        <v>3.9</v>
      </c>
    </row>
    <row r="18" spans="1:21" x14ac:dyDescent="0.15">
      <c r="A18" s="3">
        <v>41746</v>
      </c>
      <c r="B18">
        <f ca="1">OFFSET(気象データ入力用!A17,5,1)</f>
        <v>8.3000000000000007</v>
      </c>
      <c r="C18">
        <f ca="1">OFFSET(気象データ入力用!A17,220,1)</f>
        <v>5.2</v>
      </c>
      <c r="D18">
        <f ca="1">OFFSET(気象データ入力用!A17,435,1)</f>
        <v>5.6</v>
      </c>
      <c r="E18">
        <f ca="1">OFFSET(気象データ入力用!A17,650,1)</f>
        <v>5.9</v>
      </c>
      <c r="F18">
        <f ca="1">OFFSET(気象データ入力用!A17,865,1)</f>
        <v>4.0999999999999996</v>
      </c>
      <c r="G18">
        <f ca="1">OFFSET(気象データ入力用!A17,1080,1)</f>
        <v>6.8</v>
      </c>
      <c r="H18">
        <f ca="1">OFFSET(気象データ入力用!A17,1295,1)</f>
        <v>4</v>
      </c>
      <c r="I18">
        <f ca="1">OFFSET(気象データ入力用!A17,1510,1)</f>
        <v>11</v>
      </c>
      <c r="J18">
        <f ca="1">OFFSET(気象データ入力用!A17,1725,1)</f>
        <v>10.1</v>
      </c>
      <c r="K18">
        <f ca="1">OFFSET(気象データ入力用!A17,1940,1)</f>
        <v>10.6</v>
      </c>
      <c r="L18">
        <f ca="1">OFFSET(気象データ入力用!A17,2155,1)</f>
        <v>5.5</v>
      </c>
      <c r="M18">
        <f ca="1">OFFSET(気象データ入力用!A17,2370,1)</f>
        <v>5.7</v>
      </c>
      <c r="N18">
        <f ca="1">OFFSET(気象データ入力用!A17,2585,1)</f>
        <v>3.7</v>
      </c>
      <c r="O18">
        <f ca="1">OFFSET(気象データ入力用!A17,2800,1)</f>
        <v>3.3</v>
      </c>
      <c r="P18">
        <f ca="1">OFFSET(気象データ入力用!A17,3015,1)</f>
        <v>5.3</v>
      </c>
      <c r="Q18">
        <f ca="1">OFFSET(気象データ入力用!A17,3230,1)</f>
        <v>3.9</v>
      </c>
      <c r="R18">
        <f ca="1">OFFSET(気象データ入力用!A17,3445,1)</f>
        <v>1.5</v>
      </c>
      <c r="S18">
        <f ca="1">OFFSET(気象データ入力用!A17,3660,1)</f>
        <v>5.0999999999999996</v>
      </c>
      <c r="T18">
        <f ca="1">OFFSET(気象データ入力用!A17,3875,1)</f>
        <v>3.4</v>
      </c>
      <c r="U18">
        <f ca="1">OFFSET(気象データ入力用!A17,4090,1)</f>
        <v>4</v>
      </c>
    </row>
    <row r="19" spans="1:21" x14ac:dyDescent="0.15">
      <c r="A19" s="3">
        <v>41747</v>
      </c>
      <c r="B19">
        <f ca="1">OFFSET(気象データ入力用!A18,5,1)</f>
        <v>7.2</v>
      </c>
      <c r="C19">
        <f ca="1">OFFSET(気象データ入力用!A18,220,1)</f>
        <v>3.8</v>
      </c>
      <c r="D19">
        <f ca="1">OFFSET(気象データ入力用!A18,435,1)</f>
        <v>2.2999999999999998</v>
      </c>
      <c r="E19">
        <f ca="1">OFFSET(気象データ入力用!A18,650,1)</f>
        <v>4.8</v>
      </c>
      <c r="F19">
        <f ca="1">OFFSET(気象データ入力用!A18,865,1)</f>
        <v>4.3</v>
      </c>
      <c r="G19">
        <f ca="1">OFFSET(気象データ入力用!A18,1080,1)</f>
        <v>3</v>
      </c>
      <c r="H19">
        <f ca="1">OFFSET(気象データ入力用!A18,1295,1)</f>
        <v>4.5</v>
      </c>
      <c r="I19">
        <f ca="1">OFFSET(気象データ入力用!A18,1510,1)</f>
        <v>8.6</v>
      </c>
      <c r="J19">
        <f ca="1">OFFSET(気象データ入力用!A18,1725,1)</f>
        <v>8.4</v>
      </c>
      <c r="K19">
        <f ca="1">OFFSET(気象データ入力用!A18,1940,1)</f>
        <v>11.4</v>
      </c>
      <c r="L19">
        <f ca="1">OFFSET(気象データ入力用!A18,2155,1)</f>
        <v>8.5</v>
      </c>
      <c r="M19">
        <f ca="1">OFFSET(気象データ入力用!A18,2370,1)</f>
        <v>6</v>
      </c>
      <c r="N19">
        <f ca="1">OFFSET(気象データ入力用!A18,2585,1)</f>
        <v>4.5</v>
      </c>
      <c r="O19">
        <f ca="1">OFFSET(気象データ入力用!A18,2800,1)</f>
        <v>3</v>
      </c>
      <c r="P19">
        <f ca="1">OFFSET(気象データ入力用!A18,3015,1)</f>
        <v>4.8</v>
      </c>
      <c r="Q19">
        <f ca="1">OFFSET(気象データ入力用!A18,3230,1)</f>
        <v>4.5999999999999996</v>
      </c>
      <c r="R19">
        <f ca="1">OFFSET(気象データ入力用!A18,3445,1)</f>
        <v>2.5</v>
      </c>
      <c r="S19">
        <f ca="1">OFFSET(気象データ入力用!A18,3660,1)</f>
        <v>4.5999999999999996</v>
      </c>
      <c r="T19">
        <f ca="1">OFFSET(気象データ入力用!A18,3875,1)</f>
        <v>5.3</v>
      </c>
      <c r="U19">
        <f ca="1">OFFSET(気象データ入力用!A18,4090,1)</f>
        <v>3.4</v>
      </c>
    </row>
    <row r="20" spans="1:21" x14ac:dyDescent="0.15">
      <c r="A20" s="3">
        <v>41748</v>
      </c>
      <c r="B20">
        <f ca="1">OFFSET(気象データ入力用!A19,5,1)</f>
        <v>4.3</v>
      </c>
      <c r="C20">
        <f ca="1">OFFSET(気象データ入力用!A19,220,1)</f>
        <v>5.7</v>
      </c>
      <c r="D20">
        <f ca="1">OFFSET(気象データ入力用!A19,435,1)</f>
        <v>2.7</v>
      </c>
      <c r="E20">
        <f ca="1">OFFSET(気象データ入力用!A19,650,1)</f>
        <v>7.2</v>
      </c>
      <c r="F20">
        <f ca="1">OFFSET(気象データ入力用!A19,865,1)</f>
        <v>8.3000000000000007</v>
      </c>
      <c r="G20">
        <f ca="1">OFFSET(気象データ入力用!A19,1080,1)</f>
        <v>5.4</v>
      </c>
      <c r="H20">
        <f ca="1">OFFSET(気象データ入力用!A19,1295,1)</f>
        <v>5.8</v>
      </c>
      <c r="I20">
        <f ca="1">OFFSET(気象データ入力用!A19,1510,1)</f>
        <v>5.7</v>
      </c>
      <c r="J20">
        <f ca="1">OFFSET(気象データ入力用!A19,1725,1)</f>
        <v>10.1</v>
      </c>
      <c r="K20">
        <f ca="1">OFFSET(気象データ入力用!A19,1940,1)</f>
        <v>5.8</v>
      </c>
      <c r="L20">
        <f ca="1">OFFSET(気象データ入力用!A19,2155,1)</f>
        <v>7.4</v>
      </c>
      <c r="M20">
        <f ca="1">OFFSET(気象データ入力用!A19,2370,1)</f>
        <v>3.6</v>
      </c>
      <c r="N20">
        <f ca="1">OFFSET(気象データ入力用!A19,2585,1)</f>
        <v>3.9</v>
      </c>
      <c r="O20">
        <f ca="1">OFFSET(気象データ入力用!A19,2800,1)</f>
        <v>4.3</v>
      </c>
      <c r="P20">
        <f ca="1">OFFSET(気象データ入力用!A19,3015,1)</f>
        <v>10.4</v>
      </c>
      <c r="Q20">
        <f ca="1">OFFSET(気象データ入力用!A19,3230,1)</f>
        <v>7.3</v>
      </c>
      <c r="R20">
        <f ca="1">OFFSET(気象データ入力用!A19,3445,1)</f>
        <v>3.5</v>
      </c>
      <c r="S20">
        <f ca="1">OFFSET(気象データ入力用!A19,3660,1)</f>
        <v>4.9000000000000004</v>
      </c>
      <c r="T20">
        <f ca="1">OFFSET(気象データ入力用!A19,3875,1)</f>
        <v>5.0999999999999996</v>
      </c>
      <c r="U20">
        <f ca="1">OFFSET(気象データ入力用!A19,4090,1)</f>
        <v>3.6</v>
      </c>
    </row>
    <row r="21" spans="1:21" x14ac:dyDescent="0.15">
      <c r="A21" s="3">
        <v>41749</v>
      </c>
      <c r="B21">
        <f ca="1">OFFSET(気象データ入力用!A20,5,1)</f>
        <v>5.5</v>
      </c>
      <c r="C21">
        <f ca="1">OFFSET(気象データ入力用!A20,220,1)</f>
        <v>7.3</v>
      </c>
      <c r="D21">
        <f ca="1">OFFSET(気象データ入力用!A20,435,1)</f>
        <v>2.2999999999999998</v>
      </c>
      <c r="E21">
        <f ca="1">OFFSET(気象データ入力用!A20,650,1)</f>
        <v>6.2</v>
      </c>
      <c r="F21">
        <f ca="1">OFFSET(気象データ入力用!A20,865,1)</f>
        <v>13</v>
      </c>
      <c r="G21">
        <f ca="1">OFFSET(気象データ入力用!A20,1080,1)</f>
        <v>7.5</v>
      </c>
      <c r="H21">
        <f ca="1">OFFSET(気象データ入力用!A20,1295,1)</f>
        <v>4.5999999999999996</v>
      </c>
      <c r="I21">
        <f ca="1">OFFSET(気象データ入力用!A20,1510,1)</f>
        <v>3.8</v>
      </c>
      <c r="J21">
        <f ca="1">OFFSET(気象データ入力用!A20,1725,1)</f>
        <v>8.6999999999999993</v>
      </c>
      <c r="K21">
        <f ca="1">OFFSET(気象データ入力用!A20,1940,1)</f>
        <v>4.9000000000000004</v>
      </c>
      <c r="L21">
        <f ca="1">OFFSET(気象データ入力用!A20,2155,1)</f>
        <v>7.6</v>
      </c>
      <c r="M21">
        <f ca="1">OFFSET(気象データ入力用!A20,2370,1)</f>
        <v>4.7</v>
      </c>
      <c r="N21">
        <f ca="1">OFFSET(気象データ入力用!A20,2585,1)</f>
        <v>4.8</v>
      </c>
      <c r="O21">
        <f ca="1">OFFSET(気象データ入力用!A20,2800,1)</f>
        <v>5.9</v>
      </c>
      <c r="P21">
        <f ca="1">OFFSET(気象データ入力用!A20,3015,1)</f>
        <v>11.8</v>
      </c>
      <c r="Q21">
        <f ca="1">OFFSET(気象データ入力用!A20,3230,1)</f>
        <v>6</v>
      </c>
      <c r="R21">
        <f ca="1">OFFSET(気象データ入力用!A20,3445,1)</f>
        <v>3.4</v>
      </c>
      <c r="S21">
        <f ca="1">OFFSET(気象データ入力用!A20,3660,1)</f>
        <v>5.2</v>
      </c>
      <c r="T21">
        <f ca="1">OFFSET(気象データ入力用!A20,3875,1)</f>
        <v>4.7</v>
      </c>
      <c r="U21">
        <f ca="1">OFFSET(気象データ入力用!A20,4090,1)</f>
        <v>4.7</v>
      </c>
    </row>
    <row r="22" spans="1:21" x14ac:dyDescent="0.15">
      <c r="A22" s="3">
        <v>41750</v>
      </c>
      <c r="B22">
        <f ca="1">OFFSET(気象データ入力用!A21,5,1)</f>
        <v>9</v>
      </c>
      <c r="C22">
        <f ca="1">OFFSET(気象データ入力用!A21,220,1)</f>
        <v>11</v>
      </c>
      <c r="D22">
        <f ca="1">OFFSET(気象データ入力用!A21,435,1)</f>
        <v>3.2</v>
      </c>
      <c r="E22">
        <f ca="1">OFFSET(気象データ入力用!A21,650,1)</f>
        <v>5.3</v>
      </c>
      <c r="F22">
        <f ca="1">OFFSET(気象データ入力用!A21,865,1)</f>
        <v>17.100000000000001</v>
      </c>
      <c r="G22">
        <f ca="1">OFFSET(気象データ入力用!A21,1080,1)</f>
        <v>5.9</v>
      </c>
      <c r="H22">
        <f ca="1">OFFSET(気象データ入力用!A21,1295,1)</f>
        <v>5.5</v>
      </c>
      <c r="I22">
        <f ca="1">OFFSET(気象データ入力用!A21,1510,1)</f>
        <v>5.3</v>
      </c>
      <c r="J22">
        <f ca="1">OFFSET(気象データ入力用!A21,1725,1)</f>
        <v>7.7</v>
      </c>
      <c r="K22">
        <f ca="1">OFFSET(気象データ入力用!A21,1940,1)</f>
        <v>2.6</v>
      </c>
      <c r="L22">
        <f ca="1">OFFSET(気象データ入力用!A21,2155,1)</f>
        <v>9</v>
      </c>
      <c r="M22">
        <f ca="1">OFFSET(気象データ入力用!A21,2370,1)</f>
        <v>6</v>
      </c>
      <c r="N22">
        <f ca="1">OFFSET(気象データ入力用!A21,2585,1)</f>
        <v>5</v>
      </c>
      <c r="O22">
        <f ca="1">OFFSET(気象データ入力用!A21,2800,1)</f>
        <v>11.3</v>
      </c>
      <c r="P22">
        <f ca="1">OFFSET(気象データ入力用!A21,3015,1)</f>
        <v>8.9</v>
      </c>
      <c r="Q22">
        <f ca="1">OFFSET(気象データ入力用!A21,3230,1)</f>
        <v>6</v>
      </c>
      <c r="R22">
        <f ca="1">OFFSET(気象データ入力用!A21,3445,1)</f>
        <v>4.3</v>
      </c>
      <c r="S22">
        <f ca="1">OFFSET(気象データ入力用!A21,3660,1)</f>
        <v>4.7</v>
      </c>
      <c r="T22">
        <f ca="1">OFFSET(気象データ入力用!A21,3875,1)</f>
        <v>4.2</v>
      </c>
      <c r="U22">
        <f ca="1">OFFSET(気象データ入力用!A21,4090,1)</f>
        <v>4.3</v>
      </c>
    </row>
    <row r="23" spans="1:21" x14ac:dyDescent="0.15">
      <c r="A23" s="3">
        <v>41751</v>
      </c>
      <c r="B23">
        <f ca="1">OFFSET(気象データ入力用!A22,5,1)</f>
        <v>8.1</v>
      </c>
      <c r="C23">
        <f ca="1">OFFSET(気象データ入力用!A22,220,1)</f>
        <v>10.5</v>
      </c>
      <c r="D23">
        <f ca="1">OFFSET(気象データ入力用!A22,435,1)</f>
        <v>4.3</v>
      </c>
      <c r="E23">
        <f ca="1">OFFSET(気象データ入力用!A22,650,1)</f>
        <v>6.4</v>
      </c>
      <c r="F23">
        <f ca="1">OFFSET(気象データ入力用!A22,865,1)</f>
        <v>16.399999999999999</v>
      </c>
      <c r="G23">
        <f ca="1">OFFSET(気象データ入力用!A22,1080,1)</f>
        <v>7.4</v>
      </c>
      <c r="H23">
        <f ca="1">OFFSET(気象データ入力用!A22,1295,1)</f>
        <v>8.1</v>
      </c>
      <c r="I23">
        <f ca="1">OFFSET(気象データ入力用!A22,1510,1)</f>
        <v>4.3</v>
      </c>
      <c r="J23">
        <f ca="1">OFFSET(気象データ入力用!A22,1725,1)</f>
        <v>7.3</v>
      </c>
      <c r="K23">
        <f ca="1">OFFSET(気象データ入力用!A22,1940,1)</f>
        <v>7.3</v>
      </c>
      <c r="L23">
        <f ca="1">OFFSET(気象データ入力用!A22,2155,1)</f>
        <v>5.8</v>
      </c>
      <c r="M23">
        <f ca="1">OFFSET(気象データ入力用!A22,2370,1)</f>
        <v>5.2</v>
      </c>
      <c r="N23">
        <f ca="1">OFFSET(気象データ入力用!A22,2585,1)</f>
        <v>5.7</v>
      </c>
      <c r="O23">
        <f ca="1">OFFSET(気象データ入力用!A22,2800,1)</f>
        <v>6.6</v>
      </c>
      <c r="P23">
        <f ca="1">OFFSET(気象データ入力用!A22,3015,1)</f>
        <v>7.1</v>
      </c>
      <c r="Q23">
        <f ca="1">OFFSET(気象データ入力用!A22,3230,1)</f>
        <v>9.1</v>
      </c>
      <c r="R23">
        <f ca="1">OFFSET(気象データ入力用!A22,3445,1)</f>
        <v>3.5</v>
      </c>
      <c r="S23">
        <f ca="1">OFFSET(気象データ入力用!A22,3660,1)</f>
        <v>3.7</v>
      </c>
      <c r="T23">
        <f ca="1">OFFSET(気象データ入力用!A22,3875,1)</f>
        <v>5.3</v>
      </c>
      <c r="U23">
        <f ca="1">OFFSET(気象データ入力用!A22,4090,1)</f>
        <v>7.8</v>
      </c>
    </row>
    <row r="24" spans="1:21" x14ac:dyDescent="0.15">
      <c r="A24" s="3">
        <v>41752</v>
      </c>
      <c r="B24">
        <f ca="1">OFFSET(気象データ入力用!A23,5,1)</f>
        <v>5.9</v>
      </c>
      <c r="C24">
        <f ca="1">OFFSET(気象データ入力用!A23,220,1)</f>
        <v>9.6</v>
      </c>
      <c r="D24">
        <f ca="1">OFFSET(気象データ入力用!A23,435,1)</f>
        <v>8.8000000000000007</v>
      </c>
      <c r="E24">
        <f ca="1">OFFSET(気象データ入力用!A23,650,1)</f>
        <v>5.2</v>
      </c>
      <c r="F24">
        <f ca="1">OFFSET(気象データ入力用!A23,865,1)</f>
        <v>9.3000000000000007</v>
      </c>
      <c r="G24">
        <f ca="1">OFFSET(気象データ入力用!A23,1080,1)</f>
        <v>9.1999999999999993</v>
      </c>
      <c r="H24">
        <f ca="1">OFFSET(気象データ入力用!A23,1295,1)</f>
        <v>7.7</v>
      </c>
      <c r="I24">
        <f ca="1">OFFSET(気象データ入力用!A23,1510,1)</f>
        <v>7</v>
      </c>
      <c r="J24">
        <f ca="1">OFFSET(気象データ入力用!A23,1725,1)</f>
        <v>7</v>
      </c>
      <c r="K24">
        <f ca="1">OFFSET(気象データ入力用!A23,1940,1)</f>
        <v>6.2</v>
      </c>
      <c r="L24">
        <f ca="1">OFFSET(気象データ入力用!A23,2155,1)</f>
        <v>5.6</v>
      </c>
      <c r="M24">
        <f ca="1">OFFSET(気象データ入力用!A23,2370,1)</f>
        <v>3.6</v>
      </c>
      <c r="N24">
        <f ca="1">OFFSET(気象データ入力用!A23,2585,1)</f>
        <v>5.4</v>
      </c>
      <c r="O24">
        <f ca="1">OFFSET(気象データ入力用!A23,2800,1)</f>
        <v>6.7</v>
      </c>
      <c r="P24">
        <f ca="1">OFFSET(気象データ入力用!A23,3015,1)</f>
        <v>6.2</v>
      </c>
      <c r="Q24">
        <f ca="1">OFFSET(気象データ入力用!A23,3230,1)</f>
        <v>5.3</v>
      </c>
      <c r="R24">
        <f ca="1">OFFSET(気象データ入力用!A23,3445,1)</f>
        <v>3.3</v>
      </c>
      <c r="S24">
        <f ca="1">OFFSET(気象データ入力用!A23,3660,1)</f>
        <v>4.7</v>
      </c>
      <c r="T24">
        <f ca="1">OFFSET(気象データ入力用!A23,3875,1)</f>
        <v>5.6</v>
      </c>
      <c r="U24">
        <f ca="1">OFFSET(気象データ入力用!A23,4090,1)</f>
        <v>9.5</v>
      </c>
    </row>
    <row r="25" spans="1:21" x14ac:dyDescent="0.15">
      <c r="A25" s="3">
        <v>41753</v>
      </c>
      <c r="B25">
        <f ca="1">OFFSET(気象データ入力用!A24,5,1)</f>
        <v>8.5</v>
      </c>
      <c r="C25">
        <f ca="1">OFFSET(気象データ入力用!A24,220,1)</f>
        <v>10.4</v>
      </c>
      <c r="D25">
        <f ca="1">OFFSET(気象データ入力用!A24,435,1)</f>
        <v>11.4</v>
      </c>
      <c r="E25">
        <f ca="1">OFFSET(気象データ入力用!A24,650,1)</f>
        <v>4.4000000000000004</v>
      </c>
      <c r="F25">
        <f ca="1">OFFSET(気象データ入力用!A24,865,1)</f>
        <v>8.1</v>
      </c>
      <c r="G25">
        <f ca="1">OFFSET(気象データ入力用!A24,1080,1)</f>
        <v>8.1999999999999993</v>
      </c>
      <c r="H25">
        <f ca="1">OFFSET(気象データ入力用!A24,1295,1)</f>
        <v>5.8</v>
      </c>
      <c r="I25">
        <f ca="1">OFFSET(気象データ入力用!A24,1510,1)</f>
        <v>7.4</v>
      </c>
      <c r="J25">
        <f ca="1">OFFSET(気象データ入力用!A24,1725,1)</f>
        <v>7.5</v>
      </c>
      <c r="K25">
        <f ca="1">OFFSET(気象データ入力用!A24,1940,1)</f>
        <v>9.6999999999999993</v>
      </c>
      <c r="L25">
        <f ca="1">OFFSET(気象データ入力用!A24,2155,1)</f>
        <v>3.2</v>
      </c>
      <c r="M25">
        <f ca="1">OFFSET(気象データ入力用!A24,2370,1)</f>
        <v>5.2</v>
      </c>
      <c r="N25">
        <f ca="1">OFFSET(気象データ入力用!A24,2585,1)</f>
        <v>4.9000000000000004</v>
      </c>
      <c r="O25">
        <f ca="1">OFFSET(気象データ入力用!A24,2800,1)</f>
        <v>8.5</v>
      </c>
      <c r="P25">
        <f ca="1">OFFSET(気象データ入力用!A24,3015,1)</f>
        <v>7.3</v>
      </c>
      <c r="Q25">
        <f ca="1">OFFSET(気象データ入力用!A24,3230,1)</f>
        <v>5.4</v>
      </c>
      <c r="R25">
        <f ca="1">OFFSET(気象データ入力用!A24,3445,1)</f>
        <v>4.5</v>
      </c>
      <c r="S25">
        <f ca="1">OFFSET(気象データ入力用!A24,3660,1)</f>
        <v>7.3</v>
      </c>
      <c r="T25">
        <f ca="1">OFFSET(気象データ入力用!A24,3875,1)</f>
        <v>8.6999999999999993</v>
      </c>
      <c r="U25">
        <f ca="1">OFFSET(気象データ入力用!A24,4090,1)</f>
        <v>6.1</v>
      </c>
    </row>
    <row r="26" spans="1:21" x14ac:dyDescent="0.15">
      <c r="A26" s="3">
        <v>41754</v>
      </c>
      <c r="B26">
        <f ca="1">OFFSET(気象データ入力用!A25,5,1)</f>
        <v>6.8</v>
      </c>
      <c r="C26">
        <f ca="1">OFFSET(気象データ入力用!A25,220,1)</f>
        <v>7</v>
      </c>
      <c r="D26">
        <f ca="1">OFFSET(気象データ入力用!A25,435,1)</f>
        <v>11.9</v>
      </c>
      <c r="E26">
        <f ca="1">OFFSET(気象データ入力用!A25,650,1)</f>
        <v>9</v>
      </c>
      <c r="F26">
        <f ca="1">OFFSET(気象データ入力用!A25,865,1)</f>
        <v>8.3000000000000007</v>
      </c>
      <c r="G26">
        <f ca="1">OFFSET(気象データ入力用!A25,1080,1)</f>
        <v>7.3</v>
      </c>
      <c r="H26">
        <f ca="1">OFFSET(気象データ入力用!A25,1295,1)</f>
        <v>6.4</v>
      </c>
      <c r="I26">
        <f ca="1">OFFSET(気象データ入力用!A25,1510,1)</f>
        <v>5.0999999999999996</v>
      </c>
      <c r="J26">
        <f ca="1">OFFSET(気象データ入力用!A25,1725,1)</f>
        <v>8.1</v>
      </c>
      <c r="K26">
        <f ca="1">OFFSET(気象データ入力用!A25,1940,1)</f>
        <v>8.1999999999999993</v>
      </c>
      <c r="L26">
        <f ca="1">OFFSET(気象データ入力用!A25,2155,1)</f>
        <v>5.4</v>
      </c>
      <c r="M26">
        <f ca="1">OFFSET(気象データ入力用!A25,2370,1)</f>
        <v>4.3</v>
      </c>
      <c r="N26">
        <f ca="1">OFFSET(気象データ入力用!A25,2585,1)</f>
        <v>6.3</v>
      </c>
      <c r="O26">
        <f ca="1">OFFSET(気象データ入力用!A25,2800,1)</f>
        <v>7.5</v>
      </c>
      <c r="P26">
        <f ca="1">OFFSET(気象データ入力用!A25,3015,1)</f>
        <v>8.1</v>
      </c>
      <c r="Q26">
        <f ca="1">OFFSET(気象データ入力用!A25,3230,1)</f>
        <v>4.7</v>
      </c>
      <c r="R26">
        <f ca="1">OFFSET(気象データ入力用!A25,3445,1)</f>
        <v>5.9</v>
      </c>
      <c r="S26">
        <f ca="1">OFFSET(気象データ入力用!A25,3660,1)</f>
        <v>7.1</v>
      </c>
      <c r="T26">
        <f ca="1">OFFSET(気象データ入力用!A25,3875,1)</f>
        <v>8.6999999999999993</v>
      </c>
      <c r="U26">
        <f ca="1">OFFSET(気象データ入力用!A25,4090,1)</f>
        <v>6.8</v>
      </c>
    </row>
    <row r="27" spans="1:21" x14ac:dyDescent="0.15">
      <c r="A27" s="3">
        <v>41755</v>
      </c>
      <c r="B27">
        <f ca="1">OFFSET(気象データ入力用!A26,5,1)</f>
        <v>8.5</v>
      </c>
      <c r="C27">
        <f ca="1">OFFSET(気象データ入力用!A26,220,1)</f>
        <v>6.4</v>
      </c>
      <c r="D27">
        <f ca="1">OFFSET(気象データ入力用!A26,435,1)</f>
        <v>8.5</v>
      </c>
      <c r="E27">
        <f ca="1">OFFSET(気象データ入力用!A26,650,1)</f>
        <v>10</v>
      </c>
      <c r="F27">
        <f ca="1">OFFSET(気象データ入力用!A26,865,1)</f>
        <v>6.5</v>
      </c>
      <c r="G27">
        <f ca="1">OFFSET(気象データ入力用!A26,1080,1)</f>
        <v>9.5</v>
      </c>
      <c r="H27">
        <f ca="1">OFFSET(気象データ入力用!A26,1295,1)</f>
        <v>7.6</v>
      </c>
      <c r="I27">
        <f ca="1">OFFSET(気象データ入力用!A26,1510,1)</f>
        <v>7.2</v>
      </c>
      <c r="J27">
        <f ca="1">OFFSET(気象データ入力用!A26,1725,1)</f>
        <v>7.7</v>
      </c>
      <c r="K27">
        <f ca="1">OFFSET(気象データ入力用!A26,1940,1)</f>
        <v>8.1999999999999993</v>
      </c>
      <c r="L27">
        <f ca="1">OFFSET(気象データ入力用!A26,2155,1)</f>
        <v>6.9</v>
      </c>
      <c r="M27">
        <f ca="1">OFFSET(気象データ入力用!A26,2370,1)</f>
        <v>9.8000000000000007</v>
      </c>
      <c r="N27">
        <f ca="1">OFFSET(気象データ入力用!A26,2585,1)</f>
        <v>8.1</v>
      </c>
      <c r="O27">
        <f ca="1">OFFSET(気象データ入力用!A26,2800,1)</f>
        <v>6.5</v>
      </c>
      <c r="P27">
        <f ca="1">OFFSET(気象データ入力用!A26,3015,1)</f>
        <v>5.0999999999999996</v>
      </c>
      <c r="Q27">
        <f ca="1">OFFSET(気象データ入力用!A26,3230,1)</f>
        <v>1.2</v>
      </c>
      <c r="R27">
        <f ca="1">OFFSET(気象データ入力用!A26,3445,1)</f>
        <v>4.9000000000000004</v>
      </c>
      <c r="S27">
        <f ca="1">OFFSET(気象データ入力用!A26,3660,1)</f>
        <v>10.1</v>
      </c>
      <c r="T27">
        <f ca="1">OFFSET(気象データ入力用!A26,3875,1)</f>
        <v>7</v>
      </c>
      <c r="U27">
        <f ca="1">OFFSET(気象データ入力用!A26,4090,1)</f>
        <v>5</v>
      </c>
    </row>
    <row r="28" spans="1:21" x14ac:dyDescent="0.15">
      <c r="A28" s="3">
        <v>41756</v>
      </c>
      <c r="B28">
        <f ca="1">OFFSET(気象データ入力用!A27,5,1)</f>
        <v>9.6</v>
      </c>
      <c r="C28">
        <f ca="1">OFFSET(気象データ入力用!A27,220,1)</f>
        <v>9.4</v>
      </c>
      <c r="D28">
        <f ca="1">OFFSET(気象データ入力用!A27,435,1)</f>
        <v>8.1</v>
      </c>
      <c r="E28">
        <f ca="1">OFFSET(気象データ入力用!A27,650,1)</f>
        <v>13.3</v>
      </c>
      <c r="F28">
        <f ca="1">OFFSET(気象データ入力用!A27,865,1)</f>
        <v>5.6</v>
      </c>
      <c r="G28">
        <f ca="1">OFFSET(気象データ入力用!A27,1080,1)</f>
        <v>11</v>
      </c>
      <c r="H28">
        <f ca="1">OFFSET(気象データ入力用!A27,1295,1)</f>
        <v>5.5</v>
      </c>
      <c r="I28">
        <f ca="1">OFFSET(気象データ入力用!A27,1510,1)</f>
        <v>11</v>
      </c>
      <c r="J28">
        <f ca="1">OFFSET(気象データ入力用!A27,1725,1)</f>
        <v>6.7</v>
      </c>
      <c r="K28">
        <f ca="1">OFFSET(気象データ入力用!A27,1940,1)</f>
        <v>9.8000000000000007</v>
      </c>
      <c r="L28">
        <f ca="1">OFFSET(気象データ入力用!A27,2155,1)</f>
        <v>5</v>
      </c>
      <c r="M28">
        <f ca="1">OFFSET(気象データ入力用!A27,2370,1)</f>
        <v>11.6</v>
      </c>
      <c r="N28">
        <f ca="1">OFFSET(気象データ入力用!A27,2585,1)</f>
        <v>8.3000000000000007</v>
      </c>
      <c r="O28">
        <f ca="1">OFFSET(気象データ入力用!A27,2800,1)</f>
        <v>7.9</v>
      </c>
      <c r="P28">
        <f ca="1">OFFSET(気象データ入力用!A27,3015,1)</f>
        <v>6.9</v>
      </c>
      <c r="Q28">
        <f ca="1">OFFSET(気象データ入力用!A27,3230,1)</f>
        <v>4.7</v>
      </c>
      <c r="R28">
        <f ca="1">OFFSET(気象データ入力用!A27,3445,1)</f>
        <v>3.8</v>
      </c>
      <c r="S28">
        <f ca="1">OFFSET(気象データ入力用!A27,3660,1)</f>
        <v>6.5</v>
      </c>
      <c r="T28">
        <f ca="1">OFFSET(気象データ入力用!A27,3875,1)</f>
        <v>9.5</v>
      </c>
      <c r="U28">
        <f ca="1">OFFSET(気象データ入力用!A27,4090,1)</f>
        <v>6.9</v>
      </c>
    </row>
    <row r="29" spans="1:21" x14ac:dyDescent="0.15">
      <c r="A29" s="3">
        <v>41757</v>
      </c>
      <c r="B29">
        <f ca="1">OFFSET(気象データ入力用!A28,5,1)</f>
        <v>6.6</v>
      </c>
      <c r="C29">
        <f ca="1">OFFSET(気象データ入力用!A28,220,1)</f>
        <v>6.8</v>
      </c>
      <c r="D29">
        <f ca="1">OFFSET(気象データ入力用!A28,435,1)</f>
        <v>10</v>
      </c>
      <c r="E29">
        <f ca="1">OFFSET(気象データ入力用!A28,650,1)</f>
        <v>15.3</v>
      </c>
      <c r="F29">
        <f ca="1">OFFSET(気象データ入力用!A28,865,1)</f>
        <v>8.4</v>
      </c>
      <c r="G29">
        <f ca="1">OFFSET(気象データ入力用!A28,1080,1)</f>
        <v>7.1</v>
      </c>
      <c r="H29">
        <f ca="1">OFFSET(気象データ入力用!A28,1295,1)</f>
        <v>7.2</v>
      </c>
      <c r="I29">
        <f ca="1">OFFSET(気象データ入力用!A28,1510,1)</f>
        <v>11.4</v>
      </c>
      <c r="J29">
        <f ca="1">OFFSET(気象データ入力用!A28,1725,1)</f>
        <v>8.5</v>
      </c>
      <c r="K29">
        <f ca="1">OFFSET(気象データ入力用!A28,1940,1)</f>
        <v>13.9</v>
      </c>
      <c r="L29">
        <f ca="1">OFFSET(気象データ入力用!A28,2155,1)</f>
        <v>7.4</v>
      </c>
      <c r="M29">
        <f ca="1">OFFSET(気象データ入力用!A28,2370,1)</f>
        <v>12.8</v>
      </c>
      <c r="N29">
        <f ca="1">OFFSET(気象データ入力用!A28,2585,1)</f>
        <v>6.2</v>
      </c>
      <c r="O29">
        <f ca="1">OFFSET(気象データ入力用!A28,2800,1)</f>
        <v>10.3</v>
      </c>
      <c r="P29">
        <f ca="1">OFFSET(気象データ入力用!A28,3015,1)</f>
        <v>6.9</v>
      </c>
      <c r="Q29">
        <f ca="1">OFFSET(気象データ入力用!A28,3230,1)</f>
        <v>6.5</v>
      </c>
      <c r="R29">
        <f ca="1">OFFSET(気象データ入力用!A28,3445,1)</f>
        <v>4.3</v>
      </c>
      <c r="S29">
        <f ca="1">OFFSET(気象データ入力用!A28,3660,1)</f>
        <v>7.1</v>
      </c>
      <c r="T29">
        <f ca="1">OFFSET(気象データ入力用!A28,3875,1)</f>
        <v>7.1</v>
      </c>
      <c r="U29">
        <f ca="1">OFFSET(気象データ入力用!A28,4090,1)</f>
        <v>7.4</v>
      </c>
    </row>
    <row r="30" spans="1:21" x14ac:dyDescent="0.15">
      <c r="A30" s="3">
        <v>41758</v>
      </c>
      <c r="B30">
        <f ca="1">OFFSET(気象データ入力用!A29,5,1)</f>
        <v>5.7</v>
      </c>
      <c r="C30">
        <f ca="1">OFFSET(気象データ入力用!A29,220,1)</f>
        <v>6.6</v>
      </c>
      <c r="D30">
        <f ca="1">OFFSET(気象データ入力用!A29,435,1)</f>
        <v>11</v>
      </c>
      <c r="E30">
        <f ca="1">OFFSET(気象データ入力用!A29,650,1)</f>
        <v>12.6</v>
      </c>
      <c r="F30">
        <f ca="1">OFFSET(気象データ入力用!A29,865,1)</f>
        <v>13.3</v>
      </c>
      <c r="G30">
        <f ca="1">OFFSET(気象データ入力用!A29,1080,1)</f>
        <v>6.2</v>
      </c>
      <c r="H30">
        <f ca="1">OFFSET(気象データ入力用!A29,1295,1)</f>
        <v>6.3</v>
      </c>
      <c r="I30">
        <f ca="1">OFFSET(気象データ入力用!A29,1510,1)</f>
        <v>6.3</v>
      </c>
      <c r="J30">
        <f ca="1">OFFSET(気象データ入力用!A29,1725,1)</f>
        <v>8.4</v>
      </c>
      <c r="K30">
        <f ca="1">OFFSET(気象データ入力用!A29,1940,1)</f>
        <v>10.8</v>
      </c>
      <c r="L30">
        <f ca="1">OFFSET(気象データ入力用!A29,2155,1)</f>
        <v>10.3</v>
      </c>
      <c r="M30">
        <f ca="1">OFFSET(気象データ入力用!A29,2370,1)</f>
        <v>11.7</v>
      </c>
      <c r="N30">
        <f ca="1">OFFSET(気象データ入力用!A29,2585,1)</f>
        <v>6</v>
      </c>
      <c r="O30">
        <f ca="1">OFFSET(気象データ入力用!A29,2800,1)</f>
        <v>11.7</v>
      </c>
      <c r="P30">
        <f ca="1">OFFSET(気象データ入力用!A29,3015,1)</f>
        <v>9.1999999999999993</v>
      </c>
      <c r="Q30">
        <f ca="1">OFFSET(気象データ入力用!A29,3230,1)</f>
        <v>7.6</v>
      </c>
      <c r="R30">
        <f ca="1">OFFSET(気象データ入力用!A29,3445,1)</f>
        <v>6.2</v>
      </c>
      <c r="S30">
        <f ca="1">OFFSET(気象データ入力用!A29,3660,1)</f>
        <v>7.6</v>
      </c>
      <c r="T30">
        <f ca="1">OFFSET(気象データ入力用!A29,3875,1)</f>
        <v>8.1999999999999993</v>
      </c>
      <c r="U30">
        <f ca="1">OFFSET(気象データ入力用!A29,4090,1)</f>
        <v>7</v>
      </c>
    </row>
    <row r="31" spans="1:21" x14ac:dyDescent="0.15">
      <c r="A31" s="3">
        <v>41759</v>
      </c>
      <c r="B31">
        <f ca="1">OFFSET(気象データ入力用!A30,5,1)</f>
        <v>6.1</v>
      </c>
      <c r="C31">
        <f ca="1">OFFSET(気象データ入力用!A30,220,1)</f>
        <v>7.7</v>
      </c>
      <c r="D31">
        <f ca="1">OFFSET(気象データ入力用!A30,435,1)</f>
        <v>6.4</v>
      </c>
      <c r="E31">
        <f ca="1">OFFSET(気象データ入力用!A30,650,1)</f>
        <v>10.6</v>
      </c>
      <c r="F31">
        <f ca="1">OFFSET(気象データ入力用!A30,865,1)</f>
        <v>9.1999999999999993</v>
      </c>
      <c r="G31">
        <f ca="1">OFFSET(気象データ入力用!A30,1080,1)</f>
        <v>9.1999999999999993</v>
      </c>
      <c r="H31">
        <f ca="1">OFFSET(気象データ入力用!A30,1295,1)</f>
        <v>5.9</v>
      </c>
      <c r="I31">
        <f ca="1">OFFSET(気象データ入力用!A30,1510,1)</f>
        <v>7.4</v>
      </c>
      <c r="J31">
        <f ca="1">OFFSET(気象データ入力用!A30,1725,1)</f>
        <v>7.3</v>
      </c>
      <c r="K31">
        <f ca="1">OFFSET(気象データ入力用!A30,1940,1)</f>
        <v>7.3</v>
      </c>
      <c r="L31">
        <f ca="1">OFFSET(気象データ入力用!A30,2155,1)</f>
        <v>11.3</v>
      </c>
      <c r="M31">
        <f ca="1">OFFSET(気象データ入力用!A30,2370,1)</f>
        <v>9.6999999999999993</v>
      </c>
      <c r="N31">
        <f ca="1">OFFSET(気象データ入力用!A30,2585,1)</f>
        <v>6.5</v>
      </c>
      <c r="O31">
        <f ca="1">OFFSET(気象データ入力用!A30,2800,1)</f>
        <v>6.7</v>
      </c>
      <c r="P31">
        <f ca="1">OFFSET(気象データ入力用!A30,3015,1)</f>
        <v>6.2</v>
      </c>
      <c r="Q31">
        <f ca="1">OFFSET(気象データ入力用!A30,3230,1)</f>
        <v>12.3</v>
      </c>
      <c r="R31">
        <f ca="1">OFFSET(気象データ入力用!A30,3445,1)</f>
        <v>8.1</v>
      </c>
      <c r="S31">
        <f ca="1">OFFSET(気象データ入力用!A30,3660,1)</f>
        <v>10.199999999999999</v>
      </c>
      <c r="T31">
        <f ca="1">OFFSET(気象データ入力用!A30,3875,1)</f>
        <v>8.4</v>
      </c>
      <c r="U31">
        <f ca="1">OFFSET(気象データ入力用!A30,4090,1)</f>
        <v>4.4000000000000004</v>
      </c>
    </row>
    <row r="32" spans="1:21" x14ac:dyDescent="0.15">
      <c r="A32" s="3">
        <v>41760</v>
      </c>
      <c r="B32">
        <f ca="1">OFFSET(気象データ入力用!A31,5,1)</f>
        <v>5.2</v>
      </c>
      <c r="C32">
        <f ca="1">OFFSET(気象データ入力用!A31,220,1)</f>
        <v>7.1</v>
      </c>
      <c r="D32">
        <f ca="1">OFFSET(気象データ入力用!A31,435,1)</f>
        <v>6.5</v>
      </c>
      <c r="E32">
        <f ca="1">OFFSET(気象データ入力用!A31,650,1)</f>
        <v>9.1</v>
      </c>
      <c r="F32">
        <f ca="1">OFFSET(気象データ入力用!A31,865,1)</f>
        <v>5.2</v>
      </c>
      <c r="G32">
        <f ca="1">OFFSET(気象データ入力用!A31,1080,1)</f>
        <v>12</v>
      </c>
      <c r="H32">
        <f ca="1">OFFSET(気象データ入力用!A31,1295,1)</f>
        <v>6.7</v>
      </c>
      <c r="I32">
        <f ca="1">OFFSET(気象データ入力用!A31,1510,1)</f>
        <v>6.7</v>
      </c>
      <c r="J32">
        <f ca="1">OFFSET(気象データ入力用!A31,1725,1)</f>
        <v>10.199999999999999</v>
      </c>
      <c r="K32">
        <f ca="1">OFFSET(気象データ入力用!A31,1940,1)</f>
        <v>8.6</v>
      </c>
      <c r="L32">
        <f ca="1">OFFSET(気象データ入力用!A31,2155,1)</f>
        <v>8.9</v>
      </c>
      <c r="M32">
        <f ca="1">OFFSET(気象データ入力用!A31,2370,1)</f>
        <v>5.8</v>
      </c>
      <c r="N32">
        <f ca="1">OFFSET(気象データ入力用!A31,2585,1)</f>
        <v>7.1</v>
      </c>
      <c r="O32">
        <f ca="1">OFFSET(気象データ入力用!A31,2800,1)</f>
        <v>6.9</v>
      </c>
      <c r="P32">
        <f ca="1">OFFSET(気象データ入力用!A31,3015,1)</f>
        <v>11.3</v>
      </c>
      <c r="Q32">
        <f ca="1">OFFSET(気象データ入力用!A31,3230,1)</f>
        <v>12.8</v>
      </c>
      <c r="R32">
        <f ca="1">OFFSET(気象データ入力用!A31,3445,1)</f>
        <v>9.3000000000000007</v>
      </c>
      <c r="S32">
        <f ca="1">OFFSET(気象データ入力用!A31,3660,1)</f>
        <v>7.1</v>
      </c>
      <c r="T32">
        <f ca="1">OFFSET(気象データ入力用!A31,3875,1)</f>
        <v>7.1</v>
      </c>
      <c r="U32">
        <f ca="1">OFFSET(気象データ入力用!A31,4090,1)</f>
        <v>5.0999999999999996</v>
      </c>
    </row>
    <row r="33" spans="1:21" x14ac:dyDescent="0.15">
      <c r="A33" s="3">
        <v>41761</v>
      </c>
      <c r="B33">
        <f ca="1">OFFSET(気象データ入力用!A32,5,1)</f>
        <v>5.5</v>
      </c>
      <c r="C33">
        <f ca="1">OFFSET(気象データ入力用!A32,220,1)</f>
        <v>6.7</v>
      </c>
      <c r="D33">
        <f ca="1">OFFSET(気象データ入力用!A32,435,1)</f>
        <v>6.1</v>
      </c>
      <c r="E33">
        <f ca="1">OFFSET(気象データ入力用!A32,650,1)</f>
        <v>12.5</v>
      </c>
      <c r="F33">
        <f ca="1">OFFSET(気象データ入力用!A32,865,1)</f>
        <v>11.4</v>
      </c>
      <c r="G33">
        <f ca="1">OFFSET(気象データ入力用!A32,1080,1)</f>
        <v>10.9</v>
      </c>
      <c r="H33">
        <f ca="1">OFFSET(気象データ入力用!A32,1295,1)</f>
        <v>7.3</v>
      </c>
      <c r="I33">
        <f ca="1">OFFSET(気象データ入力用!A32,1510,1)</f>
        <v>4.5999999999999996</v>
      </c>
      <c r="J33">
        <f ca="1">OFFSET(気象データ入力用!A32,1725,1)</f>
        <v>9.8000000000000007</v>
      </c>
      <c r="K33">
        <f ca="1">OFFSET(気象データ入力用!A32,1940,1)</f>
        <v>14.4</v>
      </c>
      <c r="L33">
        <f ca="1">OFFSET(気象データ入力用!A32,2155,1)</f>
        <v>5.4</v>
      </c>
      <c r="M33">
        <f ca="1">OFFSET(気象データ入力用!A32,2370,1)</f>
        <v>9.6999999999999993</v>
      </c>
      <c r="N33">
        <f ca="1">OFFSET(気象データ入力用!A32,2585,1)</f>
        <v>5.5</v>
      </c>
      <c r="O33">
        <f ca="1">OFFSET(気象データ入力用!A32,2800,1)</f>
        <v>8.9</v>
      </c>
      <c r="P33">
        <f ca="1">OFFSET(気象データ入力用!A32,3015,1)</f>
        <v>13.5</v>
      </c>
      <c r="Q33">
        <f ca="1">OFFSET(気象データ入力用!A32,3230,1)</f>
        <v>12</v>
      </c>
      <c r="R33">
        <f ca="1">OFFSET(気象データ入力用!A32,3445,1)</f>
        <v>11.3</v>
      </c>
      <c r="S33">
        <f ca="1">OFFSET(気象データ入力用!A32,3660,1)</f>
        <v>5.5</v>
      </c>
      <c r="T33">
        <f ca="1">OFFSET(気象データ入力用!A32,3875,1)</f>
        <v>9.4</v>
      </c>
      <c r="U33">
        <f ca="1">OFFSET(気象データ入力用!A32,4090,1)</f>
        <v>6.1</v>
      </c>
    </row>
    <row r="34" spans="1:21" x14ac:dyDescent="0.15">
      <c r="A34" s="3">
        <v>41762</v>
      </c>
      <c r="B34">
        <f ca="1">OFFSET(気象データ入力用!A33,5,1)</f>
        <v>6.1</v>
      </c>
      <c r="C34">
        <f ca="1">OFFSET(気象データ入力用!A33,220,1)</f>
        <v>8.4</v>
      </c>
      <c r="D34">
        <f ca="1">OFFSET(気象データ入力用!A33,435,1)</f>
        <v>8.8000000000000007</v>
      </c>
      <c r="E34">
        <f ca="1">OFFSET(気象データ入力用!A33,650,1)</f>
        <v>12</v>
      </c>
      <c r="F34">
        <f ca="1">OFFSET(気象データ入力用!A33,865,1)</f>
        <v>10.6</v>
      </c>
      <c r="G34">
        <f ca="1">OFFSET(気象データ入力用!A33,1080,1)</f>
        <v>7.5</v>
      </c>
      <c r="H34">
        <f ca="1">OFFSET(気象データ入力用!A33,1295,1)</f>
        <v>7.6</v>
      </c>
      <c r="I34">
        <f ca="1">OFFSET(気象データ入力用!A33,1510,1)</f>
        <v>5.7</v>
      </c>
      <c r="J34">
        <f ca="1">OFFSET(気象データ入力用!A33,1725,1)</f>
        <v>8.3000000000000007</v>
      </c>
      <c r="K34">
        <f ca="1">OFFSET(気象データ入力用!A33,1940,1)</f>
        <v>12.9</v>
      </c>
      <c r="L34">
        <f ca="1">OFFSET(気象データ入力用!A33,2155,1)</f>
        <v>5.7</v>
      </c>
      <c r="M34">
        <f ca="1">OFFSET(気象データ入力用!A33,2370,1)</f>
        <v>11.9</v>
      </c>
      <c r="N34">
        <f ca="1">OFFSET(気象データ入力用!A33,2585,1)</f>
        <v>6.5</v>
      </c>
      <c r="O34">
        <f ca="1">OFFSET(気象データ入力用!A33,2800,1)</f>
        <v>12.7</v>
      </c>
      <c r="P34">
        <f ca="1">OFFSET(気象データ入力用!A33,3015,1)</f>
        <v>10.7</v>
      </c>
      <c r="Q34">
        <f ca="1">OFFSET(気象データ入力用!A33,3230,1)</f>
        <v>12.9</v>
      </c>
      <c r="R34">
        <f ca="1">OFFSET(気象データ入力用!A33,3445,1)</f>
        <v>11.8</v>
      </c>
      <c r="S34">
        <f ca="1">OFFSET(気象データ入力用!A33,3660,1)</f>
        <v>7.6</v>
      </c>
      <c r="T34">
        <f ca="1">OFFSET(気象データ入力用!A33,3875,1)</f>
        <v>8</v>
      </c>
      <c r="U34">
        <f ca="1">OFFSET(気象データ入力用!A33,4090,1)</f>
        <v>7.3</v>
      </c>
    </row>
    <row r="35" spans="1:21" x14ac:dyDescent="0.15">
      <c r="A35" s="3">
        <v>41763</v>
      </c>
      <c r="B35">
        <f ca="1">OFFSET(気象データ入力用!A34,5,1)</f>
        <v>6.1</v>
      </c>
      <c r="C35">
        <f ca="1">OFFSET(気象データ入力用!A34,220,1)</f>
        <v>10.1</v>
      </c>
      <c r="D35">
        <f ca="1">OFFSET(気象データ入力用!A34,435,1)</f>
        <v>9.3000000000000007</v>
      </c>
      <c r="E35">
        <f ca="1">OFFSET(気象データ入力用!A34,650,1)</f>
        <v>7.9</v>
      </c>
      <c r="F35">
        <f ca="1">OFFSET(気象データ入力用!A34,865,1)</f>
        <v>6.9</v>
      </c>
      <c r="G35">
        <f ca="1">OFFSET(気象データ入力用!A34,1080,1)</f>
        <v>7.9</v>
      </c>
      <c r="H35">
        <f ca="1">OFFSET(気象データ入力用!A34,1295,1)</f>
        <v>7.6</v>
      </c>
      <c r="I35">
        <f ca="1">OFFSET(気象データ入力用!A34,1510,1)</f>
        <v>7.3</v>
      </c>
      <c r="J35">
        <f ca="1">OFFSET(気象データ入力用!A34,1725,1)</f>
        <v>11.4</v>
      </c>
      <c r="K35">
        <f ca="1">OFFSET(気象データ入力用!A34,1940,1)</f>
        <v>13.5</v>
      </c>
      <c r="L35">
        <f ca="1">OFFSET(気象データ入力用!A34,2155,1)</f>
        <v>8.3000000000000007</v>
      </c>
      <c r="M35">
        <f ca="1">OFFSET(気象データ入力用!A34,2370,1)</f>
        <v>9.5</v>
      </c>
      <c r="N35">
        <f ca="1">OFFSET(気象データ入力用!A34,2585,1)</f>
        <v>10.3</v>
      </c>
      <c r="O35">
        <f ca="1">OFFSET(気象データ入力用!A34,2800,1)</f>
        <v>14</v>
      </c>
      <c r="P35">
        <f ca="1">OFFSET(気象データ入力用!A34,3015,1)</f>
        <v>8.8000000000000007</v>
      </c>
      <c r="Q35">
        <f ca="1">OFFSET(気象データ入力用!A34,3230,1)</f>
        <v>15.2</v>
      </c>
      <c r="R35">
        <f ca="1">OFFSET(気象データ入力用!A34,3445,1)</f>
        <v>13.8</v>
      </c>
      <c r="S35">
        <f ca="1">OFFSET(気象データ入力用!A34,3660,1)</f>
        <v>4</v>
      </c>
      <c r="T35">
        <f ca="1">OFFSET(気象データ入力用!A34,3875,1)</f>
        <v>8.5</v>
      </c>
      <c r="U35">
        <f ca="1">OFFSET(気象データ入力用!A34,4090,1)</f>
        <v>7.2</v>
      </c>
    </row>
    <row r="36" spans="1:21" x14ac:dyDescent="0.15">
      <c r="A36" s="3">
        <v>41764</v>
      </c>
      <c r="B36">
        <f ca="1">OFFSET(気象データ入力用!A35,5,1)</f>
        <v>8.1999999999999993</v>
      </c>
      <c r="C36">
        <f ca="1">OFFSET(気象データ入力用!A35,220,1)</f>
        <v>10.8</v>
      </c>
      <c r="D36">
        <f ca="1">OFFSET(気象データ入力用!A35,435,1)</f>
        <v>6.4</v>
      </c>
      <c r="E36">
        <f ca="1">OFFSET(気象データ入力用!A35,650,1)</f>
        <v>12.4</v>
      </c>
      <c r="F36">
        <f ca="1">OFFSET(気象データ入力用!A35,865,1)</f>
        <v>7.5</v>
      </c>
      <c r="G36">
        <f ca="1">OFFSET(気象データ入力用!A35,1080,1)</f>
        <v>8.8000000000000007</v>
      </c>
      <c r="H36">
        <f ca="1">OFFSET(気象データ入力用!A35,1295,1)</f>
        <v>10.5</v>
      </c>
      <c r="I36">
        <f ca="1">OFFSET(気象データ入力用!A35,1510,1)</f>
        <v>7</v>
      </c>
      <c r="J36">
        <f ca="1">OFFSET(気象データ入力用!A35,1725,1)</f>
        <v>11.4</v>
      </c>
      <c r="K36">
        <f ca="1">OFFSET(気象データ入力用!A35,1940,1)</f>
        <v>10.7</v>
      </c>
      <c r="L36">
        <f ca="1">OFFSET(気象データ入力用!A35,2155,1)</f>
        <v>7.7</v>
      </c>
      <c r="M36">
        <f ca="1">OFFSET(気象データ入力用!A35,2370,1)</f>
        <v>8.8000000000000007</v>
      </c>
      <c r="N36">
        <f ca="1">OFFSET(気象データ入力用!A35,2585,1)</f>
        <v>8.8000000000000007</v>
      </c>
      <c r="O36">
        <f ca="1">OFFSET(気象データ入力用!A35,2800,1)</f>
        <v>11</v>
      </c>
      <c r="P36">
        <f ca="1">OFFSET(気象データ入力用!A35,3015,1)</f>
        <v>7.1</v>
      </c>
      <c r="Q36">
        <f ca="1">OFFSET(気象データ入力用!A35,3230,1)</f>
        <v>15.5</v>
      </c>
      <c r="R36">
        <f ca="1">OFFSET(気象データ入力用!A35,3445,1)</f>
        <v>9.9</v>
      </c>
      <c r="S36">
        <f ca="1">OFFSET(気象データ入力用!A35,3660,1)</f>
        <v>6.5</v>
      </c>
      <c r="T36">
        <f ca="1">OFFSET(気象データ入力用!A35,3875,1)</f>
        <v>10.5</v>
      </c>
      <c r="U36">
        <f ca="1">OFFSET(気象データ入力用!A35,4090,1)</f>
        <v>6.3</v>
      </c>
    </row>
    <row r="37" spans="1:21" x14ac:dyDescent="0.15">
      <c r="A37" s="3">
        <v>41765</v>
      </c>
      <c r="B37">
        <f ca="1">OFFSET(気象データ入力用!A36,5,1)</f>
        <v>10.7</v>
      </c>
      <c r="C37">
        <f ca="1">OFFSET(気象データ入力用!A36,220,1)</f>
        <v>10.3</v>
      </c>
      <c r="D37">
        <f ca="1">OFFSET(気象データ入力用!A36,435,1)</f>
        <v>7.7</v>
      </c>
      <c r="E37">
        <f ca="1">OFFSET(気象データ入力用!A36,650,1)</f>
        <v>9.6</v>
      </c>
      <c r="F37">
        <f ca="1">OFFSET(気象データ入力用!A36,865,1)</f>
        <v>11.9</v>
      </c>
      <c r="G37">
        <f ca="1">OFFSET(気象データ入力用!A36,1080,1)</f>
        <v>9.9</v>
      </c>
      <c r="H37">
        <f ca="1">OFFSET(気象データ入力用!A36,1295,1)</f>
        <v>7.5</v>
      </c>
      <c r="I37">
        <f ca="1">OFFSET(気象データ入力用!A36,1510,1)</f>
        <v>7.2</v>
      </c>
      <c r="J37">
        <f ca="1">OFFSET(気象データ入力用!A36,1725,1)</f>
        <v>11.4</v>
      </c>
      <c r="K37">
        <f ca="1">OFFSET(気象データ入力用!A36,1940,1)</f>
        <v>9.3000000000000007</v>
      </c>
      <c r="L37">
        <f ca="1">OFFSET(気象データ入力用!A36,2155,1)</f>
        <v>6.6</v>
      </c>
      <c r="M37">
        <f ca="1">OFFSET(気象データ入力用!A36,2370,1)</f>
        <v>6.4</v>
      </c>
      <c r="N37">
        <f ca="1">OFFSET(気象データ入力用!A36,2585,1)</f>
        <v>12.3</v>
      </c>
      <c r="O37">
        <f ca="1">OFFSET(気象データ入力用!A36,2800,1)</f>
        <v>7.2</v>
      </c>
      <c r="P37">
        <f ca="1">OFFSET(気象データ入力用!A36,3015,1)</f>
        <v>12.5</v>
      </c>
      <c r="Q37">
        <f ca="1">OFFSET(気象データ入力用!A36,3230,1)</f>
        <v>8.1</v>
      </c>
      <c r="R37">
        <f ca="1">OFFSET(気象データ入力用!A36,3445,1)</f>
        <v>6.7</v>
      </c>
      <c r="S37">
        <f ca="1">OFFSET(気象データ入力用!A36,3660,1)</f>
        <v>5.2</v>
      </c>
      <c r="T37">
        <f ca="1">OFFSET(気象データ入力用!A36,3875,1)</f>
        <v>10.1</v>
      </c>
      <c r="U37">
        <f ca="1">OFFSET(気象データ入力用!A36,4090,1)</f>
        <v>4.9000000000000004</v>
      </c>
    </row>
    <row r="38" spans="1:21" x14ac:dyDescent="0.15">
      <c r="A38" s="3">
        <v>41766</v>
      </c>
      <c r="B38">
        <f ca="1">OFFSET(気象データ入力用!A37,5,1)</f>
        <v>12</v>
      </c>
      <c r="C38">
        <f ca="1">OFFSET(気象データ入力用!A37,220,1)</f>
        <v>11.1</v>
      </c>
      <c r="D38">
        <f ca="1">OFFSET(気象データ入力用!A37,435,1)</f>
        <v>8.3000000000000007</v>
      </c>
      <c r="E38">
        <f ca="1">OFFSET(気象データ入力用!A37,650,1)</f>
        <v>7.6</v>
      </c>
      <c r="F38">
        <f ca="1">OFFSET(気象データ入力用!A37,865,1)</f>
        <v>9.9</v>
      </c>
      <c r="G38">
        <f ca="1">OFFSET(気象データ入力用!A37,1080,1)</f>
        <v>8.3000000000000007</v>
      </c>
      <c r="H38">
        <f ca="1">OFFSET(気象データ入力用!A37,1295,1)</f>
        <v>8.1</v>
      </c>
      <c r="I38">
        <f ca="1">OFFSET(気象データ入力用!A37,1510,1)</f>
        <v>7.6</v>
      </c>
      <c r="J38">
        <f ca="1">OFFSET(気象データ入力用!A37,1725,1)</f>
        <v>8.4</v>
      </c>
      <c r="K38">
        <f ca="1">OFFSET(気象データ入力用!A37,1940,1)</f>
        <v>8.1999999999999993</v>
      </c>
      <c r="L38">
        <f ca="1">OFFSET(気象データ入力用!A37,2155,1)</f>
        <v>9.4</v>
      </c>
      <c r="M38">
        <f ca="1">OFFSET(気象データ入力用!A37,2370,1)</f>
        <v>4.5999999999999996</v>
      </c>
      <c r="N38">
        <f ca="1">OFFSET(気象データ入力用!A37,2585,1)</f>
        <v>7.9</v>
      </c>
      <c r="O38">
        <f ca="1">OFFSET(気象データ入力用!A37,2800,1)</f>
        <v>9.6999999999999993</v>
      </c>
      <c r="P38">
        <f ca="1">OFFSET(気象データ入力用!A37,3015,1)</f>
        <v>11.5</v>
      </c>
      <c r="Q38">
        <f ca="1">OFFSET(気象データ入力用!A37,3230,1)</f>
        <v>8.6</v>
      </c>
      <c r="R38">
        <f ca="1">OFFSET(気象データ入力用!A37,3445,1)</f>
        <v>7.9</v>
      </c>
      <c r="S38">
        <f ca="1">OFFSET(気象データ入力用!A37,3660,1)</f>
        <v>6.8</v>
      </c>
      <c r="T38">
        <f ca="1">OFFSET(気象データ入力用!A37,3875,1)</f>
        <v>8.8000000000000007</v>
      </c>
      <c r="U38">
        <f ca="1">OFFSET(気象データ入力用!A37,4090,1)</f>
        <v>4.7</v>
      </c>
    </row>
    <row r="39" spans="1:21" x14ac:dyDescent="0.15">
      <c r="A39" s="3">
        <v>41767</v>
      </c>
      <c r="B39">
        <f ca="1">OFFSET(気象データ入力用!A38,5,1)</f>
        <v>11.1</v>
      </c>
      <c r="C39">
        <f ca="1">OFFSET(気象データ入力用!A38,220,1)</f>
        <v>9.3000000000000007</v>
      </c>
      <c r="D39">
        <f ca="1">OFFSET(気象データ入力用!A38,435,1)</f>
        <v>7.3</v>
      </c>
      <c r="E39">
        <f ca="1">OFFSET(気象データ入力用!A38,650,1)</f>
        <v>7.4</v>
      </c>
      <c r="F39">
        <f ca="1">OFFSET(気象データ入力用!A38,865,1)</f>
        <v>7.2</v>
      </c>
      <c r="G39">
        <f ca="1">OFFSET(気象データ入力用!A38,1080,1)</f>
        <v>11.5</v>
      </c>
      <c r="H39">
        <f ca="1">OFFSET(気象データ入力用!A38,1295,1)</f>
        <v>8.8000000000000007</v>
      </c>
      <c r="I39">
        <f ca="1">OFFSET(気象データ入力用!A38,1510,1)</f>
        <v>7.6</v>
      </c>
      <c r="J39">
        <f ca="1">OFFSET(気象データ入力用!A38,1725,1)</f>
        <v>9.3000000000000007</v>
      </c>
      <c r="K39">
        <f ca="1">OFFSET(気象データ入力用!A38,1940,1)</f>
        <v>8.1999999999999993</v>
      </c>
      <c r="L39">
        <f ca="1">OFFSET(気象データ入力用!A38,2155,1)</f>
        <v>10.8</v>
      </c>
      <c r="M39">
        <f ca="1">OFFSET(気象データ入力用!A38,2370,1)</f>
        <v>7.3</v>
      </c>
      <c r="N39">
        <f ca="1">OFFSET(気象データ入力用!A38,2585,1)</f>
        <v>7.9</v>
      </c>
      <c r="O39">
        <f ca="1">OFFSET(気象データ入力用!A38,2800,1)</f>
        <v>11.7</v>
      </c>
      <c r="P39">
        <f ca="1">OFFSET(気象データ入力用!A38,3015,1)</f>
        <v>10.8</v>
      </c>
      <c r="Q39">
        <f ca="1">OFFSET(気象データ入力用!A38,3230,1)</f>
        <v>11.4</v>
      </c>
      <c r="R39">
        <f ca="1">OFFSET(気象データ入力用!A38,3445,1)</f>
        <v>8.1</v>
      </c>
      <c r="S39">
        <f ca="1">OFFSET(気象データ入力用!A38,3660,1)</f>
        <v>9.3000000000000007</v>
      </c>
      <c r="T39">
        <f ca="1">OFFSET(気象データ入力用!A38,3875,1)</f>
        <v>8.6999999999999993</v>
      </c>
      <c r="U39">
        <f ca="1">OFFSET(気象データ入力用!A38,4090,1)</f>
        <v>8.3000000000000007</v>
      </c>
    </row>
    <row r="40" spans="1:21" x14ac:dyDescent="0.15">
      <c r="A40" s="3">
        <v>41768</v>
      </c>
      <c r="B40">
        <f ca="1">OFFSET(気象データ入力用!A39,5,1)</f>
        <v>12</v>
      </c>
      <c r="C40">
        <f ca="1">OFFSET(気象データ入力用!A39,220,1)</f>
        <v>8.6</v>
      </c>
      <c r="D40">
        <f ca="1">OFFSET(気象データ入力用!A39,435,1)</f>
        <v>6</v>
      </c>
      <c r="E40">
        <f ca="1">OFFSET(気象データ入力用!A39,650,1)</f>
        <v>9.6999999999999993</v>
      </c>
      <c r="F40">
        <f ca="1">OFFSET(気象データ入力用!A39,865,1)</f>
        <v>11.4</v>
      </c>
      <c r="G40">
        <f ca="1">OFFSET(気象データ入力用!A39,1080,1)</f>
        <v>9.8000000000000007</v>
      </c>
      <c r="H40">
        <f ca="1">OFFSET(気象データ入力用!A39,1295,1)</f>
        <v>11.6</v>
      </c>
      <c r="I40">
        <f ca="1">OFFSET(気象データ入力用!A39,1510,1)</f>
        <v>8.6999999999999993</v>
      </c>
      <c r="J40">
        <f ca="1">OFFSET(気象データ入力用!A39,1725,1)</f>
        <v>10.4</v>
      </c>
      <c r="K40">
        <f ca="1">OFFSET(気象データ入力用!A39,1940,1)</f>
        <v>7.9</v>
      </c>
      <c r="L40">
        <f ca="1">OFFSET(気象データ入力用!A39,2155,1)</f>
        <v>8.9</v>
      </c>
      <c r="M40">
        <f ca="1">OFFSET(気象データ入力用!A39,2370,1)</f>
        <v>5.7</v>
      </c>
      <c r="N40">
        <f ca="1">OFFSET(気象データ入力用!A39,2585,1)</f>
        <v>5.4</v>
      </c>
      <c r="O40">
        <f ca="1">OFFSET(気象データ入力用!A39,2800,1)</f>
        <v>11.5</v>
      </c>
      <c r="P40">
        <f ca="1">OFFSET(気象データ入力用!A39,3015,1)</f>
        <v>7.7</v>
      </c>
      <c r="Q40">
        <f ca="1">OFFSET(気象データ入力用!A39,3230,1)</f>
        <v>12.7</v>
      </c>
      <c r="R40">
        <f ca="1">OFFSET(気象データ入力用!A39,3445,1)</f>
        <v>8.4</v>
      </c>
      <c r="S40">
        <f ca="1">OFFSET(気象データ入力用!A39,3660,1)</f>
        <v>12.3</v>
      </c>
      <c r="T40">
        <f ca="1">OFFSET(気象データ入力用!A39,3875,1)</f>
        <v>9.8000000000000007</v>
      </c>
      <c r="U40">
        <f ca="1">OFFSET(気象データ入力用!A39,4090,1)</f>
        <v>10.8</v>
      </c>
    </row>
    <row r="41" spans="1:21" x14ac:dyDescent="0.15">
      <c r="A41" s="3">
        <v>41769</v>
      </c>
      <c r="B41">
        <f ca="1">OFFSET(気象データ入力用!A40,5,1)</f>
        <v>15.3</v>
      </c>
      <c r="C41">
        <f ca="1">OFFSET(気象データ入力用!A40,220,1)</f>
        <v>8.8000000000000007</v>
      </c>
      <c r="D41">
        <f ca="1">OFFSET(気象データ入力用!A40,435,1)</f>
        <v>6.3</v>
      </c>
      <c r="E41">
        <f ca="1">OFFSET(気象データ入力用!A40,650,1)</f>
        <v>9.9</v>
      </c>
      <c r="F41">
        <f ca="1">OFFSET(気象データ入力用!A40,865,1)</f>
        <v>10.8</v>
      </c>
      <c r="G41">
        <f ca="1">OFFSET(気象データ入力用!A40,1080,1)</f>
        <v>9.9</v>
      </c>
      <c r="H41">
        <f ca="1">OFFSET(気象データ入力用!A40,1295,1)</f>
        <v>8.5</v>
      </c>
      <c r="I41">
        <f ca="1">OFFSET(気象データ入力用!A40,1510,1)</f>
        <v>8.9</v>
      </c>
      <c r="J41">
        <f ca="1">OFFSET(気象データ入力用!A40,1725,1)</f>
        <v>9.3000000000000007</v>
      </c>
      <c r="K41">
        <f ca="1">OFFSET(気象データ入力用!A40,1940,1)</f>
        <v>7.4</v>
      </c>
      <c r="L41">
        <f ca="1">OFFSET(気象データ入力用!A40,2155,1)</f>
        <v>7.8</v>
      </c>
      <c r="M41">
        <f ca="1">OFFSET(気象データ入力用!A40,2370,1)</f>
        <v>6.5</v>
      </c>
      <c r="N41">
        <f ca="1">OFFSET(気象データ入力用!A40,2585,1)</f>
        <v>6.4</v>
      </c>
      <c r="O41">
        <f ca="1">OFFSET(気象データ入力用!A40,2800,1)</f>
        <v>8.3000000000000007</v>
      </c>
      <c r="P41">
        <f ca="1">OFFSET(気象データ入力用!A40,3015,1)</f>
        <v>4.8</v>
      </c>
      <c r="Q41">
        <f ca="1">OFFSET(気象データ入力用!A40,3230,1)</f>
        <v>13.5</v>
      </c>
      <c r="R41">
        <f ca="1">OFFSET(気象データ入力用!A40,3445,1)</f>
        <v>7</v>
      </c>
      <c r="S41">
        <f ca="1">OFFSET(気象データ入力用!A40,3660,1)</f>
        <v>9.8000000000000007</v>
      </c>
      <c r="T41">
        <f ca="1">OFFSET(気象データ入力用!A40,3875,1)</f>
        <v>10.5</v>
      </c>
      <c r="U41">
        <f ca="1">OFFSET(気象データ入力用!A40,4090,1)</f>
        <v>7.2</v>
      </c>
    </row>
    <row r="42" spans="1:21" x14ac:dyDescent="0.15">
      <c r="A42" s="3">
        <v>41770</v>
      </c>
      <c r="B42">
        <f ca="1">OFFSET(気象データ入力用!A41,5,1)</f>
        <v>14</v>
      </c>
      <c r="C42">
        <f ca="1">OFFSET(気象データ入力用!A41,220,1)</f>
        <v>9.1</v>
      </c>
      <c r="D42">
        <f ca="1">OFFSET(気象データ入力用!A41,435,1)</f>
        <v>7.2</v>
      </c>
      <c r="E42">
        <f ca="1">OFFSET(気象データ入力用!A41,650,1)</f>
        <v>9.6999999999999993</v>
      </c>
      <c r="F42">
        <f ca="1">OFFSET(気象データ入力用!A41,865,1)</f>
        <v>9.6</v>
      </c>
      <c r="G42">
        <f ca="1">OFFSET(気象データ入力用!A41,1080,1)</f>
        <v>10.4</v>
      </c>
      <c r="H42">
        <f ca="1">OFFSET(気象データ入力用!A41,1295,1)</f>
        <v>8.9</v>
      </c>
      <c r="I42">
        <f ca="1">OFFSET(気象データ入力用!A41,1510,1)</f>
        <v>7.8</v>
      </c>
      <c r="J42">
        <f ca="1">OFFSET(気象データ入力用!A41,1725,1)</f>
        <v>9</v>
      </c>
      <c r="K42">
        <f ca="1">OFFSET(気象データ入力用!A41,1940,1)</f>
        <v>5.4</v>
      </c>
      <c r="L42">
        <f ca="1">OFFSET(気象データ入力用!A41,2155,1)</f>
        <v>11.8</v>
      </c>
      <c r="M42">
        <f ca="1">OFFSET(気象データ入力用!A41,2370,1)</f>
        <v>8</v>
      </c>
      <c r="N42">
        <f ca="1">OFFSET(気象データ入力用!A41,2585,1)</f>
        <v>10.8</v>
      </c>
      <c r="O42">
        <f ca="1">OFFSET(気象データ入力用!A41,2800,1)</f>
        <v>12.2</v>
      </c>
      <c r="P42">
        <f ca="1">OFFSET(気象データ入力用!A41,3015,1)</f>
        <v>5.4</v>
      </c>
      <c r="Q42">
        <f ca="1">OFFSET(気象データ入力用!A41,3230,1)</f>
        <v>8.6999999999999993</v>
      </c>
      <c r="R42">
        <f ca="1">OFFSET(気象データ入力用!A41,3445,1)</f>
        <v>5.5</v>
      </c>
      <c r="S42">
        <f ca="1">OFFSET(気象データ入力用!A41,3660,1)</f>
        <v>9.4</v>
      </c>
      <c r="T42">
        <f ca="1">OFFSET(気象データ入力用!A41,3875,1)</f>
        <v>10.4</v>
      </c>
      <c r="U42">
        <f ca="1">OFFSET(気象データ入力用!A41,4090,1)</f>
        <v>5.3</v>
      </c>
    </row>
    <row r="43" spans="1:21" x14ac:dyDescent="0.15">
      <c r="A43" s="3">
        <v>41771</v>
      </c>
      <c r="B43">
        <f ca="1">OFFSET(気象データ入力用!A42,5,1)</f>
        <v>11.9</v>
      </c>
      <c r="C43">
        <f ca="1">OFFSET(気象データ入力用!A42,220,1)</f>
        <v>9.1</v>
      </c>
      <c r="D43">
        <f ca="1">OFFSET(気象データ入力用!A42,435,1)</f>
        <v>4.9000000000000004</v>
      </c>
      <c r="E43">
        <f ca="1">OFFSET(気象データ入力用!A42,650,1)</f>
        <v>9.1999999999999993</v>
      </c>
      <c r="F43">
        <f ca="1">OFFSET(気象データ入力用!A42,865,1)</f>
        <v>7</v>
      </c>
      <c r="G43">
        <f ca="1">OFFSET(気象データ入力用!A42,1080,1)</f>
        <v>11.9</v>
      </c>
      <c r="H43">
        <f ca="1">OFFSET(気象データ入力用!A42,1295,1)</f>
        <v>9.3000000000000007</v>
      </c>
      <c r="I43">
        <f ca="1">OFFSET(気象データ入力用!A42,1510,1)</f>
        <v>10.9</v>
      </c>
      <c r="J43">
        <f ca="1">OFFSET(気象データ入力用!A42,1725,1)</f>
        <v>11</v>
      </c>
      <c r="K43">
        <f ca="1">OFFSET(気象データ入力用!A42,1940,1)</f>
        <v>7.6</v>
      </c>
      <c r="L43">
        <f ca="1">OFFSET(気象データ入力用!A42,2155,1)</f>
        <v>14.1</v>
      </c>
      <c r="M43">
        <f ca="1">OFFSET(気象データ入力用!A42,2370,1)</f>
        <v>5.8</v>
      </c>
      <c r="N43">
        <f ca="1">OFFSET(気象データ入力用!A42,2585,1)</f>
        <v>12.3</v>
      </c>
      <c r="O43">
        <f ca="1">OFFSET(気象データ入力用!A42,2800,1)</f>
        <v>9.5</v>
      </c>
      <c r="P43">
        <f ca="1">OFFSET(気象データ入力用!A42,3015,1)</f>
        <v>7.5</v>
      </c>
      <c r="Q43">
        <f ca="1">OFFSET(気象データ入力用!A42,3230,1)</f>
        <v>8</v>
      </c>
      <c r="R43">
        <f ca="1">OFFSET(気象データ入力用!A42,3445,1)</f>
        <v>4.9000000000000004</v>
      </c>
      <c r="S43">
        <f ca="1">OFFSET(気象データ入力用!A42,3660,1)</f>
        <v>7.2</v>
      </c>
      <c r="T43">
        <f ca="1">OFFSET(気象データ入力用!A42,3875,1)</f>
        <v>8</v>
      </c>
      <c r="U43">
        <f ca="1">OFFSET(気象データ入力用!A42,4090,1)</f>
        <v>8.1</v>
      </c>
    </row>
    <row r="44" spans="1:21" x14ac:dyDescent="0.15">
      <c r="A44" s="3">
        <v>41772</v>
      </c>
      <c r="B44">
        <f ca="1">OFFSET(気象データ入力用!A43,5,1)</f>
        <v>11.6</v>
      </c>
      <c r="C44">
        <f ca="1">OFFSET(気象データ入力用!A43,220,1)</f>
        <v>8.6</v>
      </c>
      <c r="D44">
        <f ca="1">OFFSET(気象データ入力用!A43,435,1)</f>
        <v>8.6</v>
      </c>
      <c r="E44">
        <f ca="1">OFFSET(気象データ入力用!A43,650,1)</f>
        <v>10.4</v>
      </c>
      <c r="F44">
        <f ca="1">OFFSET(気象データ入力用!A43,865,1)</f>
        <v>9.9</v>
      </c>
      <c r="G44">
        <f ca="1">OFFSET(気象データ入力用!A43,1080,1)</f>
        <v>9.1</v>
      </c>
      <c r="H44">
        <f ca="1">OFFSET(気象データ入力用!A43,1295,1)</f>
        <v>9.5</v>
      </c>
      <c r="I44">
        <f ca="1">OFFSET(気象データ入力用!A43,1510,1)</f>
        <v>15.7</v>
      </c>
      <c r="J44">
        <f ca="1">OFFSET(気象データ入力用!A43,1725,1)</f>
        <v>12.7</v>
      </c>
      <c r="K44">
        <f ca="1">OFFSET(気象データ入力用!A43,1940,1)</f>
        <v>8.4</v>
      </c>
      <c r="L44">
        <f ca="1">OFFSET(気象データ入力用!A43,2155,1)</f>
        <v>8.8000000000000007</v>
      </c>
      <c r="M44">
        <f ca="1">OFFSET(気象データ入力用!A43,2370,1)</f>
        <v>5.9</v>
      </c>
      <c r="N44">
        <f ca="1">OFFSET(気象データ入力用!A43,2585,1)</f>
        <v>9.8000000000000007</v>
      </c>
      <c r="O44">
        <f ca="1">OFFSET(気象データ入力用!A43,2800,1)</f>
        <v>8</v>
      </c>
      <c r="P44">
        <f ca="1">OFFSET(気象データ入力用!A43,3015,1)</f>
        <v>7.3</v>
      </c>
      <c r="Q44">
        <f ca="1">OFFSET(気象データ入力用!A43,3230,1)</f>
        <v>10.7</v>
      </c>
      <c r="R44">
        <f ca="1">OFFSET(気象データ入力用!A43,3445,1)</f>
        <v>7.1</v>
      </c>
      <c r="S44">
        <f ca="1">OFFSET(気象データ入力用!A43,3660,1)</f>
        <v>7.6</v>
      </c>
      <c r="T44">
        <f ca="1">OFFSET(気象データ入力用!A43,3875,1)</f>
        <v>10.1</v>
      </c>
      <c r="U44">
        <f ca="1">OFFSET(気象データ入力用!A43,4090,1)</f>
        <v>6.1</v>
      </c>
    </row>
    <row r="45" spans="1:21" x14ac:dyDescent="0.15">
      <c r="A45" s="3">
        <v>41773</v>
      </c>
      <c r="B45">
        <f ca="1">OFFSET(気象データ入力用!A44,5,1)</f>
        <v>8.8000000000000007</v>
      </c>
      <c r="C45">
        <f ca="1">OFFSET(気象データ入力用!A44,220,1)</f>
        <v>9.6</v>
      </c>
      <c r="D45">
        <f ca="1">OFFSET(気象データ入力用!A44,435,1)</f>
        <v>8.1</v>
      </c>
      <c r="E45">
        <f ca="1">OFFSET(気象データ入力用!A44,650,1)</f>
        <v>9.6999999999999993</v>
      </c>
      <c r="F45">
        <f ca="1">OFFSET(気象データ入力用!A44,865,1)</f>
        <v>9.6</v>
      </c>
      <c r="G45">
        <f ca="1">OFFSET(気象データ入力用!A44,1080,1)</f>
        <v>9.9</v>
      </c>
      <c r="H45">
        <f ca="1">OFFSET(気象データ入力用!A44,1295,1)</f>
        <v>10.7</v>
      </c>
      <c r="I45">
        <f ca="1">OFFSET(気象データ入力用!A44,1510,1)</f>
        <v>17.7</v>
      </c>
      <c r="J45">
        <f ca="1">OFFSET(気象データ入力用!A44,1725,1)</f>
        <v>12.5</v>
      </c>
      <c r="K45">
        <f ca="1">OFFSET(気象データ入力用!A44,1940,1)</f>
        <v>12.1</v>
      </c>
      <c r="L45">
        <f ca="1">OFFSET(気象データ入力用!A44,2155,1)</f>
        <v>15.3</v>
      </c>
      <c r="M45">
        <f ca="1">OFFSET(気象データ入力用!A44,2370,1)</f>
        <v>4.9000000000000004</v>
      </c>
      <c r="N45">
        <f ca="1">OFFSET(気象データ入力用!A44,2585,1)</f>
        <v>10.199999999999999</v>
      </c>
      <c r="O45">
        <f ca="1">OFFSET(気象データ入力用!A44,2800,1)</f>
        <v>9.6</v>
      </c>
      <c r="P45">
        <f ca="1">OFFSET(気象データ入力用!A44,3015,1)</f>
        <v>6.2</v>
      </c>
      <c r="Q45">
        <f ca="1">OFFSET(気象データ入力用!A44,3230,1)</f>
        <v>7.8</v>
      </c>
      <c r="R45">
        <f ca="1">OFFSET(気象データ入力用!A44,3445,1)</f>
        <v>7.9</v>
      </c>
      <c r="S45">
        <f ca="1">OFFSET(気象データ入力用!A44,3660,1)</f>
        <v>6.5</v>
      </c>
      <c r="T45">
        <f ca="1">OFFSET(気象データ入力用!A44,3875,1)</f>
        <v>11.4</v>
      </c>
      <c r="U45">
        <f ca="1">OFFSET(気象データ入力用!A44,4090,1)</f>
        <v>9</v>
      </c>
    </row>
    <row r="46" spans="1:21" x14ac:dyDescent="0.15">
      <c r="A46" s="3">
        <v>41774</v>
      </c>
      <c r="B46">
        <f ca="1">OFFSET(気象データ入力用!A45,5,1)</f>
        <v>7.9</v>
      </c>
      <c r="C46">
        <f ca="1">OFFSET(気象データ入力用!A45,220,1)</f>
        <v>14.1</v>
      </c>
      <c r="D46">
        <f ca="1">OFFSET(気象データ入力用!A45,435,1)</f>
        <v>9.3000000000000007</v>
      </c>
      <c r="E46">
        <f ca="1">OFFSET(気象データ入力用!A45,650,1)</f>
        <v>8.9</v>
      </c>
      <c r="F46">
        <f ca="1">OFFSET(気象データ入力用!A45,865,1)</f>
        <v>12</v>
      </c>
      <c r="G46">
        <f ca="1">OFFSET(気象データ入力用!A45,1080,1)</f>
        <v>7.7</v>
      </c>
      <c r="H46">
        <f ca="1">OFFSET(気象データ入力用!A45,1295,1)</f>
        <v>11.5</v>
      </c>
      <c r="I46">
        <f ca="1">OFFSET(気象データ入力用!A45,1510,1)</f>
        <v>17</v>
      </c>
      <c r="J46">
        <f ca="1">OFFSET(気象データ入力用!A45,1725,1)</f>
        <v>12.1</v>
      </c>
      <c r="K46">
        <f ca="1">OFFSET(気象データ入力用!A45,1940,1)</f>
        <v>9.9</v>
      </c>
      <c r="L46">
        <f ca="1">OFFSET(気象データ入力用!A45,2155,1)</f>
        <v>13.9</v>
      </c>
      <c r="M46">
        <f ca="1">OFFSET(気象データ入力用!A45,2370,1)</f>
        <v>5.4</v>
      </c>
      <c r="N46">
        <f ca="1">OFFSET(気象データ入力用!A45,2585,1)</f>
        <v>14</v>
      </c>
      <c r="O46">
        <f ca="1">OFFSET(気象データ入力用!A45,2800,1)</f>
        <v>11.4</v>
      </c>
      <c r="P46">
        <f ca="1">OFFSET(気象データ入力用!A45,3015,1)</f>
        <v>9.6</v>
      </c>
      <c r="Q46">
        <f ca="1">OFFSET(気象データ入力用!A45,3230,1)</f>
        <v>7.7</v>
      </c>
      <c r="R46">
        <f ca="1">OFFSET(気象データ入力用!A45,3445,1)</f>
        <v>9.1</v>
      </c>
      <c r="S46">
        <f ca="1">OFFSET(気象データ入力用!A45,3660,1)</f>
        <v>7.5</v>
      </c>
      <c r="T46">
        <f ca="1">OFFSET(気象データ入力用!A45,3875,1)</f>
        <v>8.1</v>
      </c>
      <c r="U46">
        <f ca="1">OFFSET(気象データ入力用!A45,4090,1)</f>
        <v>5.7</v>
      </c>
    </row>
    <row r="47" spans="1:21" x14ac:dyDescent="0.15">
      <c r="A47" s="3">
        <v>41775</v>
      </c>
      <c r="B47">
        <f ca="1">OFFSET(気象データ入力用!A46,5,1)</f>
        <v>10.4</v>
      </c>
      <c r="C47">
        <f ca="1">OFFSET(気象データ入力用!A46,220,1)</f>
        <v>11.8</v>
      </c>
      <c r="D47">
        <f ca="1">OFFSET(気象データ入力用!A46,435,1)</f>
        <v>7</v>
      </c>
      <c r="E47">
        <f ca="1">OFFSET(気象データ入力用!A46,650,1)</f>
        <v>12.1</v>
      </c>
      <c r="F47">
        <f ca="1">OFFSET(気象データ入力用!A46,865,1)</f>
        <v>18.5</v>
      </c>
      <c r="G47">
        <f ca="1">OFFSET(気象データ入力用!A46,1080,1)</f>
        <v>8.6</v>
      </c>
      <c r="H47">
        <f ca="1">OFFSET(気象データ入力用!A46,1295,1)</f>
        <v>11.4</v>
      </c>
      <c r="I47">
        <f ca="1">OFFSET(気象データ入力用!A46,1510,1)</f>
        <v>12.2</v>
      </c>
      <c r="J47">
        <f ca="1">OFFSET(気象データ入力用!A46,1725,1)</f>
        <v>10.1</v>
      </c>
      <c r="K47">
        <f ca="1">OFFSET(気象データ入力用!A46,1940,1)</f>
        <v>9.6</v>
      </c>
      <c r="L47">
        <f ca="1">OFFSET(気象データ入力用!A46,2155,1)</f>
        <v>9.8000000000000007</v>
      </c>
      <c r="M47">
        <f ca="1">OFFSET(気象データ入力用!A46,2370,1)</f>
        <v>7.8</v>
      </c>
      <c r="N47">
        <f ca="1">OFFSET(気象データ入力用!A46,2585,1)</f>
        <v>12.3</v>
      </c>
      <c r="O47">
        <f ca="1">OFFSET(気象データ入力用!A46,2800,1)</f>
        <v>12.1</v>
      </c>
      <c r="P47">
        <f ca="1">OFFSET(気象データ入力用!A46,3015,1)</f>
        <v>12.8</v>
      </c>
      <c r="Q47">
        <f ca="1">OFFSET(気象データ入力用!A46,3230,1)</f>
        <v>9.1999999999999993</v>
      </c>
      <c r="R47">
        <f ca="1">OFFSET(気象データ入力用!A46,3445,1)</f>
        <v>8.1999999999999993</v>
      </c>
      <c r="S47">
        <f ca="1">OFFSET(気象データ入力用!A46,3660,1)</f>
        <v>6.7</v>
      </c>
      <c r="T47">
        <f ca="1">OFFSET(気象データ入力用!A46,3875,1)</f>
        <v>9.8000000000000007</v>
      </c>
      <c r="U47">
        <f ca="1">OFFSET(気象データ入力用!A46,4090,1)</f>
        <v>9.9</v>
      </c>
    </row>
    <row r="48" spans="1:21" x14ac:dyDescent="0.15">
      <c r="A48" s="3">
        <v>41776</v>
      </c>
      <c r="B48">
        <f ca="1">OFFSET(気象データ入力用!A47,5,1)</f>
        <v>11.7</v>
      </c>
      <c r="C48">
        <f ca="1">OFFSET(気象データ入力用!A47,220,1)</f>
        <v>12.5</v>
      </c>
      <c r="D48">
        <f ca="1">OFFSET(気象データ入力用!A47,435,1)</f>
        <v>6.4</v>
      </c>
      <c r="E48">
        <f ca="1">OFFSET(気象データ入力用!A47,650,1)</f>
        <v>9.8000000000000007</v>
      </c>
      <c r="F48">
        <f ca="1">OFFSET(気象データ入力用!A47,865,1)</f>
        <v>11.3</v>
      </c>
      <c r="G48">
        <f ca="1">OFFSET(気象データ入力用!A47,1080,1)</f>
        <v>10.3</v>
      </c>
      <c r="H48">
        <f ca="1">OFFSET(気象データ入力用!A47,1295,1)</f>
        <v>10.3</v>
      </c>
      <c r="I48">
        <f ca="1">OFFSET(気象データ入力用!A47,1510,1)</f>
        <v>13.3</v>
      </c>
      <c r="J48">
        <f ca="1">OFFSET(気象データ入力用!A47,1725,1)</f>
        <v>10.199999999999999</v>
      </c>
      <c r="K48">
        <f ca="1">OFFSET(気象データ入力用!A47,1940,1)</f>
        <v>8.6999999999999993</v>
      </c>
      <c r="L48">
        <f ca="1">OFFSET(気象データ入力用!A47,2155,1)</f>
        <v>11.1</v>
      </c>
      <c r="M48">
        <f ca="1">OFFSET(気象データ入力用!A47,2370,1)</f>
        <v>7</v>
      </c>
      <c r="N48">
        <f ca="1">OFFSET(気象データ入力用!A47,2585,1)</f>
        <v>10.5</v>
      </c>
      <c r="O48">
        <f ca="1">OFFSET(気象データ入力用!A47,2800,1)</f>
        <v>9.9</v>
      </c>
      <c r="P48">
        <f ca="1">OFFSET(気象データ入力用!A47,3015,1)</f>
        <v>10.199999999999999</v>
      </c>
      <c r="Q48">
        <f ca="1">OFFSET(気象データ入力用!A47,3230,1)</f>
        <v>8.1999999999999993</v>
      </c>
      <c r="R48">
        <f ca="1">OFFSET(気象データ入力用!A47,3445,1)</f>
        <v>11.1</v>
      </c>
      <c r="S48">
        <f ca="1">OFFSET(気象データ入力用!A47,3660,1)</f>
        <v>8.1</v>
      </c>
      <c r="T48">
        <f ca="1">OFFSET(気象データ入力用!A47,3875,1)</f>
        <v>11.7</v>
      </c>
      <c r="U48">
        <f ca="1">OFFSET(気象データ入力用!A47,4090,1)</f>
        <v>11.6</v>
      </c>
    </row>
    <row r="49" spans="1:21" x14ac:dyDescent="0.15">
      <c r="A49" s="3">
        <v>41777</v>
      </c>
      <c r="B49">
        <f ca="1">OFFSET(気象データ入力用!A48,5,1)</f>
        <v>11.2</v>
      </c>
      <c r="C49">
        <f ca="1">OFFSET(気象データ入力用!A48,220,1)</f>
        <v>13</v>
      </c>
      <c r="D49">
        <f ca="1">OFFSET(気象データ入力用!A48,435,1)</f>
        <v>6.9</v>
      </c>
      <c r="E49">
        <f ca="1">OFFSET(気象データ入力用!A48,650,1)</f>
        <v>6.8</v>
      </c>
      <c r="F49">
        <f ca="1">OFFSET(気象データ入力用!A48,865,1)</f>
        <v>16</v>
      </c>
      <c r="G49">
        <f ca="1">OFFSET(気象データ入力用!A48,1080,1)</f>
        <v>8</v>
      </c>
      <c r="H49">
        <f ca="1">OFFSET(気象データ入力用!A48,1295,1)</f>
        <v>8.9</v>
      </c>
      <c r="I49">
        <f ca="1">OFFSET(気象データ入力用!A48,1510,1)</f>
        <v>16.399999999999999</v>
      </c>
      <c r="J49">
        <f ca="1">OFFSET(気象データ入力用!A48,1725,1)</f>
        <v>9.1999999999999993</v>
      </c>
      <c r="K49">
        <f ca="1">OFFSET(気象データ入力用!A48,1940,1)</f>
        <v>7.8</v>
      </c>
      <c r="L49">
        <f ca="1">OFFSET(気象データ入力用!A48,2155,1)</f>
        <v>13</v>
      </c>
      <c r="M49">
        <f ca="1">OFFSET(気象データ入力用!A48,2370,1)</f>
        <v>6.8</v>
      </c>
      <c r="N49">
        <f ca="1">OFFSET(気象データ入力用!A48,2585,1)</f>
        <v>15.2</v>
      </c>
      <c r="O49">
        <f ca="1">OFFSET(気象データ入力用!A48,2800,1)</f>
        <v>9.6999999999999993</v>
      </c>
      <c r="P49">
        <f ca="1">OFFSET(気象データ入力用!A48,3015,1)</f>
        <v>8.6999999999999993</v>
      </c>
      <c r="Q49">
        <f ca="1">OFFSET(気象データ入力用!A48,3230,1)</f>
        <v>13.1</v>
      </c>
      <c r="R49">
        <f ca="1">OFFSET(気象データ入力用!A48,3445,1)</f>
        <v>11.5</v>
      </c>
      <c r="S49">
        <f ca="1">OFFSET(気象データ入力用!A48,3660,1)</f>
        <v>12.2</v>
      </c>
      <c r="T49">
        <f ca="1">OFFSET(気象データ入力用!A48,3875,1)</f>
        <v>11.9</v>
      </c>
      <c r="U49">
        <f ca="1">OFFSET(気象データ入力用!A48,4090,1)</f>
        <v>12.6</v>
      </c>
    </row>
    <row r="50" spans="1:21" x14ac:dyDescent="0.15">
      <c r="A50" s="3">
        <v>41778</v>
      </c>
      <c r="B50">
        <f ca="1">OFFSET(気象データ入力用!A49,5,1)</f>
        <v>10</v>
      </c>
      <c r="C50">
        <f ca="1">OFFSET(気象データ入力用!A49,220,1)</f>
        <v>16.3</v>
      </c>
      <c r="D50">
        <f ca="1">OFFSET(気象データ入力用!A49,435,1)</f>
        <v>6.7</v>
      </c>
      <c r="E50">
        <f ca="1">OFFSET(気象データ入力用!A49,650,1)</f>
        <v>7.8</v>
      </c>
      <c r="F50">
        <f ca="1">OFFSET(気象データ入力用!A49,865,1)</f>
        <v>15.1</v>
      </c>
      <c r="G50">
        <f ca="1">OFFSET(気象データ入力用!A49,1080,1)</f>
        <v>9.6</v>
      </c>
      <c r="H50">
        <f ca="1">OFFSET(気象データ入力用!A49,1295,1)</f>
        <v>10.4</v>
      </c>
      <c r="I50">
        <f ca="1">OFFSET(気象データ入力用!A49,1510,1)</f>
        <v>13.4</v>
      </c>
      <c r="J50">
        <f ca="1">OFFSET(気象データ入力用!A49,1725,1)</f>
        <v>11.1</v>
      </c>
      <c r="K50">
        <f ca="1">OFFSET(気象データ入力用!A49,1940,1)</f>
        <v>7.3</v>
      </c>
      <c r="L50">
        <f ca="1">OFFSET(気象データ入力用!A49,2155,1)</f>
        <v>10.5</v>
      </c>
      <c r="M50">
        <f ca="1">OFFSET(気象データ入力用!A49,2370,1)</f>
        <v>10.1</v>
      </c>
      <c r="N50">
        <f ca="1">OFFSET(気象データ入力用!A49,2585,1)</f>
        <v>9.1</v>
      </c>
      <c r="O50">
        <f ca="1">OFFSET(気象データ入力用!A49,2800,1)</f>
        <v>8.4</v>
      </c>
      <c r="P50">
        <f ca="1">OFFSET(気象データ入力用!A49,3015,1)</f>
        <v>9.1</v>
      </c>
      <c r="Q50">
        <f ca="1">OFFSET(気象データ入力用!A49,3230,1)</f>
        <v>14.7</v>
      </c>
      <c r="R50">
        <f ca="1">OFFSET(気象データ入力用!A49,3445,1)</f>
        <v>7.8</v>
      </c>
      <c r="S50">
        <f ca="1">OFFSET(気象データ入力用!A49,3660,1)</f>
        <v>10.6</v>
      </c>
      <c r="T50">
        <f ca="1">OFFSET(気象データ入力用!A49,3875,1)</f>
        <v>12.1</v>
      </c>
      <c r="U50">
        <f ca="1">OFFSET(気象データ入力用!A49,4090,1)</f>
        <v>7.9</v>
      </c>
    </row>
    <row r="51" spans="1:21" x14ac:dyDescent="0.15">
      <c r="A51" s="3">
        <v>41779</v>
      </c>
      <c r="B51">
        <f ca="1">OFFSET(気象データ入力用!A50,5,1)</f>
        <v>13.3</v>
      </c>
      <c r="C51">
        <f ca="1">OFFSET(気象データ入力用!A50,220,1)</f>
        <v>15.2</v>
      </c>
      <c r="D51">
        <f ca="1">OFFSET(気象データ入力用!A50,435,1)</f>
        <v>7.2</v>
      </c>
      <c r="E51">
        <f ca="1">OFFSET(気象データ入力用!A50,650,1)</f>
        <v>8.4</v>
      </c>
      <c r="F51">
        <f ca="1">OFFSET(気象データ入力用!A50,865,1)</f>
        <v>13.2</v>
      </c>
      <c r="G51">
        <f ca="1">OFFSET(気象データ入力用!A50,1080,1)</f>
        <v>12.7</v>
      </c>
      <c r="H51">
        <f ca="1">OFFSET(気象データ入力用!A50,1295,1)</f>
        <v>9.1</v>
      </c>
      <c r="I51">
        <f ca="1">OFFSET(気象データ入力用!A50,1510,1)</f>
        <v>14.1</v>
      </c>
      <c r="J51">
        <f ca="1">OFFSET(気象データ入力用!A50,1725,1)</f>
        <v>12.1</v>
      </c>
      <c r="K51">
        <f ca="1">OFFSET(気象データ入力用!A50,1940,1)</f>
        <v>10.3</v>
      </c>
      <c r="L51">
        <f ca="1">OFFSET(気象データ入力用!A50,2155,1)</f>
        <v>10.1</v>
      </c>
      <c r="M51">
        <f ca="1">OFFSET(気象データ入力用!A50,2370,1)</f>
        <v>14.1</v>
      </c>
      <c r="N51">
        <f ca="1">OFFSET(気象データ入力用!A50,2585,1)</f>
        <v>14.2</v>
      </c>
      <c r="O51">
        <f ca="1">OFFSET(気象データ入力用!A50,2800,1)</f>
        <v>10.6</v>
      </c>
      <c r="P51">
        <f ca="1">OFFSET(気象データ入力用!A50,3015,1)</f>
        <v>10.3</v>
      </c>
      <c r="Q51">
        <f ca="1">OFFSET(気象データ入力用!A50,3230,1)</f>
        <v>15.4</v>
      </c>
      <c r="R51">
        <f ca="1">OFFSET(気象データ入力用!A50,3445,1)</f>
        <v>8.3000000000000007</v>
      </c>
      <c r="S51">
        <f ca="1">OFFSET(気象データ入力用!A50,3660,1)</f>
        <v>13.8</v>
      </c>
      <c r="T51">
        <f ca="1">OFFSET(気象データ入力用!A50,3875,1)</f>
        <v>10.3</v>
      </c>
      <c r="U51">
        <f ca="1">OFFSET(気象データ入力用!A50,4090,1)</f>
        <v>7.8</v>
      </c>
    </row>
    <row r="52" spans="1:21" x14ac:dyDescent="0.15">
      <c r="A52" s="3">
        <v>41780</v>
      </c>
      <c r="B52">
        <f ca="1">OFFSET(気象データ入力用!A51,5,1)</f>
        <v>11.9</v>
      </c>
      <c r="C52">
        <f ca="1">OFFSET(気象データ入力用!A51,220,1)</f>
        <v>12.2</v>
      </c>
      <c r="D52">
        <f ca="1">OFFSET(気象データ入力用!A51,435,1)</f>
        <v>7.9</v>
      </c>
      <c r="E52">
        <f ca="1">OFFSET(気象データ入力用!A51,650,1)</f>
        <v>8.5</v>
      </c>
      <c r="F52">
        <f ca="1">OFFSET(気象データ入力用!A51,865,1)</f>
        <v>13.8</v>
      </c>
      <c r="G52">
        <f ca="1">OFFSET(気象データ入力用!A51,1080,1)</f>
        <v>15.7</v>
      </c>
      <c r="H52">
        <f ca="1">OFFSET(気象データ入力用!A51,1295,1)</f>
        <v>8.4</v>
      </c>
      <c r="I52">
        <f ca="1">OFFSET(気象データ入力用!A51,1510,1)</f>
        <v>10</v>
      </c>
      <c r="J52">
        <f ca="1">OFFSET(気象データ入力用!A51,1725,1)</f>
        <v>14.4</v>
      </c>
      <c r="K52">
        <f ca="1">OFFSET(気象データ入力用!A51,1940,1)</f>
        <v>12.7</v>
      </c>
      <c r="L52">
        <f ca="1">OFFSET(気象データ入力用!A51,2155,1)</f>
        <v>9.3000000000000007</v>
      </c>
      <c r="M52">
        <f ca="1">OFFSET(気象データ入力用!A51,2370,1)</f>
        <v>14.6</v>
      </c>
      <c r="N52">
        <f ca="1">OFFSET(気象データ入力用!A51,2585,1)</f>
        <v>14.6</v>
      </c>
      <c r="O52">
        <f ca="1">OFFSET(気象データ入力用!A51,2800,1)</f>
        <v>12.6</v>
      </c>
      <c r="P52">
        <f ca="1">OFFSET(気象データ入力用!A51,3015,1)</f>
        <v>14</v>
      </c>
      <c r="Q52">
        <f ca="1">OFFSET(気象データ入力用!A51,3230,1)</f>
        <v>12.7</v>
      </c>
      <c r="R52">
        <f ca="1">OFFSET(気象データ入力用!A51,3445,1)</f>
        <v>11.2</v>
      </c>
      <c r="S52">
        <f ca="1">OFFSET(気象データ入力用!A51,3660,1)</f>
        <v>13.1</v>
      </c>
      <c r="T52">
        <f ca="1">OFFSET(気象データ入力用!A51,3875,1)</f>
        <v>9.1999999999999993</v>
      </c>
      <c r="U52">
        <f ca="1">OFFSET(気象データ入力用!A51,4090,1)</f>
        <v>12</v>
      </c>
    </row>
    <row r="53" spans="1:21" x14ac:dyDescent="0.15">
      <c r="A53" s="3">
        <v>41781</v>
      </c>
      <c r="B53">
        <f ca="1">OFFSET(気象データ入力用!A52,5,1)</f>
        <v>14.6</v>
      </c>
      <c r="C53">
        <f ca="1">OFFSET(気象データ入力用!A52,220,1)</f>
        <v>10.9</v>
      </c>
      <c r="D53">
        <f ca="1">OFFSET(気象データ入力用!A52,435,1)</f>
        <v>7.8</v>
      </c>
      <c r="E53">
        <f ca="1">OFFSET(気象データ入力用!A52,650,1)</f>
        <v>8.3000000000000007</v>
      </c>
      <c r="F53">
        <f ca="1">OFFSET(気象データ入力用!A52,865,1)</f>
        <v>11.4</v>
      </c>
      <c r="G53">
        <f ca="1">OFFSET(気象データ入力用!A52,1080,1)</f>
        <v>17.3</v>
      </c>
      <c r="H53">
        <f ca="1">OFFSET(気象データ入力用!A52,1295,1)</f>
        <v>9.6999999999999993</v>
      </c>
      <c r="I53">
        <f ca="1">OFFSET(気象データ入力用!A52,1510,1)</f>
        <v>7.9</v>
      </c>
      <c r="J53">
        <f ca="1">OFFSET(気象データ入力用!A52,1725,1)</f>
        <v>14.4</v>
      </c>
      <c r="K53">
        <f ca="1">OFFSET(気象データ入力用!A52,1940,1)</f>
        <v>9.9</v>
      </c>
      <c r="L53">
        <f ca="1">OFFSET(気象データ入力用!A52,2155,1)</f>
        <v>8.8000000000000007</v>
      </c>
      <c r="M53">
        <f ca="1">OFFSET(気象データ入力用!A52,2370,1)</f>
        <v>12.1</v>
      </c>
      <c r="N53">
        <f ca="1">OFFSET(気象データ入力用!A52,2585,1)</f>
        <v>12.3</v>
      </c>
      <c r="O53">
        <f ca="1">OFFSET(気象データ入力用!A52,2800,1)</f>
        <v>15.6</v>
      </c>
      <c r="P53">
        <f ca="1">OFFSET(気象データ入力用!A52,3015,1)</f>
        <v>15.5</v>
      </c>
      <c r="Q53">
        <f ca="1">OFFSET(気象データ入力用!A52,3230,1)</f>
        <v>11.1</v>
      </c>
      <c r="R53">
        <f ca="1">OFFSET(気象データ入力用!A52,3445,1)</f>
        <v>11.2</v>
      </c>
      <c r="S53">
        <f ca="1">OFFSET(気象データ入力用!A52,3660,1)</f>
        <v>12.7</v>
      </c>
      <c r="T53">
        <f ca="1">OFFSET(気象データ入力用!A52,3875,1)</f>
        <v>9.6999999999999993</v>
      </c>
      <c r="U53">
        <f ca="1">OFFSET(気象データ入力用!A52,4090,1)</f>
        <v>10.8</v>
      </c>
    </row>
    <row r="54" spans="1:21" x14ac:dyDescent="0.15">
      <c r="A54" s="3">
        <v>41782</v>
      </c>
      <c r="B54">
        <f ca="1">OFFSET(気象データ入力用!A53,5,1)</f>
        <v>16.399999999999999</v>
      </c>
      <c r="C54">
        <f ca="1">OFFSET(気象データ入力用!A53,220,1)</f>
        <v>11.5</v>
      </c>
      <c r="D54">
        <f ca="1">OFFSET(気象データ入力用!A53,435,1)</f>
        <v>10.199999999999999</v>
      </c>
      <c r="E54">
        <f ca="1">OFFSET(気象データ入力用!A53,650,1)</f>
        <v>8.1</v>
      </c>
      <c r="F54">
        <f ca="1">OFFSET(気象データ入力用!A53,865,1)</f>
        <v>11.4</v>
      </c>
      <c r="G54">
        <f ca="1">OFFSET(気象データ入力用!A53,1080,1)</f>
        <v>15.9</v>
      </c>
      <c r="H54">
        <f ca="1">OFFSET(気象データ入力用!A53,1295,1)</f>
        <v>11.1</v>
      </c>
      <c r="I54">
        <f ca="1">OFFSET(気象データ入力用!A53,1510,1)</f>
        <v>9.6</v>
      </c>
      <c r="J54">
        <f ca="1">OFFSET(気象データ入力用!A53,1725,1)</f>
        <v>11.5</v>
      </c>
      <c r="K54">
        <f ca="1">OFFSET(気象データ入力用!A53,1940,1)</f>
        <v>8.3000000000000007</v>
      </c>
      <c r="L54">
        <f ca="1">OFFSET(気象データ入力用!A53,2155,1)</f>
        <v>8.5</v>
      </c>
      <c r="M54">
        <f ca="1">OFFSET(気象データ入力用!A53,2370,1)</f>
        <v>9.6999999999999993</v>
      </c>
      <c r="N54">
        <f ca="1">OFFSET(気象データ入力用!A53,2585,1)</f>
        <v>12.4</v>
      </c>
      <c r="O54">
        <f ca="1">OFFSET(気象データ入力用!A53,2800,1)</f>
        <v>16.5</v>
      </c>
      <c r="P54">
        <f ca="1">OFFSET(気象データ入力用!A53,3015,1)</f>
        <v>12.5</v>
      </c>
      <c r="Q54">
        <f ca="1">OFFSET(気象データ入力用!A53,3230,1)</f>
        <v>11.8</v>
      </c>
      <c r="R54">
        <f ca="1">OFFSET(気象データ入力用!A53,3445,1)</f>
        <v>8.6</v>
      </c>
      <c r="S54">
        <f ca="1">OFFSET(気象データ入力用!A53,3660,1)</f>
        <v>9.8000000000000007</v>
      </c>
      <c r="T54">
        <f ca="1">OFFSET(気象データ入力用!A53,3875,1)</f>
        <v>9.6999999999999993</v>
      </c>
      <c r="U54">
        <f ca="1">OFFSET(気象データ入力用!A53,4090,1)</f>
        <v>11.3</v>
      </c>
    </row>
    <row r="55" spans="1:21" x14ac:dyDescent="0.15">
      <c r="A55" s="3">
        <v>41783</v>
      </c>
      <c r="B55">
        <f ca="1">OFFSET(気象データ入力用!A54,5,1)</f>
        <v>15</v>
      </c>
      <c r="C55">
        <f ca="1">OFFSET(気象データ入力用!A54,220,1)</f>
        <v>11.3</v>
      </c>
      <c r="D55">
        <f ca="1">OFFSET(気象データ入力用!A54,435,1)</f>
        <v>10.7</v>
      </c>
      <c r="E55">
        <f ca="1">OFFSET(気象データ入力用!A54,650,1)</f>
        <v>7.8</v>
      </c>
      <c r="F55">
        <f ca="1">OFFSET(気象データ入力用!A54,865,1)</f>
        <v>11.7</v>
      </c>
      <c r="G55">
        <f ca="1">OFFSET(気象データ入力用!A54,1080,1)</f>
        <v>11.5</v>
      </c>
      <c r="H55">
        <f ca="1">OFFSET(気象データ入力用!A54,1295,1)</f>
        <v>10.8</v>
      </c>
      <c r="I55">
        <f ca="1">OFFSET(気象データ入力用!A54,1510,1)</f>
        <v>9.8000000000000007</v>
      </c>
      <c r="J55">
        <f ca="1">OFFSET(気象データ入力用!A54,1725,1)</f>
        <v>13.4</v>
      </c>
      <c r="K55">
        <f ca="1">OFFSET(気象データ入力用!A54,1940,1)</f>
        <v>9.1</v>
      </c>
      <c r="L55">
        <f ca="1">OFFSET(気象データ入力用!A54,2155,1)</f>
        <v>9.1</v>
      </c>
      <c r="M55">
        <f ca="1">OFFSET(気象データ入力用!A54,2370,1)</f>
        <v>9.5</v>
      </c>
      <c r="N55">
        <f ca="1">OFFSET(気象データ入力用!A54,2585,1)</f>
        <v>12.7</v>
      </c>
      <c r="O55">
        <f ca="1">OFFSET(気象データ入力用!A54,2800,1)</f>
        <v>12.6</v>
      </c>
      <c r="P55">
        <f ca="1">OFFSET(気象データ入力用!A54,3015,1)</f>
        <v>9.3000000000000007</v>
      </c>
      <c r="Q55">
        <f ca="1">OFFSET(気象データ入力用!A54,3230,1)</f>
        <v>14.2</v>
      </c>
      <c r="R55">
        <f ca="1">OFFSET(気象データ入力用!A54,3445,1)</f>
        <v>8</v>
      </c>
      <c r="S55">
        <f ca="1">OFFSET(気象データ入力用!A54,3660,1)</f>
        <v>9.4</v>
      </c>
      <c r="T55">
        <f ca="1">OFFSET(気象データ入力用!A54,3875,1)</f>
        <v>14.7</v>
      </c>
      <c r="U55">
        <f ca="1">OFFSET(気象データ入力用!A54,4090,1)</f>
        <v>11.1</v>
      </c>
    </row>
    <row r="56" spans="1:21" x14ac:dyDescent="0.15">
      <c r="A56" s="3">
        <v>41784</v>
      </c>
      <c r="B56">
        <f ca="1">OFFSET(気象データ入力用!A55,5,1)</f>
        <v>13.8</v>
      </c>
      <c r="C56">
        <f ca="1">OFFSET(気象データ入力用!A55,220,1)</f>
        <v>13</v>
      </c>
      <c r="D56">
        <f ca="1">OFFSET(気象データ入力用!A55,435,1)</f>
        <v>12</v>
      </c>
      <c r="E56">
        <f ca="1">OFFSET(気象データ入力用!A55,650,1)</f>
        <v>8.6</v>
      </c>
      <c r="F56">
        <f ca="1">OFFSET(気象データ入力用!A55,865,1)</f>
        <v>10.6</v>
      </c>
      <c r="G56">
        <f ca="1">OFFSET(気象データ入力用!A55,1080,1)</f>
        <v>11.6</v>
      </c>
      <c r="H56">
        <f ca="1">OFFSET(気象データ入力用!A55,1295,1)</f>
        <v>12.9</v>
      </c>
      <c r="I56">
        <f ca="1">OFFSET(気象データ入力用!A55,1510,1)</f>
        <v>16</v>
      </c>
      <c r="J56">
        <f ca="1">OFFSET(気象データ入力用!A55,1725,1)</f>
        <v>12.1</v>
      </c>
      <c r="K56">
        <f ca="1">OFFSET(気象データ入力用!A55,1940,1)</f>
        <v>9.1999999999999993</v>
      </c>
      <c r="L56">
        <f ca="1">OFFSET(気象データ入力用!A55,2155,1)</f>
        <v>12.1</v>
      </c>
      <c r="M56">
        <f ca="1">OFFSET(気象データ入力用!A55,2370,1)</f>
        <v>9.1</v>
      </c>
      <c r="N56">
        <f ca="1">OFFSET(気象データ入力用!A55,2585,1)</f>
        <v>8.6999999999999993</v>
      </c>
      <c r="O56">
        <f ca="1">OFFSET(気象データ入力用!A55,2800,1)</f>
        <v>9.8000000000000007</v>
      </c>
      <c r="P56">
        <f ca="1">OFFSET(気象データ入力用!A55,3015,1)</f>
        <v>10.4</v>
      </c>
      <c r="Q56">
        <f ca="1">OFFSET(気象データ入力用!A55,3230,1)</f>
        <v>13.8</v>
      </c>
      <c r="R56">
        <f ca="1">OFFSET(気象データ入力用!A55,3445,1)</f>
        <v>8.6999999999999993</v>
      </c>
      <c r="S56">
        <f ca="1">OFFSET(気象データ入力用!A55,3660,1)</f>
        <v>10.9</v>
      </c>
      <c r="T56">
        <f ca="1">OFFSET(気象データ入力用!A55,3875,1)</f>
        <v>14.6</v>
      </c>
      <c r="U56">
        <f ca="1">OFFSET(気象データ入力用!A55,4090,1)</f>
        <v>8.9</v>
      </c>
    </row>
    <row r="57" spans="1:21" x14ac:dyDescent="0.15">
      <c r="A57" s="3">
        <v>41785</v>
      </c>
      <c r="B57">
        <f ca="1">OFFSET(気象データ入力用!A56,5,1)</f>
        <v>12.1</v>
      </c>
      <c r="C57">
        <f ca="1">OFFSET(気象データ入力用!A56,220,1)</f>
        <v>14</v>
      </c>
      <c r="D57">
        <f ca="1">OFFSET(気象データ入力用!A56,435,1)</f>
        <v>10.3</v>
      </c>
      <c r="E57">
        <f ca="1">OFFSET(気象データ入力用!A56,650,1)</f>
        <v>9.6999999999999993</v>
      </c>
      <c r="F57">
        <f ca="1">OFFSET(気象データ入力用!A56,865,1)</f>
        <v>15.3</v>
      </c>
      <c r="G57">
        <f ca="1">OFFSET(気象データ入力用!A56,1080,1)</f>
        <v>12.1</v>
      </c>
      <c r="H57">
        <f ca="1">OFFSET(気象データ入力用!A56,1295,1)</f>
        <v>17.7</v>
      </c>
      <c r="I57">
        <f ca="1">OFFSET(気象データ入力用!A56,1510,1)</f>
        <v>12.3</v>
      </c>
      <c r="J57">
        <f ca="1">OFFSET(気象データ入力用!A56,1725,1)</f>
        <v>12.1</v>
      </c>
      <c r="K57">
        <f ca="1">OFFSET(気象データ入力用!A56,1940,1)</f>
        <v>9.5</v>
      </c>
      <c r="L57">
        <f ca="1">OFFSET(気象データ入力用!A56,2155,1)</f>
        <v>15.4</v>
      </c>
      <c r="M57">
        <f ca="1">OFFSET(気象データ入力用!A56,2370,1)</f>
        <v>12</v>
      </c>
      <c r="N57">
        <f ca="1">OFFSET(気象データ入力用!A56,2585,1)</f>
        <v>13.6</v>
      </c>
      <c r="O57">
        <f ca="1">OFFSET(気象データ入力用!A56,2800,1)</f>
        <v>11.4</v>
      </c>
      <c r="P57">
        <f ca="1">OFFSET(気象データ入力用!A56,3015,1)</f>
        <v>13</v>
      </c>
      <c r="Q57">
        <f ca="1">OFFSET(気象データ入力用!A56,3230,1)</f>
        <v>13.3</v>
      </c>
      <c r="R57">
        <f ca="1">OFFSET(気象データ入力用!A56,3445,1)</f>
        <v>11.2</v>
      </c>
      <c r="S57">
        <f ca="1">OFFSET(気象データ入力用!A56,3660,1)</f>
        <v>8</v>
      </c>
      <c r="T57">
        <f ca="1">OFFSET(気象データ入力用!A56,3875,1)</f>
        <v>14.6</v>
      </c>
      <c r="U57">
        <f ca="1">OFFSET(気象データ入力用!A56,4090,1)</f>
        <v>9.4</v>
      </c>
    </row>
    <row r="58" spans="1:21" x14ac:dyDescent="0.15">
      <c r="A58" s="3">
        <v>41786</v>
      </c>
      <c r="B58">
        <f ca="1">OFFSET(気象データ入力用!A57,5,1)</f>
        <v>12.1</v>
      </c>
      <c r="C58">
        <f ca="1">OFFSET(気象データ入力用!A57,220,1)</f>
        <v>12.5</v>
      </c>
      <c r="D58">
        <f ca="1">OFFSET(気象データ入力用!A57,435,1)</f>
        <v>11.4</v>
      </c>
      <c r="E58">
        <f ca="1">OFFSET(気象データ入力用!A57,650,1)</f>
        <v>12.9</v>
      </c>
      <c r="F58">
        <f ca="1">OFFSET(気象データ入力用!A57,865,1)</f>
        <v>10.9</v>
      </c>
      <c r="G58">
        <f ca="1">OFFSET(気象データ入力用!A57,1080,1)</f>
        <v>10.6</v>
      </c>
      <c r="H58">
        <f ca="1">OFFSET(気象データ入力用!A57,1295,1)</f>
        <v>14.5</v>
      </c>
      <c r="I58">
        <f ca="1">OFFSET(気象データ入力用!A57,1510,1)</f>
        <v>12.4</v>
      </c>
      <c r="J58">
        <f ca="1">OFFSET(気象データ入力用!A57,1725,1)</f>
        <v>13.7</v>
      </c>
      <c r="K58">
        <f ca="1">OFFSET(気象データ入力用!A57,1940,1)</f>
        <v>11</v>
      </c>
      <c r="L58">
        <f ca="1">OFFSET(気象データ入力用!A57,2155,1)</f>
        <v>13.9</v>
      </c>
      <c r="M58">
        <f ca="1">OFFSET(気象データ入力用!A57,2370,1)</f>
        <v>9.1999999999999993</v>
      </c>
      <c r="N58">
        <f ca="1">OFFSET(気象データ入力用!A57,2585,1)</f>
        <v>11.4</v>
      </c>
      <c r="O58">
        <f ca="1">OFFSET(気象データ入力用!A57,2800,1)</f>
        <v>8.8000000000000007</v>
      </c>
      <c r="P58">
        <f ca="1">OFFSET(気象データ入力用!A57,3015,1)</f>
        <v>11.7</v>
      </c>
      <c r="Q58">
        <f ca="1">OFFSET(気象データ入力用!A57,3230,1)</f>
        <v>11.5</v>
      </c>
      <c r="R58">
        <f ca="1">OFFSET(気象データ入力用!A57,3445,1)</f>
        <v>10.9</v>
      </c>
      <c r="S58">
        <f ca="1">OFFSET(気象データ入力用!A57,3660,1)</f>
        <v>9.5</v>
      </c>
      <c r="T58">
        <f ca="1">OFFSET(気象データ入力用!A57,3875,1)</f>
        <v>12.1</v>
      </c>
      <c r="U58">
        <f ca="1">OFFSET(気象データ入力用!A57,4090,1)</f>
        <v>10.1</v>
      </c>
    </row>
    <row r="59" spans="1:21" x14ac:dyDescent="0.15">
      <c r="A59" s="3">
        <v>41787</v>
      </c>
      <c r="B59">
        <f ca="1">OFFSET(気象データ入力用!A58,5,1)</f>
        <v>16</v>
      </c>
      <c r="C59">
        <f ca="1">OFFSET(気象データ入力用!A58,220,1)</f>
        <v>13</v>
      </c>
      <c r="D59">
        <f ca="1">OFFSET(気象データ入力用!A58,435,1)</f>
        <v>15.3</v>
      </c>
      <c r="E59">
        <f ca="1">OFFSET(気象データ入力用!A58,650,1)</f>
        <v>15.1</v>
      </c>
      <c r="F59">
        <f ca="1">OFFSET(気象データ入力用!A58,865,1)</f>
        <v>9.9</v>
      </c>
      <c r="G59">
        <f ca="1">OFFSET(気象データ入力用!A58,1080,1)</f>
        <v>11.9</v>
      </c>
      <c r="H59">
        <f ca="1">OFFSET(気象データ入力用!A58,1295,1)</f>
        <v>12.8</v>
      </c>
      <c r="I59">
        <f ca="1">OFFSET(気象データ入力用!A58,1510,1)</f>
        <v>13.4</v>
      </c>
      <c r="J59">
        <f ca="1">OFFSET(気象データ入力用!A58,1725,1)</f>
        <v>15.5</v>
      </c>
      <c r="K59">
        <f ca="1">OFFSET(気象データ入力用!A58,1940,1)</f>
        <v>14.5</v>
      </c>
      <c r="L59">
        <f ca="1">OFFSET(気象データ入力用!A58,2155,1)</f>
        <v>11.6</v>
      </c>
      <c r="M59">
        <f ca="1">OFFSET(気象データ入力用!A58,2370,1)</f>
        <v>11.5</v>
      </c>
      <c r="N59">
        <f ca="1">OFFSET(気象データ入力用!A58,2585,1)</f>
        <v>10.199999999999999</v>
      </c>
      <c r="O59">
        <f ca="1">OFFSET(気象データ入力用!A58,2800,1)</f>
        <v>9.9</v>
      </c>
      <c r="P59">
        <f ca="1">OFFSET(気象データ入力用!A58,3015,1)</f>
        <v>10.3</v>
      </c>
      <c r="Q59">
        <f ca="1">OFFSET(気象データ入力用!A58,3230,1)</f>
        <v>12.1</v>
      </c>
      <c r="R59">
        <f ca="1">OFFSET(気象データ入力用!A58,3445,1)</f>
        <v>9.5</v>
      </c>
      <c r="S59">
        <f ca="1">OFFSET(気象データ入力用!A58,3660,1)</f>
        <v>11.3</v>
      </c>
      <c r="T59">
        <f ca="1">OFFSET(気象データ入力用!A58,3875,1)</f>
        <v>9.1999999999999993</v>
      </c>
      <c r="U59">
        <f ca="1">OFFSET(気象データ入力用!A58,4090,1)</f>
        <v>12.3</v>
      </c>
    </row>
    <row r="60" spans="1:21" x14ac:dyDescent="0.15">
      <c r="A60" s="3">
        <v>41788</v>
      </c>
      <c r="B60">
        <f ca="1">OFFSET(気象データ入力用!A59,5,1)</f>
        <v>12.1</v>
      </c>
      <c r="C60">
        <f ca="1">OFFSET(気象データ入力用!A59,220,1)</f>
        <v>10.8</v>
      </c>
      <c r="D60">
        <f ca="1">OFFSET(気象データ入力用!A59,435,1)</f>
        <v>16</v>
      </c>
      <c r="E60">
        <f ca="1">OFFSET(気象データ入力用!A59,650,1)</f>
        <v>14.4</v>
      </c>
      <c r="F60">
        <f ca="1">OFFSET(気象データ入力用!A59,865,1)</f>
        <v>11.5</v>
      </c>
      <c r="G60">
        <f ca="1">OFFSET(気象データ入力用!A59,1080,1)</f>
        <v>12.8</v>
      </c>
      <c r="H60">
        <f ca="1">OFFSET(気象データ入力用!A59,1295,1)</f>
        <v>16.3</v>
      </c>
      <c r="I60">
        <f ca="1">OFFSET(気象データ入力用!A59,1510,1)</f>
        <v>12.4</v>
      </c>
      <c r="J60">
        <f ca="1">OFFSET(気象データ入力用!A59,1725,1)</f>
        <v>15.6</v>
      </c>
      <c r="K60">
        <f ca="1">OFFSET(気象データ入力用!A59,1940,1)</f>
        <v>11.9</v>
      </c>
      <c r="L60">
        <f ca="1">OFFSET(気象データ入力用!A59,2155,1)</f>
        <v>14</v>
      </c>
      <c r="M60">
        <f ca="1">OFFSET(気象データ入力用!A59,2370,1)</f>
        <v>10</v>
      </c>
      <c r="N60">
        <f ca="1">OFFSET(気象データ入力用!A59,2585,1)</f>
        <v>9.6</v>
      </c>
      <c r="O60">
        <f ca="1">OFFSET(気象データ入力用!A59,2800,1)</f>
        <v>8.9</v>
      </c>
      <c r="P60">
        <f ca="1">OFFSET(気象データ入力用!A59,3015,1)</f>
        <v>8.9</v>
      </c>
      <c r="Q60">
        <f ca="1">OFFSET(気象データ入力用!A59,3230,1)</f>
        <v>11.5</v>
      </c>
      <c r="R60">
        <f ca="1">OFFSET(気象データ入力用!A59,3445,1)</f>
        <v>10.6</v>
      </c>
      <c r="S60">
        <f ca="1">OFFSET(気象データ入力用!A59,3660,1)</f>
        <v>11.4</v>
      </c>
      <c r="T60">
        <f ca="1">OFFSET(気象データ入力用!A59,3875,1)</f>
        <v>9.4</v>
      </c>
      <c r="U60">
        <f ca="1">OFFSET(気象データ入力用!A59,4090,1)</f>
        <v>10.4</v>
      </c>
    </row>
    <row r="61" spans="1:21" x14ac:dyDescent="0.15">
      <c r="A61" s="3">
        <v>41789</v>
      </c>
      <c r="B61">
        <f ca="1">OFFSET(気象データ入力用!A60,5,1)</f>
        <v>12.2</v>
      </c>
      <c r="C61">
        <f ca="1">OFFSET(気象データ入力用!A60,220,1)</f>
        <v>12.1</v>
      </c>
      <c r="D61">
        <f ca="1">OFFSET(気象データ入力用!A60,435,1)</f>
        <v>18.399999999999999</v>
      </c>
      <c r="E61">
        <f ca="1">OFFSET(気象データ入力用!A60,650,1)</f>
        <v>10.5</v>
      </c>
      <c r="F61">
        <f ca="1">OFFSET(気象データ入力用!A60,865,1)</f>
        <v>13.4</v>
      </c>
      <c r="G61">
        <f ca="1">OFFSET(気象データ入力用!A60,1080,1)</f>
        <v>14.9</v>
      </c>
      <c r="H61">
        <f ca="1">OFFSET(気象データ入力用!A60,1295,1)</f>
        <v>18.100000000000001</v>
      </c>
      <c r="I61">
        <f ca="1">OFFSET(気象データ入力用!A60,1510,1)</f>
        <v>11.5</v>
      </c>
      <c r="J61">
        <f ca="1">OFFSET(気象データ入力用!A60,1725,1)</f>
        <v>12.9</v>
      </c>
      <c r="K61">
        <f ca="1">OFFSET(気象データ入力用!A60,1940,1)</f>
        <v>12</v>
      </c>
      <c r="L61">
        <f ca="1">OFFSET(気象データ入力用!A60,2155,1)</f>
        <v>15.9</v>
      </c>
      <c r="M61">
        <f ca="1">OFFSET(気象データ入力用!A60,2370,1)</f>
        <v>10.1</v>
      </c>
      <c r="N61">
        <f ca="1">OFFSET(気象データ入力用!A60,2585,1)</f>
        <v>11.4</v>
      </c>
      <c r="O61">
        <f ca="1">OFFSET(気象データ入力用!A60,2800,1)</f>
        <v>11.1</v>
      </c>
      <c r="P61">
        <f ca="1">OFFSET(気象データ入力用!A60,3015,1)</f>
        <v>8.3000000000000007</v>
      </c>
      <c r="Q61">
        <f ca="1">OFFSET(気象データ入力用!A60,3230,1)</f>
        <v>9.4</v>
      </c>
      <c r="R61">
        <f ca="1">OFFSET(気象データ入力用!A60,3445,1)</f>
        <v>11.1</v>
      </c>
      <c r="S61">
        <f ca="1">OFFSET(気象データ入力用!A60,3660,1)</f>
        <v>11</v>
      </c>
      <c r="T61">
        <f ca="1">OFFSET(気象データ入力用!A60,3875,1)</f>
        <v>12.3</v>
      </c>
      <c r="U61">
        <f ca="1">OFFSET(気象データ入力用!A60,4090,1)</f>
        <v>15.1</v>
      </c>
    </row>
    <row r="62" spans="1:21" x14ac:dyDescent="0.15">
      <c r="A62" s="3">
        <v>41790</v>
      </c>
      <c r="B62">
        <f ca="1">OFFSET(気象データ入力用!A61,5,1)</f>
        <v>15.5</v>
      </c>
      <c r="C62">
        <f ca="1">OFFSET(気象データ入力用!A61,220,1)</f>
        <v>10.6</v>
      </c>
      <c r="D62">
        <f ca="1">OFFSET(気象データ入力用!A61,435,1)</f>
        <v>14.9</v>
      </c>
      <c r="E62">
        <f ca="1">OFFSET(気象データ入力用!A61,650,1)</f>
        <v>8.5</v>
      </c>
      <c r="F62">
        <f ca="1">OFFSET(気象データ入力用!A61,865,1)</f>
        <v>16.399999999999999</v>
      </c>
      <c r="G62">
        <f ca="1">OFFSET(気象データ入力用!A61,1080,1)</f>
        <v>14.2</v>
      </c>
      <c r="H62">
        <f ca="1">OFFSET(気象データ入力用!A61,1295,1)</f>
        <v>12.7</v>
      </c>
      <c r="I62">
        <f ca="1">OFFSET(気象データ入力用!A61,1510,1)</f>
        <v>12.6</v>
      </c>
      <c r="J62">
        <f ca="1">OFFSET(気象データ入力用!A61,1725,1)</f>
        <v>15.7</v>
      </c>
      <c r="K62">
        <f ca="1">OFFSET(気象データ入力用!A61,1940,1)</f>
        <v>12.4</v>
      </c>
      <c r="L62">
        <f ca="1">OFFSET(気象データ入力用!A61,2155,1)</f>
        <v>13.1</v>
      </c>
      <c r="M62">
        <f ca="1">OFFSET(気象データ入力用!A61,2370,1)</f>
        <v>10.7</v>
      </c>
      <c r="N62">
        <f ca="1">OFFSET(気象データ入力用!A61,2585,1)</f>
        <v>13.1</v>
      </c>
      <c r="O62">
        <f ca="1">OFFSET(気象データ入力用!A61,2800,1)</f>
        <v>13.5</v>
      </c>
      <c r="P62">
        <f ca="1">OFFSET(気象データ入力用!A61,3015,1)</f>
        <v>7.4</v>
      </c>
      <c r="Q62">
        <f ca="1">OFFSET(気象データ入力用!A61,3230,1)</f>
        <v>10.5</v>
      </c>
      <c r="R62">
        <f ca="1">OFFSET(気象データ入力用!A61,3445,1)</f>
        <v>8</v>
      </c>
      <c r="S62">
        <f ca="1">OFFSET(気象データ入力用!A61,3660,1)</f>
        <v>8.5</v>
      </c>
      <c r="T62">
        <f ca="1">OFFSET(気象データ入力用!A61,3875,1)</f>
        <v>13.9</v>
      </c>
      <c r="U62">
        <f ca="1">OFFSET(気象データ入力用!A61,4090,1)</f>
        <v>16.899999999999999</v>
      </c>
    </row>
    <row r="63" spans="1:21" x14ac:dyDescent="0.15">
      <c r="A63" s="3">
        <v>41791</v>
      </c>
      <c r="B63">
        <f ca="1">OFFSET(気象データ入力用!A62,5,1)</f>
        <v>15</v>
      </c>
      <c r="C63">
        <f ca="1">OFFSET(気象データ入力用!A62,220,1)</f>
        <v>12.7</v>
      </c>
      <c r="D63">
        <f ca="1">OFFSET(気象データ入力用!A62,435,1)</f>
        <v>12</v>
      </c>
      <c r="E63">
        <f ca="1">OFFSET(気象データ入力用!A62,650,1)</f>
        <v>7.8</v>
      </c>
      <c r="F63">
        <f ca="1">OFFSET(気象データ入力用!A62,865,1)</f>
        <v>14.8</v>
      </c>
      <c r="G63">
        <f ca="1">OFFSET(気象データ入力用!A62,1080,1)</f>
        <v>13</v>
      </c>
      <c r="H63">
        <f ca="1">OFFSET(気象データ入力用!A62,1295,1)</f>
        <v>14.4</v>
      </c>
      <c r="I63">
        <f ca="1">OFFSET(気象データ入力用!A62,1510,1)</f>
        <v>14.2</v>
      </c>
      <c r="J63">
        <f ca="1">OFFSET(気象データ入力用!A62,1725,1)</f>
        <v>14.1</v>
      </c>
      <c r="K63">
        <f ca="1">OFFSET(気象データ入力用!A62,1940,1)</f>
        <v>14.5</v>
      </c>
      <c r="L63">
        <f ca="1">OFFSET(気象データ入力用!A62,2155,1)</f>
        <v>15.6</v>
      </c>
      <c r="M63">
        <f ca="1">OFFSET(気象データ入力用!A62,2370,1)</f>
        <v>14.7</v>
      </c>
      <c r="N63">
        <f ca="1">OFFSET(気象データ入力用!A62,2585,1)</f>
        <v>13.9</v>
      </c>
      <c r="O63">
        <f ca="1">OFFSET(気象データ入力用!A62,2800,1)</f>
        <v>13</v>
      </c>
      <c r="P63">
        <f ca="1">OFFSET(気象データ入力用!A62,3015,1)</f>
        <v>7.7</v>
      </c>
      <c r="Q63">
        <f ca="1">OFFSET(気象データ入力用!A62,3230,1)</f>
        <v>12.3</v>
      </c>
      <c r="R63">
        <f ca="1">OFFSET(気象データ入力用!A62,3445,1)</f>
        <v>10.6</v>
      </c>
      <c r="S63">
        <f ca="1">OFFSET(気象データ入力用!A62,3660,1)</f>
        <v>8.1</v>
      </c>
      <c r="T63">
        <f ca="1">OFFSET(気象データ入力用!A62,3875,1)</f>
        <v>15.9</v>
      </c>
      <c r="U63">
        <f ca="1">OFFSET(気象データ入力用!A62,4090,1)</f>
        <v>10.6</v>
      </c>
    </row>
    <row r="64" spans="1:21" x14ac:dyDescent="0.15">
      <c r="A64" s="3">
        <v>41792</v>
      </c>
      <c r="B64">
        <f ca="1">OFFSET(気象データ入力用!A63,5,1)</f>
        <v>11.9</v>
      </c>
      <c r="C64">
        <f ca="1">OFFSET(気象データ入力用!A63,220,1)</f>
        <v>12.2</v>
      </c>
      <c r="D64">
        <f ca="1">OFFSET(気象データ入力用!A63,435,1)</f>
        <v>10.4</v>
      </c>
      <c r="E64">
        <f ca="1">OFFSET(気象データ入力用!A63,650,1)</f>
        <v>8.6</v>
      </c>
      <c r="F64">
        <f ca="1">OFFSET(気象データ入力用!A63,865,1)</f>
        <v>10.8</v>
      </c>
      <c r="G64">
        <f ca="1">OFFSET(気象データ入力用!A63,1080,1)</f>
        <v>12.3</v>
      </c>
      <c r="H64">
        <f ca="1">OFFSET(気象データ入力用!A63,1295,1)</f>
        <v>13.8</v>
      </c>
      <c r="I64">
        <f ca="1">OFFSET(気象データ入力用!A63,1510,1)</f>
        <v>16</v>
      </c>
      <c r="J64">
        <f ca="1">OFFSET(気象データ入力用!A63,1725,1)</f>
        <v>13.6</v>
      </c>
      <c r="K64">
        <f ca="1">OFFSET(気象データ入力用!A63,1940,1)</f>
        <v>14.4</v>
      </c>
      <c r="L64">
        <f ca="1">OFFSET(気象データ入力用!A63,2155,1)</f>
        <v>15.8</v>
      </c>
      <c r="M64">
        <f ca="1">OFFSET(気象データ入力用!A63,2370,1)</f>
        <v>10.5</v>
      </c>
      <c r="N64">
        <f ca="1">OFFSET(気象データ入力用!A63,2585,1)</f>
        <v>13.1</v>
      </c>
      <c r="O64">
        <f ca="1">OFFSET(気象データ入力用!A63,2800,1)</f>
        <v>11.7</v>
      </c>
      <c r="P64">
        <f ca="1">OFFSET(気象データ入力用!A63,3015,1)</f>
        <v>8.9</v>
      </c>
      <c r="Q64">
        <f ca="1">OFFSET(気象データ入力用!A63,3230,1)</f>
        <v>11.7</v>
      </c>
      <c r="R64">
        <f ca="1">OFFSET(気象データ入力用!A63,3445,1)</f>
        <v>10.8</v>
      </c>
      <c r="S64">
        <f ca="1">OFFSET(気象データ入力用!A63,3660,1)</f>
        <v>8.9</v>
      </c>
      <c r="T64">
        <f ca="1">OFFSET(気象データ入力用!A63,3875,1)</f>
        <v>12.1</v>
      </c>
      <c r="U64">
        <f ca="1">OFFSET(気象データ入力用!A63,4090,1)</f>
        <v>12.9</v>
      </c>
    </row>
    <row r="65" spans="1:21" x14ac:dyDescent="0.15">
      <c r="A65" s="3">
        <v>41793</v>
      </c>
      <c r="B65">
        <f ca="1">OFFSET(気象データ入力用!A64,5,1)</f>
        <v>12.6</v>
      </c>
      <c r="C65">
        <f ca="1">OFFSET(気象データ入力用!A64,220,1)</f>
        <v>11.4</v>
      </c>
      <c r="D65">
        <f ca="1">OFFSET(気象データ入力用!A64,435,1)</f>
        <v>14.3</v>
      </c>
      <c r="E65">
        <f ca="1">OFFSET(気象データ入力用!A64,650,1)</f>
        <v>9.4</v>
      </c>
      <c r="F65">
        <f ca="1">OFFSET(気象データ入力用!A64,865,1)</f>
        <v>8.8000000000000007</v>
      </c>
      <c r="G65">
        <f ca="1">OFFSET(気象データ入力用!A64,1080,1)</f>
        <v>18.2</v>
      </c>
      <c r="H65">
        <f ca="1">OFFSET(気象データ入力用!A64,1295,1)</f>
        <v>13.1</v>
      </c>
      <c r="I65">
        <f ca="1">OFFSET(気象データ入力用!A64,1510,1)</f>
        <v>16.600000000000001</v>
      </c>
      <c r="J65">
        <f ca="1">OFFSET(気象データ入力用!A64,1725,1)</f>
        <v>15.9</v>
      </c>
      <c r="K65">
        <f ca="1">OFFSET(気象データ入力用!A64,1940,1)</f>
        <v>17.3</v>
      </c>
      <c r="L65">
        <f ca="1">OFFSET(気象データ入力用!A64,2155,1)</f>
        <v>16.600000000000001</v>
      </c>
      <c r="M65">
        <f ca="1">OFFSET(気象データ入力用!A64,2370,1)</f>
        <v>9.6999999999999993</v>
      </c>
      <c r="N65">
        <f ca="1">OFFSET(気象データ入力用!A64,2585,1)</f>
        <v>12.3</v>
      </c>
      <c r="O65">
        <f ca="1">OFFSET(気象データ入力用!A64,2800,1)</f>
        <v>11.3</v>
      </c>
      <c r="P65">
        <f ca="1">OFFSET(気象データ入力用!A64,3015,1)</f>
        <v>9.4</v>
      </c>
      <c r="Q65">
        <f ca="1">OFFSET(気象データ入力用!A64,3230,1)</f>
        <v>12</v>
      </c>
      <c r="R65">
        <f ca="1">OFFSET(気象データ入力用!A64,3445,1)</f>
        <v>11.7</v>
      </c>
      <c r="S65">
        <f ca="1">OFFSET(気象データ入力用!A64,3660,1)</f>
        <v>11.7</v>
      </c>
      <c r="T65">
        <f ca="1">OFFSET(気象データ入力用!A64,3875,1)</f>
        <v>10.6</v>
      </c>
      <c r="U65">
        <f ca="1">OFFSET(気象データ入力用!A64,4090,1)</f>
        <v>14.7</v>
      </c>
    </row>
    <row r="66" spans="1:21" x14ac:dyDescent="0.15">
      <c r="A66" s="3">
        <v>41794</v>
      </c>
      <c r="B66">
        <f ca="1">OFFSET(気象データ入力用!A65,5,1)</f>
        <v>12.2</v>
      </c>
      <c r="C66">
        <f ca="1">OFFSET(気象データ入力用!A65,220,1)</f>
        <v>11.4</v>
      </c>
      <c r="D66">
        <f ca="1">OFFSET(気象データ入力用!A65,435,1)</f>
        <v>15.7</v>
      </c>
      <c r="E66">
        <f ca="1">OFFSET(気象データ入力用!A65,650,1)</f>
        <v>9</v>
      </c>
      <c r="F66">
        <f ca="1">OFFSET(気象データ入力用!A65,865,1)</f>
        <v>8.5</v>
      </c>
      <c r="G66">
        <f ca="1">OFFSET(気象データ入力用!A65,1080,1)</f>
        <v>14.8</v>
      </c>
      <c r="H66">
        <f ca="1">OFFSET(気象データ入力用!A65,1295,1)</f>
        <v>14.3</v>
      </c>
      <c r="I66">
        <f ca="1">OFFSET(気象データ入力用!A65,1510,1)</f>
        <v>16.8</v>
      </c>
      <c r="J66">
        <f ca="1">OFFSET(気象データ入力用!A65,1725,1)</f>
        <v>13.9</v>
      </c>
      <c r="K66">
        <f ca="1">OFFSET(気象データ入力用!A65,1940,1)</f>
        <v>16.899999999999999</v>
      </c>
      <c r="L66">
        <f ca="1">OFFSET(気象データ入力用!A65,2155,1)</f>
        <v>19.8</v>
      </c>
      <c r="M66">
        <f ca="1">OFFSET(気象データ入力用!A65,2370,1)</f>
        <v>9.4</v>
      </c>
      <c r="N66">
        <f ca="1">OFFSET(気象データ入力用!A65,2585,1)</f>
        <v>10.8</v>
      </c>
      <c r="O66">
        <f ca="1">OFFSET(気象データ入力用!A65,2800,1)</f>
        <v>11.5</v>
      </c>
      <c r="P66">
        <f ca="1">OFFSET(気象データ入力用!A65,3015,1)</f>
        <v>10.8</v>
      </c>
      <c r="Q66">
        <f ca="1">OFFSET(気象データ入力用!A65,3230,1)</f>
        <v>12.2</v>
      </c>
      <c r="R66">
        <f ca="1">OFFSET(気象データ入力用!A65,3445,1)</f>
        <v>12.3</v>
      </c>
      <c r="S66">
        <f ca="1">OFFSET(気象データ入力用!A65,3660,1)</f>
        <v>11.2</v>
      </c>
      <c r="T66">
        <f ca="1">OFFSET(気象データ入力用!A65,3875,1)</f>
        <v>12.7</v>
      </c>
      <c r="U66">
        <f ca="1">OFFSET(気象データ入力用!A65,4090,1)</f>
        <v>12.9</v>
      </c>
    </row>
    <row r="67" spans="1:21" x14ac:dyDescent="0.15">
      <c r="A67" s="3">
        <v>41795</v>
      </c>
      <c r="B67">
        <f ca="1">OFFSET(気象データ入力用!A66,5,1)</f>
        <v>14.5</v>
      </c>
      <c r="C67">
        <f ca="1">OFFSET(気象データ入力用!A66,220,1)</f>
        <v>13</v>
      </c>
      <c r="D67">
        <f ca="1">OFFSET(気象データ入力用!A66,435,1)</f>
        <v>12.3</v>
      </c>
      <c r="E67">
        <f ca="1">OFFSET(気象データ入力用!A66,650,1)</f>
        <v>12.3</v>
      </c>
      <c r="F67">
        <f ca="1">OFFSET(気象データ入力用!A66,865,1)</f>
        <v>10.5</v>
      </c>
      <c r="G67">
        <f ca="1">OFFSET(気象データ入力用!A66,1080,1)</f>
        <v>15.8</v>
      </c>
      <c r="H67">
        <f ca="1">OFFSET(気象データ入力用!A66,1295,1)</f>
        <v>13.6</v>
      </c>
      <c r="I67">
        <f ca="1">OFFSET(気象データ入力用!A66,1510,1)</f>
        <v>13.1</v>
      </c>
      <c r="J67">
        <f ca="1">OFFSET(気象データ入力用!A66,1725,1)</f>
        <v>15.7</v>
      </c>
      <c r="K67">
        <f ca="1">OFFSET(気象データ入力用!A66,1940,1)</f>
        <v>12.3</v>
      </c>
      <c r="L67">
        <f ca="1">OFFSET(気象データ入力用!A66,2155,1)</f>
        <v>17.399999999999999</v>
      </c>
      <c r="M67">
        <f ca="1">OFFSET(気象データ入力用!A66,2370,1)</f>
        <v>14.1</v>
      </c>
      <c r="N67">
        <f ca="1">OFFSET(気象データ入力用!A66,2585,1)</f>
        <v>11.7</v>
      </c>
      <c r="O67">
        <f ca="1">OFFSET(気象データ入力用!A66,2800,1)</f>
        <v>12.2</v>
      </c>
      <c r="P67">
        <f ca="1">OFFSET(気象データ入力用!A66,3015,1)</f>
        <v>10.9</v>
      </c>
      <c r="Q67">
        <f ca="1">OFFSET(気象データ入力用!A66,3230,1)</f>
        <v>12.2</v>
      </c>
      <c r="R67">
        <f ca="1">OFFSET(気象データ入力用!A66,3445,1)</f>
        <v>11.7</v>
      </c>
      <c r="S67">
        <f ca="1">OFFSET(気象データ入力用!A66,3660,1)</f>
        <v>15.3</v>
      </c>
      <c r="T67">
        <f ca="1">OFFSET(気象データ入力用!A66,3875,1)</f>
        <v>12.7</v>
      </c>
      <c r="U67">
        <f ca="1">OFFSET(気象データ入力用!A66,4090,1)</f>
        <v>11.8</v>
      </c>
    </row>
    <row r="68" spans="1:21" x14ac:dyDescent="0.15">
      <c r="A68" s="3">
        <v>41796</v>
      </c>
      <c r="B68">
        <f ca="1">OFFSET(気象データ入力用!A67,5,1)</f>
        <v>12.9</v>
      </c>
      <c r="C68">
        <f ca="1">OFFSET(気象データ入力用!A67,220,1)</f>
        <v>13.9</v>
      </c>
      <c r="D68">
        <f ca="1">OFFSET(気象データ入力用!A67,435,1)</f>
        <v>11.4</v>
      </c>
      <c r="E68">
        <f ca="1">OFFSET(気象データ入力用!A67,650,1)</f>
        <v>12</v>
      </c>
      <c r="F68">
        <f ca="1">OFFSET(気象データ入力用!A67,865,1)</f>
        <v>10.8</v>
      </c>
      <c r="G68">
        <f ca="1">OFFSET(気象データ入力用!A67,1080,1)</f>
        <v>14.4</v>
      </c>
      <c r="H68">
        <f ca="1">OFFSET(気象データ入力用!A67,1295,1)</f>
        <v>17.100000000000001</v>
      </c>
      <c r="I68">
        <f ca="1">OFFSET(気象データ入力用!A67,1510,1)</f>
        <v>13.4</v>
      </c>
      <c r="J68">
        <f ca="1">OFFSET(気象データ入力用!A67,1725,1)</f>
        <v>13.3</v>
      </c>
      <c r="K68">
        <f ca="1">OFFSET(気象データ入力用!A67,1940,1)</f>
        <v>10.4</v>
      </c>
      <c r="L68">
        <f ca="1">OFFSET(気象データ入力用!A67,2155,1)</f>
        <v>13.2</v>
      </c>
      <c r="M68">
        <f ca="1">OFFSET(気象データ入力用!A67,2370,1)</f>
        <v>15.2</v>
      </c>
      <c r="N68">
        <f ca="1">OFFSET(気象データ入力用!A67,2585,1)</f>
        <v>10.6</v>
      </c>
      <c r="O68">
        <f ca="1">OFFSET(気象データ入力用!A67,2800,1)</f>
        <v>12.7</v>
      </c>
      <c r="P68">
        <f ca="1">OFFSET(気象データ入力用!A67,3015,1)</f>
        <v>11.3</v>
      </c>
      <c r="Q68">
        <f ca="1">OFFSET(気象データ入力用!A67,3230,1)</f>
        <v>11.9</v>
      </c>
      <c r="R68">
        <f ca="1">OFFSET(気象データ入力用!A67,3445,1)</f>
        <v>14</v>
      </c>
      <c r="S68">
        <f ca="1">OFFSET(気象データ入力用!A67,3660,1)</f>
        <v>14.7</v>
      </c>
      <c r="T68">
        <f ca="1">OFFSET(気象データ入力用!A67,3875,1)</f>
        <v>13.7</v>
      </c>
      <c r="U68">
        <f ca="1">OFFSET(気象データ入力用!A67,4090,1)</f>
        <v>12.8</v>
      </c>
    </row>
    <row r="69" spans="1:21" x14ac:dyDescent="0.15">
      <c r="A69" s="3">
        <v>41797</v>
      </c>
      <c r="B69">
        <f ca="1">OFFSET(気象データ入力用!A68,5,1)</f>
        <v>13.2</v>
      </c>
      <c r="C69">
        <f ca="1">OFFSET(気象データ入力用!A68,220,1)</f>
        <v>12.5</v>
      </c>
      <c r="D69">
        <f ca="1">OFFSET(気象データ入力用!A68,435,1)</f>
        <v>9.5</v>
      </c>
      <c r="E69">
        <f ca="1">OFFSET(気象データ入力用!A68,650,1)</f>
        <v>10.9</v>
      </c>
      <c r="F69">
        <f ca="1">OFFSET(気象データ入力用!A68,865,1)</f>
        <v>9.6</v>
      </c>
      <c r="G69">
        <f ca="1">OFFSET(気象データ入力用!A68,1080,1)</f>
        <v>11.4</v>
      </c>
      <c r="H69">
        <f ca="1">OFFSET(気象データ入力用!A68,1295,1)</f>
        <v>14.8</v>
      </c>
      <c r="I69">
        <f ca="1">OFFSET(気象データ入力用!A68,1510,1)</f>
        <v>13.1</v>
      </c>
      <c r="J69">
        <f ca="1">OFFSET(気象データ入力用!A68,1725,1)</f>
        <v>15.5</v>
      </c>
      <c r="K69">
        <f ca="1">OFFSET(気象データ入力用!A68,1940,1)</f>
        <v>10.9</v>
      </c>
      <c r="L69">
        <f ca="1">OFFSET(気象データ入力用!A68,2155,1)</f>
        <v>15.4</v>
      </c>
      <c r="M69">
        <f ca="1">OFFSET(気象データ入力用!A68,2370,1)</f>
        <v>11.3</v>
      </c>
      <c r="N69">
        <f ca="1">OFFSET(気象データ入力用!A68,2585,1)</f>
        <v>10.5</v>
      </c>
      <c r="O69">
        <f ca="1">OFFSET(気象データ入力用!A68,2800,1)</f>
        <v>13.5</v>
      </c>
      <c r="P69">
        <f ca="1">OFFSET(気象データ入力用!A68,3015,1)</f>
        <v>14.6</v>
      </c>
      <c r="Q69">
        <f ca="1">OFFSET(気象データ入力用!A68,3230,1)</f>
        <v>12.5</v>
      </c>
      <c r="R69">
        <f ca="1">OFFSET(気象データ入力用!A68,3445,1)</f>
        <v>15.9</v>
      </c>
      <c r="S69">
        <f ca="1">OFFSET(気象データ入力用!A68,3660,1)</f>
        <v>14</v>
      </c>
      <c r="T69">
        <f ca="1">OFFSET(気象データ入力用!A68,3875,1)</f>
        <v>14.6</v>
      </c>
      <c r="U69">
        <f ca="1">OFFSET(気象データ入力用!A68,4090,1)</f>
        <v>11.5</v>
      </c>
    </row>
    <row r="70" spans="1:21" x14ac:dyDescent="0.15">
      <c r="A70" s="3">
        <v>41798</v>
      </c>
      <c r="B70">
        <f ca="1">OFFSET(気象データ入力用!A69,5,1)</f>
        <v>13.4</v>
      </c>
      <c r="C70">
        <f ca="1">OFFSET(気象データ入力用!A69,220,1)</f>
        <v>11.8</v>
      </c>
      <c r="D70">
        <f ca="1">OFFSET(気象データ入力用!A69,435,1)</f>
        <v>9.1</v>
      </c>
      <c r="E70">
        <f ca="1">OFFSET(気象データ入力用!A69,650,1)</f>
        <v>10.199999999999999</v>
      </c>
      <c r="F70">
        <f ca="1">OFFSET(気象データ入力用!A69,865,1)</f>
        <v>10.3</v>
      </c>
      <c r="G70">
        <f ca="1">OFFSET(気象データ入力用!A69,1080,1)</f>
        <v>14.1</v>
      </c>
      <c r="H70">
        <f ca="1">OFFSET(気象データ入力用!A69,1295,1)</f>
        <v>11</v>
      </c>
      <c r="I70">
        <f ca="1">OFFSET(気象データ入力用!A69,1510,1)</f>
        <v>13</v>
      </c>
      <c r="J70">
        <f ca="1">OFFSET(気象データ入力用!A69,1725,1)</f>
        <v>19.5</v>
      </c>
      <c r="K70">
        <f ca="1">OFFSET(気象データ入力用!A69,1940,1)</f>
        <v>12.1</v>
      </c>
      <c r="L70">
        <f ca="1">OFFSET(気象データ入力用!A69,2155,1)</f>
        <v>14</v>
      </c>
      <c r="M70">
        <f ca="1">OFFSET(気象データ入力用!A69,2370,1)</f>
        <v>11.8</v>
      </c>
      <c r="N70">
        <f ca="1">OFFSET(気象データ入力用!A69,2585,1)</f>
        <v>9.8000000000000007</v>
      </c>
      <c r="O70">
        <f ca="1">OFFSET(気象データ入力用!A69,2800,1)</f>
        <v>13.7</v>
      </c>
      <c r="P70">
        <f ca="1">OFFSET(気象データ入力用!A69,3015,1)</f>
        <v>16.399999999999999</v>
      </c>
      <c r="Q70">
        <f ca="1">OFFSET(気象データ入力用!A69,3230,1)</f>
        <v>13.8</v>
      </c>
      <c r="R70">
        <f ca="1">OFFSET(気象データ入力用!A69,3445,1)</f>
        <v>12.2</v>
      </c>
      <c r="S70">
        <f ca="1">OFFSET(気象データ入力用!A69,3660,1)</f>
        <v>12.3</v>
      </c>
      <c r="T70">
        <f ca="1">OFFSET(気象データ入力用!A69,3875,1)</f>
        <v>13.4</v>
      </c>
      <c r="U70">
        <f ca="1">OFFSET(気象データ入力用!A69,4090,1)</f>
        <v>13.9</v>
      </c>
    </row>
    <row r="71" spans="1:21" x14ac:dyDescent="0.15">
      <c r="A71" s="3">
        <v>41799</v>
      </c>
      <c r="B71">
        <f ca="1">OFFSET(気象データ入力用!A70,5,1)</f>
        <v>13.9</v>
      </c>
      <c r="C71">
        <f ca="1">OFFSET(気象データ入力用!A70,220,1)</f>
        <v>12.9</v>
      </c>
      <c r="D71">
        <f ca="1">OFFSET(気象データ入力用!A70,435,1)</f>
        <v>10.3</v>
      </c>
      <c r="E71">
        <f ca="1">OFFSET(気象データ入力用!A70,650,1)</f>
        <v>8.9</v>
      </c>
      <c r="F71">
        <f ca="1">OFFSET(気象データ入力用!A70,865,1)</f>
        <v>10.7</v>
      </c>
      <c r="G71">
        <f ca="1">OFFSET(気象データ入力用!A70,1080,1)</f>
        <v>14.8</v>
      </c>
      <c r="H71">
        <f ca="1">OFFSET(気象データ入力用!A70,1295,1)</f>
        <v>12.3</v>
      </c>
      <c r="I71">
        <f ca="1">OFFSET(気象データ入力用!A70,1510,1)</f>
        <v>11.8</v>
      </c>
      <c r="J71">
        <f ca="1">OFFSET(気象データ入力用!A70,1725,1)</f>
        <v>16</v>
      </c>
      <c r="K71">
        <f ca="1">OFFSET(気象データ入力用!A70,1940,1)</f>
        <v>12.1</v>
      </c>
      <c r="L71">
        <f ca="1">OFFSET(気象データ入力用!A70,2155,1)</f>
        <v>15</v>
      </c>
      <c r="M71">
        <f ca="1">OFFSET(気象データ入力用!A70,2370,1)</f>
        <v>12</v>
      </c>
      <c r="N71">
        <f ca="1">OFFSET(気象データ入力用!A70,2585,1)</f>
        <v>10.6</v>
      </c>
      <c r="O71">
        <f ca="1">OFFSET(気象データ入力用!A70,2800,1)</f>
        <v>13.4</v>
      </c>
      <c r="P71">
        <f ca="1">OFFSET(気象データ入力用!A70,3015,1)</f>
        <v>17.8</v>
      </c>
      <c r="Q71">
        <f ca="1">OFFSET(気象データ入力用!A70,3230,1)</f>
        <v>15.5</v>
      </c>
      <c r="R71">
        <f ca="1">OFFSET(気象データ入力用!A70,3445,1)</f>
        <v>11.4</v>
      </c>
      <c r="S71">
        <f ca="1">OFFSET(気象データ入力用!A70,3660,1)</f>
        <v>12.4</v>
      </c>
      <c r="T71">
        <f ca="1">OFFSET(気象データ入力用!A70,3875,1)</f>
        <v>12.1</v>
      </c>
      <c r="U71">
        <f ca="1">OFFSET(気象データ入力用!A70,4090,1)</f>
        <v>16</v>
      </c>
    </row>
    <row r="72" spans="1:21" x14ac:dyDescent="0.15">
      <c r="A72" s="3">
        <v>41800</v>
      </c>
      <c r="B72">
        <f ca="1">OFFSET(気象データ入力用!A71,5,1)</f>
        <v>15.8</v>
      </c>
      <c r="C72">
        <f ca="1">OFFSET(気象データ入力用!A71,220,1)</f>
        <v>14.8</v>
      </c>
      <c r="D72">
        <f ca="1">OFFSET(気象データ入力用!A71,435,1)</f>
        <v>10.7</v>
      </c>
      <c r="E72">
        <f ca="1">OFFSET(気象データ入力用!A71,650,1)</f>
        <v>10.9</v>
      </c>
      <c r="F72">
        <f ca="1">OFFSET(気象データ入力用!A71,865,1)</f>
        <v>11.4</v>
      </c>
      <c r="G72">
        <f ca="1">OFFSET(気象データ入力用!A71,1080,1)</f>
        <v>16</v>
      </c>
      <c r="H72">
        <f ca="1">OFFSET(気象データ入力用!A71,1295,1)</f>
        <v>14.1</v>
      </c>
      <c r="I72">
        <f ca="1">OFFSET(気象データ入力用!A71,1510,1)</f>
        <v>10.9</v>
      </c>
      <c r="J72">
        <f ca="1">OFFSET(気象データ入力用!A71,1725,1)</f>
        <v>15.2</v>
      </c>
      <c r="K72">
        <f ca="1">OFFSET(気象データ入力用!A71,1940,1)</f>
        <v>11.1</v>
      </c>
      <c r="L72">
        <f ca="1">OFFSET(気象データ入力用!A71,2155,1)</f>
        <v>12.9</v>
      </c>
      <c r="M72">
        <f ca="1">OFFSET(気象データ入力用!A71,2370,1)</f>
        <v>14.7</v>
      </c>
      <c r="N72">
        <f ca="1">OFFSET(気象データ入力用!A71,2585,1)</f>
        <v>11.3</v>
      </c>
      <c r="O72">
        <f ca="1">OFFSET(気象データ入力用!A71,2800,1)</f>
        <v>14</v>
      </c>
      <c r="P72">
        <f ca="1">OFFSET(気象データ入力用!A71,3015,1)</f>
        <v>16.899999999999999</v>
      </c>
      <c r="Q72">
        <f ca="1">OFFSET(気象データ入力用!A71,3230,1)</f>
        <v>12.5</v>
      </c>
      <c r="R72">
        <f ca="1">OFFSET(気象データ入力用!A71,3445,1)</f>
        <v>13.8</v>
      </c>
      <c r="S72">
        <f ca="1">OFFSET(気象データ入力用!A71,3660,1)</f>
        <v>15.4</v>
      </c>
      <c r="T72">
        <f ca="1">OFFSET(気象データ入力用!A71,3875,1)</f>
        <v>12.4</v>
      </c>
      <c r="U72">
        <f ca="1">OFFSET(気象データ入力用!A71,4090,1)</f>
        <v>15.6</v>
      </c>
    </row>
    <row r="73" spans="1:21" x14ac:dyDescent="0.15">
      <c r="A73" s="3">
        <v>41801</v>
      </c>
      <c r="B73">
        <f ca="1">OFFSET(気象データ入力用!A72,5,1)</f>
        <v>16.8</v>
      </c>
      <c r="C73">
        <f ca="1">OFFSET(気象データ入力用!A72,220,1)</f>
        <v>13.3</v>
      </c>
      <c r="D73">
        <f ca="1">OFFSET(気象データ入力用!A72,435,1)</f>
        <v>11.1</v>
      </c>
      <c r="E73">
        <f ca="1">OFFSET(気象データ入力用!A72,650,1)</f>
        <v>14.2</v>
      </c>
      <c r="F73">
        <f ca="1">OFFSET(気象データ入力用!A72,865,1)</f>
        <v>11.7</v>
      </c>
      <c r="G73">
        <f ca="1">OFFSET(気象データ入力用!A72,1080,1)</f>
        <v>15</v>
      </c>
      <c r="H73">
        <f ca="1">OFFSET(気象データ入力用!A72,1295,1)</f>
        <v>12.6</v>
      </c>
      <c r="I73">
        <f ca="1">OFFSET(気象データ入力用!A72,1510,1)</f>
        <v>12.7</v>
      </c>
      <c r="J73">
        <f ca="1">OFFSET(気象データ入力用!A72,1725,1)</f>
        <v>13.3</v>
      </c>
      <c r="K73">
        <f ca="1">OFFSET(気象データ入力用!A72,1940,1)</f>
        <v>13.3</v>
      </c>
      <c r="L73">
        <f ca="1">OFFSET(気象データ入力用!A72,2155,1)</f>
        <v>16</v>
      </c>
      <c r="M73">
        <f ca="1">OFFSET(気象データ入力用!A72,2370,1)</f>
        <v>13.6</v>
      </c>
      <c r="N73">
        <f ca="1">OFFSET(気象データ入力用!A72,2585,1)</f>
        <v>10.5</v>
      </c>
      <c r="O73">
        <f ca="1">OFFSET(気象データ入力用!A72,2800,1)</f>
        <v>16</v>
      </c>
      <c r="P73">
        <f ca="1">OFFSET(気象データ入力用!A72,3015,1)</f>
        <v>17.2</v>
      </c>
      <c r="Q73">
        <f ca="1">OFFSET(気象データ入力用!A72,3230,1)</f>
        <v>12.2</v>
      </c>
      <c r="R73">
        <f ca="1">OFFSET(気象データ入力用!A72,3445,1)</f>
        <v>14</v>
      </c>
      <c r="S73">
        <f ca="1">OFFSET(気象データ入力用!A72,3660,1)</f>
        <v>16.600000000000001</v>
      </c>
      <c r="T73">
        <f ca="1">OFFSET(気象データ入力用!A72,3875,1)</f>
        <v>17</v>
      </c>
      <c r="U73">
        <f ca="1">OFFSET(気象データ入力用!A72,4090,1)</f>
        <v>13.1</v>
      </c>
    </row>
    <row r="74" spans="1:21" x14ac:dyDescent="0.15">
      <c r="A74" s="3">
        <v>41802</v>
      </c>
      <c r="B74">
        <f ca="1">OFFSET(気象データ入力用!A73,5,1)</f>
        <v>15</v>
      </c>
      <c r="C74">
        <f ca="1">OFFSET(気象データ入力用!A73,220,1)</f>
        <v>11.9</v>
      </c>
      <c r="D74">
        <f ca="1">OFFSET(気象データ入力用!A73,435,1)</f>
        <v>13.4</v>
      </c>
      <c r="E74">
        <f ca="1">OFFSET(気象データ入力用!A73,650,1)</f>
        <v>11.1</v>
      </c>
      <c r="F74">
        <f ca="1">OFFSET(気象データ入力用!A73,865,1)</f>
        <v>11.3</v>
      </c>
      <c r="G74">
        <f ca="1">OFFSET(気象データ入力用!A73,1080,1)</f>
        <v>16.899999999999999</v>
      </c>
      <c r="H74">
        <f ca="1">OFFSET(気象データ入力用!A73,1295,1)</f>
        <v>13.7</v>
      </c>
      <c r="I74">
        <f ca="1">OFFSET(気象データ入力用!A73,1510,1)</f>
        <v>11.9</v>
      </c>
      <c r="J74">
        <f ca="1">OFFSET(気象データ入力用!A73,1725,1)</f>
        <v>12.4</v>
      </c>
      <c r="K74">
        <f ca="1">OFFSET(気象データ入力用!A73,1940,1)</f>
        <v>12.2</v>
      </c>
      <c r="L74">
        <f ca="1">OFFSET(気象データ入力用!A73,2155,1)</f>
        <v>13.5</v>
      </c>
      <c r="M74">
        <f ca="1">OFFSET(気象データ入力用!A73,2370,1)</f>
        <v>16.100000000000001</v>
      </c>
      <c r="N74">
        <f ca="1">OFFSET(気象データ入力用!A73,2585,1)</f>
        <v>9.4</v>
      </c>
      <c r="O74">
        <f ca="1">OFFSET(気象データ入力用!A73,2800,1)</f>
        <v>16.899999999999999</v>
      </c>
      <c r="P74">
        <f ca="1">OFFSET(気象データ入力用!A73,3015,1)</f>
        <v>13.3</v>
      </c>
      <c r="Q74">
        <f ca="1">OFFSET(気象データ入力用!A73,3230,1)</f>
        <v>14.6</v>
      </c>
      <c r="R74">
        <f ca="1">OFFSET(気象データ入力用!A73,3445,1)</f>
        <v>14.5</v>
      </c>
      <c r="S74">
        <f ca="1">OFFSET(気象データ入力用!A73,3660,1)</f>
        <v>16.8</v>
      </c>
      <c r="T74">
        <f ca="1">OFFSET(気象データ入力用!A73,3875,1)</f>
        <v>11.9</v>
      </c>
      <c r="U74">
        <f ca="1">OFFSET(気象データ入力用!A73,4090,1)</f>
        <v>12.5</v>
      </c>
    </row>
    <row r="75" spans="1:21" x14ac:dyDescent="0.15">
      <c r="A75" s="3">
        <v>41803</v>
      </c>
      <c r="B75">
        <f ca="1">OFFSET(気象データ入力用!A74,5,1)</f>
        <v>15.7</v>
      </c>
      <c r="C75">
        <f ca="1">OFFSET(気象データ入力用!A74,220,1)</f>
        <v>13.4</v>
      </c>
      <c r="D75">
        <f ca="1">OFFSET(気象データ入力用!A74,435,1)</f>
        <v>16</v>
      </c>
      <c r="E75">
        <f ca="1">OFFSET(気象データ入力用!A74,650,1)</f>
        <v>12.1</v>
      </c>
      <c r="F75">
        <f ca="1">OFFSET(気象データ入力用!A74,865,1)</f>
        <v>11.4</v>
      </c>
      <c r="G75">
        <f ca="1">OFFSET(気象データ入力用!A74,1080,1)</f>
        <v>19.7</v>
      </c>
      <c r="H75">
        <f ca="1">OFFSET(気象データ入力用!A74,1295,1)</f>
        <v>13</v>
      </c>
      <c r="I75">
        <f ca="1">OFFSET(気象データ入力用!A74,1510,1)</f>
        <v>12.6</v>
      </c>
      <c r="J75">
        <f ca="1">OFFSET(気象データ入力用!A74,1725,1)</f>
        <v>10.9</v>
      </c>
      <c r="K75">
        <f ca="1">OFFSET(気象データ入力用!A74,1940,1)</f>
        <v>13.8</v>
      </c>
      <c r="L75">
        <f ca="1">OFFSET(気象データ入力用!A74,2155,1)</f>
        <v>16.5</v>
      </c>
      <c r="M75">
        <f ca="1">OFFSET(気象データ入力用!A74,2370,1)</f>
        <v>11.9</v>
      </c>
      <c r="N75">
        <f ca="1">OFFSET(気象データ入力用!A74,2585,1)</f>
        <v>10.4</v>
      </c>
      <c r="O75">
        <f ca="1">OFFSET(気象データ入力用!A74,2800,1)</f>
        <v>19.600000000000001</v>
      </c>
      <c r="P75">
        <f ca="1">OFFSET(気象データ入力用!A74,3015,1)</f>
        <v>11.7</v>
      </c>
      <c r="Q75">
        <f ca="1">OFFSET(気象データ入力用!A74,3230,1)</f>
        <v>13.4</v>
      </c>
      <c r="R75">
        <f ca="1">OFFSET(気象データ入力用!A74,3445,1)</f>
        <v>13.5</v>
      </c>
      <c r="S75">
        <f ca="1">OFFSET(気象データ入力用!A74,3660,1)</f>
        <v>13.9</v>
      </c>
      <c r="T75">
        <f ca="1">OFFSET(気象データ入力用!A74,3875,1)</f>
        <v>10.8</v>
      </c>
      <c r="U75">
        <f ca="1">OFFSET(気象データ入力用!A74,4090,1)</f>
        <v>13.2</v>
      </c>
    </row>
    <row r="76" spans="1:21" x14ac:dyDescent="0.15">
      <c r="A76" s="3">
        <v>41804</v>
      </c>
      <c r="B76">
        <f ca="1">OFFSET(気象データ入力用!A75,5,1)</f>
        <v>16.399999999999999</v>
      </c>
      <c r="C76">
        <f ca="1">OFFSET(気象データ入力用!A75,220,1)</f>
        <v>10.9</v>
      </c>
      <c r="D76">
        <f ca="1">OFFSET(気象データ入力用!A75,435,1)</f>
        <v>13</v>
      </c>
      <c r="E76">
        <f ca="1">OFFSET(気象データ入力用!A75,650,1)</f>
        <v>15</v>
      </c>
      <c r="F76">
        <f ca="1">OFFSET(気象データ入力用!A75,865,1)</f>
        <v>12</v>
      </c>
      <c r="G76">
        <f ca="1">OFFSET(気象データ入力用!A75,1080,1)</f>
        <v>20.3</v>
      </c>
      <c r="H76">
        <f ca="1">OFFSET(気象データ入力用!A75,1295,1)</f>
        <v>15.1</v>
      </c>
      <c r="I76">
        <f ca="1">OFFSET(気象データ入力用!A75,1510,1)</f>
        <v>12.3</v>
      </c>
      <c r="J76">
        <f ca="1">OFFSET(気象データ入力用!A75,1725,1)</f>
        <v>11.7</v>
      </c>
      <c r="K76">
        <f ca="1">OFFSET(気象データ入力用!A75,1940,1)</f>
        <v>16.3</v>
      </c>
      <c r="L76">
        <f ca="1">OFFSET(気象データ入力用!A75,2155,1)</f>
        <v>19.600000000000001</v>
      </c>
      <c r="M76">
        <f ca="1">OFFSET(気象データ入力用!A75,2370,1)</f>
        <v>11.7</v>
      </c>
      <c r="N76">
        <f ca="1">OFFSET(気象データ入力用!A75,2585,1)</f>
        <v>11.8</v>
      </c>
      <c r="O76">
        <f ca="1">OFFSET(気象データ入力用!A75,2800,1)</f>
        <v>17.399999999999999</v>
      </c>
      <c r="P76">
        <f ca="1">OFFSET(気象データ入力用!A75,3015,1)</f>
        <v>13.8</v>
      </c>
      <c r="Q76">
        <f ca="1">OFFSET(気象データ入力用!A75,3230,1)</f>
        <v>12.4</v>
      </c>
      <c r="R76">
        <f ca="1">OFFSET(気象データ入力用!A75,3445,1)</f>
        <v>14.9</v>
      </c>
      <c r="S76">
        <f ca="1">OFFSET(気象データ入力用!A75,3660,1)</f>
        <v>14.2</v>
      </c>
      <c r="T76">
        <f ca="1">OFFSET(気象データ入力用!A75,3875,1)</f>
        <v>10.6</v>
      </c>
      <c r="U76">
        <f ca="1">OFFSET(気象データ入力用!A75,4090,1)</f>
        <v>15.6</v>
      </c>
    </row>
    <row r="77" spans="1:21" x14ac:dyDescent="0.15">
      <c r="A77" s="3">
        <v>41805</v>
      </c>
      <c r="B77">
        <f ca="1">OFFSET(気象データ入力用!A76,5,1)</f>
        <v>18.7</v>
      </c>
      <c r="C77">
        <f ca="1">OFFSET(気象データ入力用!A76,220,1)</f>
        <v>11.9</v>
      </c>
      <c r="D77">
        <f ca="1">OFFSET(気象データ入力用!A76,435,1)</f>
        <v>12.5</v>
      </c>
      <c r="E77">
        <f ca="1">OFFSET(気象データ入力用!A76,650,1)</f>
        <v>14.8</v>
      </c>
      <c r="F77">
        <f ca="1">OFFSET(気象データ入力用!A76,865,1)</f>
        <v>14.3</v>
      </c>
      <c r="G77">
        <f ca="1">OFFSET(気象データ入力用!A76,1080,1)</f>
        <v>19.899999999999999</v>
      </c>
      <c r="H77">
        <f ca="1">OFFSET(気象データ入力用!A76,1295,1)</f>
        <v>17.8</v>
      </c>
      <c r="I77">
        <f ca="1">OFFSET(気象データ入力用!A76,1510,1)</f>
        <v>12.8</v>
      </c>
      <c r="J77">
        <f ca="1">OFFSET(気象データ入力用!A76,1725,1)</f>
        <v>11.5</v>
      </c>
      <c r="K77">
        <f ca="1">OFFSET(気象データ入力用!A76,1940,1)</f>
        <v>15.8</v>
      </c>
      <c r="L77">
        <f ca="1">OFFSET(気象データ入力用!A76,2155,1)</f>
        <v>15</v>
      </c>
      <c r="M77">
        <f ca="1">OFFSET(気象データ入力用!A76,2370,1)</f>
        <v>11.6</v>
      </c>
      <c r="N77">
        <f ca="1">OFFSET(気象データ入力用!A76,2585,1)</f>
        <v>11.4</v>
      </c>
      <c r="O77">
        <f ca="1">OFFSET(気象データ入力用!A76,2800,1)</f>
        <v>16.7</v>
      </c>
      <c r="P77">
        <f ca="1">OFFSET(気象データ入力用!A76,3015,1)</f>
        <v>14.8</v>
      </c>
      <c r="Q77">
        <f ca="1">OFFSET(気象データ入力用!A76,3230,1)</f>
        <v>13</v>
      </c>
      <c r="R77">
        <f ca="1">OFFSET(気象データ入力用!A76,3445,1)</f>
        <v>14.5</v>
      </c>
      <c r="S77">
        <f ca="1">OFFSET(気象データ入力用!A76,3660,1)</f>
        <v>14</v>
      </c>
      <c r="T77">
        <f ca="1">OFFSET(気象データ入力用!A76,3875,1)</f>
        <v>12.3</v>
      </c>
      <c r="U77">
        <f ca="1">OFFSET(気象データ入力用!A76,4090,1)</f>
        <v>19.8</v>
      </c>
    </row>
    <row r="78" spans="1:21" x14ac:dyDescent="0.15">
      <c r="A78" s="3">
        <v>41806</v>
      </c>
      <c r="B78">
        <f ca="1">OFFSET(気象データ入力用!A77,5,1)</f>
        <v>18</v>
      </c>
      <c r="C78">
        <f ca="1">OFFSET(気象データ入力用!A77,220,1)</f>
        <v>16</v>
      </c>
      <c r="D78">
        <f ca="1">OFFSET(気象データ入力用!A77,435,1)</f>
        <v>12.7</v>
      </c>
      <c r="E78">
        <f ca="1">OFFSET(気象データ入力用!A77,650,1)</f>
        <v>12</v>
      </c>
      <c r="F78">
        <f ca="1">OFFSET(気象データ入力用!A77,865,1)</f>
        <v>15.6</v>
      </c>
      <c r="G78">
        <f ca="1">OFFSET(気象データ入力用!A77,1080,1)</f>
        <v>18.7</v>
      </c>
      <c r="H78">
        <f ca="1">OFFSET(気象データ入力用!A77,1295,1)</f>
        <v>17.100000000000001</v>
      </c>
      <c r="I78">
        <f ca="1">OFFSET(気象データ入力用!A77,1510,1)</f>
        <v>13.8</v>
      </c>
      <c r="J78">
        <f ca="1">OFFSET(気象データ入力用!A77,1725,1)</f>
        <v>12.7</v>
      </c>
      <c r="K78">
        <f ca="1">OFFSET(気象データ入力用!A77,1940,1)</f>
        <v>13.3</v>
      </c>
      <c r="L78">
        <f ca="1">OFFSET(気象データ入力用!A77,2155,1)</f>
        <v>14.5</v>
      </c>
      <c r="M78">
        <f ca="1">OFFSET(気象データ入力用!A77,2370,1)</f>
        <v>12.3</v>
      </c>
      <c r="N78">
        <f ca="1">OFFSET(気象データ入力用!A77,2585,1)</f>
        <v>12.5</v>
      </c>
      <c r="O78">
        <f ca="1">OFFSET(気象データ入力用!A77,2800,1)</f>
        <v>19.7</v>
      </c>
      <c r="P78">
        <f ca="1">OFFSET(気象データ入力用!A77,3015,1)</f>
        <v>14.3</v>
      </c>
      <c r="Q78">
        <f ca="1">OFFSET(気象データ入力用!A77,3230,1)</f>
        <v>13.5</v>
      </c>
      <c r="R78">
        <f ca="1">OFFSET(気象データ入力用!A77,3445,1)</f>
        <v>13.2</v>
      </c>
      <c r="S78">
        <f ca="1">OFFSET(気象データ入力用!A77,3660,1)</f>
        <v>13.8</v>
      </c>
      <c r="T78">
        <f ca="1">OFFSET(気象データ入力用!A77,3875,1)</f>
        <v>12.8</v>
      </c>
      <c r="U78">
        <f ca="1">OFFSET(気象データ入力用!A77,4090,1)</f>
        <v>16.600000000000001</v>
      </c>
    </row>
    <row r="79" spans="1:21" x14ac:dyDescent="0.15">
      <c r="A79" s="3">
        <v>41807</v>
      </c>
      <c r="B79">
        <f ca="1">OFFSET(気象データ入力用!A78,5,1)</f>
        <v>16.399999999999999</v>
      </c>
      <c r="C79">
        <f ca="1">OFFSET(気象データ入力用!A78,220,1)</f>
        <v>18.2</v>
      </c>
      <c r="D79">
        <f ca="1">OFFSET(気象データ入力用!A78,435,1)</f>
        <v>13.1</v>
      </c>
      <c r="E79">
        <f ca="1">OFFSET(気象データ入力用!A78,650,1)</f>
        <v>10.8</v>
      </c>
      <c r="F79">
        <f ca="1">OFFSET(気象データ入力用!A78,865,1)</f>
        <v>15.1</v>
      </c>
      <c r="G79">
        <f ca="1">OFFSET(気象データ入力用!A78,1080,1)</f>
        <v>17.7</v>
      </c>
      <c r="H79">
        <f ca="1">OFFSET(気象データ入力用!A78,1295,1)</f>
        <v>19</v>
      </c>
      <c r="I79">
        <f ca="1">OFFSET(気象データ入力用!A78,1510,1)</f>
        <v>15.7</v>
      </c>
      <c r="J79">
        <f ca="1">OFFSET(気象データ入力用!A78,1725,1)</f>
        <v>14.8</v>
      </c>
      <c r="K79">
        <f ca="1">OFFSET(気象データ入力用!A78,1940,1)</f>
        <v>15.2</v>
      </c>
      <c r="L79">
        <f ca="1">OFFSET(気象データ入力用!A78,2155,1)</f>
        <v>16.899999999999999</v>
      </c>
      <c r="M79">
        <f ca="1">OFFSET(気象データ入力用!A78,2370,1)</f>
        <v>11.9</v>
      </c>
      <c r="N79">
        <f ca="1">OFFSET(気象データ入力用!A78,2585,1)</f>
        <v>13</v>
      </c>
      <c r="O79">
        <f ca="1">OFFSET(気象データ入力用!A78,2800,1)</f>
        <v>17.100000000000001</v>
      </c>
      <c r="P79">
        <f ca="1">OFFSET(気象データ入力用!A78,3015,1)</f>
        <v>14.3</v>
      </c>
      <c r="Q79">
        <f ca="1">OFFSET(気象データ入力用!A78,3230,1)</f>
        <v>11.8</v>
      </c>
      <c r="R79">
        <f ca="1">OFFSET(気象データ入力用!A78,3445,1)</f>
        <v>18.399999999999999</v>
      </c>
      <c r="S79">
        <f ca="1">OFFSET(気象データ入力用!A78,3660,1)</f>
        <v>13.8</v>
      </c>
      <c r="T79">
        <f ca="1">OFFSET(気象データ入力用!A78,3875,1)</f>
        <v>15.3</v>
      </c>
      <c r="U79">
        <f ca="1">OFFSET(気象データ入力用!A78,4090,1)</f>
        <v>14.3</v>
      </c>
    </row>
    <row r="80" spans="1:21" x14ac:dyDescent="0.15">
      <c r="A80" s="3">
        <v>41808</v>
      </c>
      <c r="B80">
        <f ca="1">OFFSET(気象データ入力用!A79,5,1)</f>
        <v>14.5</v>
      </c>
      <c r="C80">
        <f ca="1">OFFSET(気象データ入力用!A79,220,1)</f>
        <v>16</v>
      </c>
      <c r="D80">
        <f ca="1">OFFSET(気象データ入力用!A79,435,1)</f>
        <v>12.5</v>
      </c>
      <c r="E80">
        <f ca="1">OFFSET(気象データ入力用!A79,650,1)</f>
        <v>12</v>
      </c>
      <c r="F80">
        <f ca="1">OFFSET(気象データ入力用!A79,865,1)</f>
        <v>16.2</v>
      </c>
      <c r="G80">
        <f ca="1">OFFSET(気象データ入力用!A79,1080,1)</f>
        <v>18.5</v>
      </c>
      <c r="H80">
        <f ca="1">OFFSET(気象データ入力用!A79,1295,1)</f>
        <v>20.3</v>
      </c>
      <c r="I80">
        <f ca="1">OFFSET(気象データ入力用!A79,1510,1)</f>
        <v>16.399999999999999</v>
      </c>
      <c r="J80">
        <f ca="1">OFFSET(気象データ入力用!A79,1725,1)</f>
        <v>15.9</v>
      </c>
      <c r="K80">
        <f ca="1">OFFSET(気象データ入力用!A79,1940,1)</f>
        <v>19.100000000000001</v>
      </c>
      <c r="L80">
        <f ca="1">OFFSET(気象データ入力用!A79,2155,1)</f>
        <v>19</v>
      </c>
      <c r="M80">
        <f ca="1">OFFSET(気象データ入力用!A79,2370,1)</f>
        <v>12.6</v>
      </c>
      <c r="N80">
        <f ca="1">OFFSET(気象データ入力用!A79,2585,1)</f>
        <v>16.600000000000001</v>
      </c>
      <c r="O80">
        <f ca="1">OFFSET(気象データ入力用!A79,2800,1)</f>
        <v>18.8</v>
      </c>
      <c r="P80">
        <f ca="1">OFFSET(気象データ入力用!A79,3015,1)</f>
        <v>13.7</v>
      </c>
      <c r="Q80">
        <f ca="1">OFFSET(気象データ入力用!A79,3230,1)</f>
        <v>12.4</v>
      </c>
      <c r="R80">
        <f ca="1">OFFSET(気象データ入力用!A79,3445,1)</f>
        <v>17.3</v>
      </c>
      <c r="S80">
        <f ca="1">OFFSET(気象データ入力用!A79,3660,1)</f>
        <v>16.8</v>
      </c>
      <c r="T80">
        <f ca="1">OFFSET(気象データ入力用!A79,3875,1)</f>
        <v>17.399999999999999</v>
      </c>
      <c r="U80">
        <f ca="1">OFFSET(気象データ入力用!A79,4090,1)</f>
        <v>15</v>
      </c>
    </row>
    <row r="81" spans="1:21" x14ac:dyDescent="0.15">
      <c r="A81" s="3">
        <v>41809</v>
      </c>
      <c r="B81">
        <f ca="1">OFFSET(気象データ入力用!A80,5,1)</f>
        <v>14.8</v>
      </c>
      <c r="C81">
        <f ca="1">OFFSET(気象データ入力用!A80,220,1)</f>
        <v>13.5</v>
      </c>
      <c r="D81">
        <f ca="1">OFFSET(気象データ入力用!A80,435,1)</f>
        <v>14.9</v>
      </c>
      <c r="E81">
        <f ca="1">OFFSET(気象データ入力用!A80,650,1)</f>
        <v>14.7</v>
      </c>
      <c r="F81">
        <f ca="1">OFFSET(気象データ入力用!A80,865,1)</f>
        <v>13.5</v>
      </c>
      <c r="G81">
        <f ca="1">OFFSET(気象データ入力用!A80,1080,1)</f>
        <v>15.7</v>
      </c>
      <c r="H81">
        <f ca="1">OFFSET(気象データ入力用!A80,1295,1)</f>
        <v>19</v>
      </c>
      <c r="I81">
        <f ca="1">OFFSET(気象データ入力用!A80,1510,1)</f>
        <v>15</v>
      </c>
      <c r="J81">
        <f ca="1">OFFSET(気象データ入力用!A80,1725,1)</f>
        <v>17.100000000000001</v>
      </c>
      <c r="K81">
        <f ca="1">OFFSET(気象データ入力用!A80,1940,1)</f>
        <v>20.2</v>
      </c>
      <c r="L81">
        <f ca="1">OFFSET(気象データ入力用!A80,2155,1)</f>
        <v>19.899999999999999</v>
      </c>
      <c r="M81">
        <f ca="1">OFFSET(気象データ入力用!A80,2370,1)</f>
        <v>15.8</v>
      </c>
      <c r="N81">
        <f ca="1">OFFSET(気象データ入力用!A80,2585,1)</f>
        <v>16.8</v>
      </c>
      <c r="O81">
        <f ca="1">OFFSET(気象データ入力用!A80,2800,1)</f>
        <v>16.2</v>
      </c>
      <c r="P81">
        <f ca="1">OFFSET(気象データ入力用!A80,3015,1)</f>
        <v>13.5</v>
      </c>
      <c r="Q81">
        <f ca="1">OFFSET(気象データ入力用!A80,3230,1)</f>
        <v>12.2</v>
      </c>
      <c r="R81">
        <f ca="1">OFFSET(気象データ入力用!A80,3445,1)</f>
        <v>16.600000000000001</v>
      </c>
      <c r="S81">
        <f ca="1">OFFSET(気象データ入力用!A80,3660,1)</f>
        <v>18</v>
      </c>
      <c r="T81">
        <f ca="1">OFFSET(気象データ入力用!A80,3875,1)</f>
        <v>13.6</v>
      </c>
      <c r="U81">
        <f ca="1">OFFSET(気象データ入力用!A80,4090,1)</f>
        <v>16</v>
      </c>
    </row>
    <row r="82" spans="1:21" x14ac:dyDescent="0.15">
      <c r="A82" s="3">
        <v>41810</v>
      </c>
      <c r="B82">
        <f ca="1">OFFSET(気象データ入力用!A81,5,1)</f>
        <v>11.8</v>
      </c>
      <c r="C82">
        <f ca="1">OFFSET(気象データ入力用!A81,220,1)</f>
        <v>12.4</v>
      </c>
      <c r="D82">
        <f ca="1">OFFSET(気象データ入力用!A81,435,1)</f>
        <v>14.5</v>
      </c>
      <c r="E82">
        <f ca="1">OFFSET(気象データ入力用!A81,650,1)</f>
        <v>16</v>
      </c>
      <c r="F82">
        <f ca="1">OFFSET(気象データ入力用!A81,865,1)</f>
        <v>14</v>
      </c>
      <c r="G82">
        <f ca="1">OFFSET(気象データ入力用!A81,1080,1)</f>
        <v>15.9</v>
      </c>
      <c r="H82">
        <f ca="1">OFFSET(気象データ入力用!A81,1295,1)</f>
        <v>19.3</v>
      </c>
      <c r="I82">
        <f ca="1">OFFSET(気象データ入力用!A81,1510,1)</f>
        <v>13.8</v>
      </c>
      <c r="J82">
        <f ca="1">OFFSET(気象データ入力用!A81,1725,1)</f>
        <v>14</v>
      </c>
      <c r="K82">
        <f ca="1">OFFSET(気象データ入力用!A81,1940,1)</f>
        <v>16.600000000000001</v>
      </c>
      <c r="L82">
        <f ca="1">OFFSET(気象データ入力用!A81,2155,1)</f>
        <v>18.2</v>
      </c>
      <c r="M82">
        <f ca="1">OFFSET(気象データ入力用!A81,2370,1)</f>
        <v>15.6</v>
      </c>
      <c r="N82">
        <f ca="1">OFFSET(気象データ入力用!A81,2585,1)</f>
        <v>17.100000000000001</v>
      </c>
      <c r="O82">
        <f ca="1">OFFSET(気象データ入力用!A81,2800,1)</f>
        <v>16.399999999999999</v>
      </c>
      <c r="P82">
        <f ca="1">OFFSET(気象データ入力用!A81,3015,1)</f>
        <v>19.100000000000001</v>
      </c>
      <c r="Q82">
        <f ca="1">OFFSET(気象データ入力用!A81,3230,1)</f>
        <v>12.5</v>
      </c>
      <c r="R82">
        <f ca="1">OFFSET(気象データ入力用!A81,3445,1)</f>
        <v>15.6</v>
      </c>
      <c r="S82">
        <f ca="1">OFFSET(気象データ入力用!A81,3660,1)</f>
        <v>20</v>
      </c>
      <c r="T82">
        <f ca="1">OFFSET(気象データ入力用!A81,3875,1)</f>
        <v>12.1</v>
      </c>
      <c r="U82">
        <f ca="1">OFFSET(気象データ入力用!A81,4090,1)</f>
        <v>17</v>
      </c>
    </row>
    <row r="83" spans="1:21" x14ac:dyDescent="0.15">
      <c r="A83" s="3">
        <v>41811</v>
      </c>
      <c r="B83">
        <f ca="1">OFFSET(気象データ入力用!A82,5,1)</f>
        <v>13.8</v>
      </c>
      <c r="C83">
        <f ca="1">OFFSET(気象データ入力用!A82,220,1)</f>
        <v>14.1</v>
      </c>
      <c r="D83">
        <f ca="1">OFFSET(気象データ入力用!A82,435,1)</f>
        <v>16.100000000000001</v>
      </c>
      <c r="E83">
        <f ca="1">OFFSET(気象データ入力用!A82,650,1)</f>
        <v>17.2</v>
      </c>
      <c r="F83">
        <f ca="1">OFFSET(気象データ入力用!A82,865,1)</f>
        <v>15.8</v>
      </c>
      <c r="G83">
        <f ca="1">OFFSET(気象データ入力用!A82,1080,1)</f>
        <v>17.3</v>
      </c>
      <c r="H83">
        <f ca="1">OFFSET(気象データ入力用!A82,1295,1)</f>
        <v>20.2</v>
      </c>
      <c r="I83">
        <f ca="1">OFFSET(気象データ入力用!A82,1510,1)</f>
        <v>13.1</v>
      </c>
      <c r="J83">
        <f ca="1">OFFSET(気象データ入力用!A82,1725,1)</f>
        <v>11.7</v>
      </c>
      <c r="K83">
        <f ca="1">OFFSET(気象データ入力用!A82,1940,1)</f>
        <v>21.2</v>
      </c>
      <c r="L83">
        <f ca="1">OFFSET(気象データ入力用!A82,2155,1)</f>
        <v>16</v>
      </c>
      <c r="M83">
        <f ca="1">OFFSET(気象データ入力用!A82,2370,1)</f>
        <v>15.3</v>
      </c>
      <c r="N83">
        <f ca="1">OFFSET(気象データ入力用!A82,2585,1)</f>
        <v>14.3</v>
      </c>
      <c r="O83">
        <f ca="1">OFFSET(気象データ入力用!A82,2800,1)</f>
        <v>18.3</v>
      </c>
      <c r="P83">
        <f ca="1">OFFSET(気象データ入力用!A82,3015,1)</f>
        <v>16.5</v>
      </c>
      <c r="Q83">
        <f ca="1">OFFSET(気象データ入力用!A82,3230,1)</f>
        <v>12.9</v>
      </c>
      <c r="R83">
        <f ca="1">OFFSET(気象データ入力用!A82,3445,1)</f>
        <v>16.8</v>
      </c>
      <c r="S83">
        <f ca="1">OFFSET(気象データ入力用!A82,3660,1)</f>
        <v>20.100000000000001</v>
      </c>
      <c r="T83">
        <f ca="1">OFFSET(気象データ入力用!A82,3875,1)</f>
        <v>12.5</v>
      </c>
      <c r="U83">
        <f ca="1">OFFSET(気象データ入力用!A82,4090,1)</f>
        <v>15.1</v>
      </c>
    </row>
    <row r="84" spans="1:21" x14ac:dyDescent="0.15">
      <c r="A84" s="3">
        <v>41812</v>
      </c>
      <c r="B84">
        <f ca="1">OFFSET(気象データ入力用!A83,5,1)</f>
        <v>17.7</v>
      </c>
      <c r="C84">
        <f ca="1">OFFSET(気象データ入力用!A83,220,1)</f>
        <v>13.9</v>
      </c>
      <c r="D84">
        <f ca="1">OFFSET(気象データ入力用!A83,435,1)</f>
        <v>13.7</v>
      </c>
      <c r="E84">
        <f ca="1">OFFSET(気象データ入力用!A83,650,1)</f>
        <v>16.3</v>
      </c>
      <c r="F84">
        <f ca="1">OFFSET(気象データ入力用!A83,865,1)</f>
        <v>13.9</v>
      </c>
      <c r="G84">
        <f ca="1">OFFSET(気象データ入力用!A83,1080,1)</f>
        <v>17.100000000000001</v>
      </c>
      <c r="H84">
        <f ca="1">OFFSET(気象データ入力用!A83,1295,1)</f>
        <v>18.8</v>
      </c>
      <c r="I84">
        <f ca="1">OFFSET(気象データ入力用!A83,1510,1)</f>
        <v>13.1</v>
      </c>
      <c r="J84">
        <f ca="1">OFFSET(気象データ入力用!A83,1725,1)</f>
        <v>12.9</v>
      </c>
      <c r="K84">
        <f ca="1">OFFSET(気象データ入力用!A83,1940,1)</f>
        <v>18</v>
      </c>
      <c r="L84">
        <f ca="1">OFFSET(気象データ入力用!A83,2155,1)</f>
        <v>16.600000000000001</v>
      </c>
      <c r="M84">
        <f ca="1">OFFSET(気象データ入力用!A83,2370,1)</f>
        <v>16.100000000000001</v>
      </c>
      <c r="N84">
        <f ca="1">OFFSET(気象データ入力用!A83,2585,1)</f>
        <v>15.9</v>
      </c>
      <c r="O84">
        <f ca="1">OFFSET(気象データ入力用!A83,2800,1)</f>
        <v>19.5</v>
      </c>
      <c r="P84">
        <f ca="1">OFFSET(気象データ入力用!A83,3015,1)</f>
        <v>14.3</v>
      </c>
      <c r="Q84">
        <f ca="1">OFFSET(気象データ入力用!A83,3230,1)</f>
        <v>13.6</v>
      </c>
      <c r="R84">
        <f ca="1">OFFSET(気象データ入力用!A83,3445,1)</f>
        <v>17.899999999999999</v>
      </c>
      <c r="S84">
        <f ca="1">OFFSET(気象データ入力用!A83,3660,1)</f>
        <v>20</v>
      </c>
      <c r="T84">
        <f ca="1">OFFSET(気象データ入力用!A83,3875,1)</f>
        <v>12.9</v>
      </c>
      <c r="U84">
        <f ca="1">OFFSET(気象データ入力用!A83,4090,1)</f>
        <v>15.7</v>
      </c>
    </row>
    <row r="85" spans="1:21" x14ac:dyDescent="0.15">
      <c r="A85" s="3">
        <v>41813</v>
      </c>
      <c r="B85">
        <f ca="1">OFFSET(気象データ入力用!A84,5,1)</f>
        <v>17.3</v>
      </c>
      <c r="C85">
        <f ca="1">OFFSET(気象データ入力用!A84,220,1)</f>
        <v>12.8</v>
      </c>
      <c r="D85">
        <f ca="1">OFFSET(気象データ入力用!A84,435,1)</f>
        <v>11.6</v>
      </c>
      <c r="E85">
        <f ca="1">OFFSET(気象データ入力用!A84,650,1)</f>
        <v>15.2</v>
      </c>
      <c r="F85">
        <f ca="1">OFFSET(気象データ入力用!A84,865,1)</f>
        <v>12.3</v>
      </c>
      <c r="G85">
        <f ca="1">OFFSET(気象データ入力用!A84,1080,1)</f>
        <v>18.2</v>
      </c>
      <c r="H85">
        <f ca="1">OFFSET(気象データ入力用!A84,1295,1)</f>
        <v>16.899999999999999</v>
      </c>
      <c r="I85">
        <f ca="1">OFFSET(気象データ入力用!A84,1510,1)</f>
        <v>15.8</v>
      </c>
      <c r="J85">
        <f ca="1">OFFSET(気象データ入力用!A84,1725,1)</f>
        <v>13</v>
      </c>
      <c r="K85">
        <f ca="1">OFFSET(気象データ入力用!A84,1940,1)</f>
        <v>15.5</v>
      </c>
      <c r="L85">
        <f ca="1">OFFSET(気象データ入力用!A84,2155,1)</f>
        <v>18.7</v>
      </c>
      <c r="M85">
        <f ca="1">OFFSET(気象データ入力用!A84,2370,1)</f>
        <v>20.9</v>
      </c>
      <c r="N85">
        <f ca="1">OFFSET(気象データ入力用!A84,2585,1)</f>
        <v>15.3</v>
      </c>
      <c r="O85">
        <f ca="1">OFFSET(気象データ入力用!A84,2800,1)</f>
        <v>18.399999999999999</v>
      </c>
      <c r="P85">
        <f ca="1">OFFSET(気象データ入力用!A84,3015,1)</f>
        <v>16.100000000000001</v>
      </c>
      <c r="Q85">
        <f ca="1">OFFSET(気象データ入力用!A84,3230,1)</f>
        <v>17.5</v>
      </c>
      <c r="R85">
        <f ca="1">OFFSET(気象データ入力用!A84,3445,1)</f>
        <v>15</v>
      </c>
      <c r="S85">
        <f ca="1">OFFSET(気象データ入力用!A84,3660,1)</f>
        <v>16.899999999999999</v>
      </c>
      <c r="T85">
        <f ca="1">OFFSET(気象データ入力用!A84,3875,1)</f>
        <v>15.1</v>
      </c>
      <c r="U85">
        <f ca="1">OFFSET(気象データ入力用!A84,4090,1)</f>
        <v>18.399999999999999</v>
      </c>
    </row>
    <row r="86" spans="1:21" x14ac:dyDescent="0.15">
      <c r="A86" s="3">
        <v>41814</v>
      </c>
      <c r="B86">
        <f ca="1">OFFSET(気象データ入力用!A85,5,1)</f>
        <v>15.3</v>
      </c>
      <c r="C86">
        <f ca="1">OFFSET(気象データ入力用!A85,220,1)</f>
        <v>12.4</v>
      </c>
      <c r="D86">
        <f ca="1">OFFSET(気象データ入力用!A85,435,1)</f>
        <v>11.1</v>
      </c>
      <c r="E86">
        <f ca="1">OFFSET(気象データ入力用!A85,650,1)</f>
        <v>19.7</v>
      </c>
      <c r="F86">
        <f ca="1">OFFSET(気象データ入力用!A85,865,1)</f>
        <v>12.4</v>
      </c>
      <c r="G86">
        <f ca="1">OFFSET(気象データ入力用!A85,1080,1)</f>
        <v>16.2</v>
      </c>
      <c r="H86">
        <f ca="1">OFFSET(気象データ入力用!A85,1295,1)</f>
        <v>15.8</v>
      </c>
      <c r="I86">
        <f ca="1">OFFSET(気象データ入力用!A85,1510,1)</f>
        <v>18.7</v>
      </c>
      <c r="J86">
        <f ca="1">OFFSET(気象データ入力用!A85,1725,1)</f>
        <v>12.9</v>
      </c>
      <c r="K86">
        <f ca="1">OFFSET(気象データ入力用!A85,1940,1)</f>
        <v>13.3</v>
      </c>
      <c r="L86">
        <f ca="1">OFFSET(気象データ入力用!A85,2155,1)</f>
        <v>19.100000000000001</v>
      </c>
      <c r="M86">
        <f ca="1">OFFSET(気象データ入力用!A85,2370,1)</f>
        <v>21.6</v>
      </c>
      <c r="N86">
        <f ca="1">OFFSET(気象データ入力用!A85,2585,1)</f>
        <v>17.100000000000001</v>
      </c>
      <c r="O86">
        <f ca="1">OFFSET(気象データ入力用!A85,2800,1)</f>
        <v>17.3</v>
      </c>
      <c r="P86">
        <f ca="1">OFFSET(気象データ入力用!A85,3015,1)</f>
        <v>19</v>
      </c>
      <c r="Q86">
        <f ca="1">OFFSET(気象データ入力用!A85,3230,1)</f>
        <v>20</v>
      </c>
      <c r="R86">
        <f ca="1">OFFSET(気象データ入力用!A85,3445,1)</f>
        <v>16.2</v>
      </c>
      <c r="S86">
        <f ca="1">OFFSET(気象データ入力用!A85,3660,1)</f>
        <v>15.1</v>
      </c>
      <c r="T86">
        <f ca="1">OFFSET(気象データ入力用!A85,3875,1)</f>
        <v>16.100000000000001</v>
      </c>
      <c r="U86">
        <f ca="1">OFFSET(気象データ入力用!A85,4090,1)</f>
        <v>19.899999999999999</v>
      </c>
    </row>
    <row r="87" spans="1:21" x14ac:dyDescent="0.15">
      <c r="A87" s="3">
        <v>41815</v>
      </c>
      <c r="B87">
        <f ca="1">OFFSET(気象データ入力用!A86,5,1)</f>
        <v>18.100000000000001</v>
      </c>
      <c r="C87">
        <f ca="1">OFFSET(気象データ入力用!A86,220,1)</f>
        <v>14</v>
      </c>
      <c r="D87">
        <f ca="1">OFFSET(気象データ入力用!A86,435,1)</f>
        <v>12.7</v>
      </c>
      <c r="E87">
        <f ca="1">OFFSET(気象データ入力用!A86,650,1)</f>
        <v>21.4</v>
      </c>
      <c r="F87">
        <f ca="1">OFFSET(気象データ入力用!A86,865,1)</f>
        <v>13.8</v>
      </c>
      <c r="G87">
        <f ca="1">OFFSET(気象データ入力用!A86,1080,1)</f>
        <v>16</v>
      </c>
      <c r="H87">
        <f ca="1">OFFSET(気象データ入力用!A86,1295,1)</f>
        <v>14.8</v>
      </c>
      <c r="I87">
        <f ca="1">OFFSET(気象データ入力用!A86,1510,1)</f>
        <v>20.8</v>
      </c>
      <c r="J87">
        <f ca="1">OFFSET(気象データ入力用!A86,1725,1)</f>
        <v>11.4</v>
      </c>
      <c r="K87">
        <f ca="1">OFFSET(気象データ入力用!A86,1940,1)</f>
        <v>12</v>
      </c>
      <c r="L87">
        <f ca="1">OFFSET(気象データ入力用!A86,2155,1)</f>
        <v>16.100000000000001</v>
      </c>
      <c r="M87">
        <f ca="1">OFFSET(気象データ入力用!A86,2370,1)</f>
        <v>16</v>
      </c>
      <c r="N87">
        <f ca="1">OFFSET(気象データ入力用!A86,2585,1)</f>
        <v>16.7</v>
      </c>
      <c r="O87">
        <f ca="1">OFFSET(気象データ入力用!A86,2800,1)</f>
        <v>17.7</v>
      </c>
      <c r="P87">
        <f ca="1">OFFSET(気象データ入力用!A86,3015,1)</f>
        <v>19.3</v>
      </c>
      <c r="Q87">
        <f ca="1">OFFSET(気象データ入力用!A86,3230,1)</f>
        <v>21.1</v>
      </c>
      <c r="R87">
        <f ca="1">OFFSET(気象データ入力用!A86,3445,1)</f>
        <v>19.399999999999999</v>
      </c>
      <c r="S87">
        <f ca="1">OFFSET(気象データ入力用!A86,3660,1)</f>
        <v>13.9</v>
      </c>
      <c r="T87">
        <f ca="1">OFFSET(気象データ入力用!A86,3875,1)</f>
        <v>15.7</v>
      </c>
      <c r="U87">
        <f ca="1">OFFSET(気象データ入力用!A86,4090,1)</f>
        <v>16.100000000000001</v>
      </c>
    </row>
    <row r="88" spans="1:21" x14ac:dyDescent="0.15">
      <c r="A88" s="3">
        <v>41816</v>
      </c>
      <c r="B88">
        <f ca="1">OFFSET(気象データ入力用!A87,5,1)</f>
        <v>16.899999999999999</v>
      </c>
      <c r="C88">
        <f ca="1">OFFSET(気象データ入力用!A87,220,1)</f>
        <v>13.3</v>
      </c>
      <c r="D88">
        <f ca="1">OFFSET(気象データ入力用!A87,435,1)</f>
        <v>14.3</v>
      </c>
      <c r="E88">
        <f ca="1">OFFSET(気象データ入力用!A87,650,1)</f>
        <v>16.899999999999999</v>
      </c>
      <c r="F88">
        <f ca="1">OFFSET(気象データ入力用!A87,865,1)</f>
        <v>14.5</v>
      </c>
      <c r="G88">
        <f ca="1">OFFSET(気象データ入力用!A87,1080,1)</f>
        <v>14.5</v>
      </c>
      <c r="H88">
        <f ca="1">OFFSET(気象データ入力用!A87,1295,1)</f>
        <v>14.3</v>
      </c>
      <c r="I88">
        <f ca="1">OFFSET(気象データ入力用!A87,1510,1)</f>
        <v>20.3</v>
      </c>
      <c r="J88">
        <f ca="1">OFFSET(気象データ入力用!A87,1725,1)</f>
        <v>13.1</v>
      </c>
      <c r="K88">
        <f ca="1">OFFSET(気象データ入力用!A87,1940,1)</f>
        <v>12.5</v>
      </c>
      <c r="L88">
        <f ca="1">OFFSET(気象データ入力用!A87,2155,1)</f>
        <v>15.8</v>
      </c>
      <c r="M88">
        <f ca="1">OFFSET(気象データ入力用!A87,2370,1)</f>
        <v>19.399999999999999</v>
      </c>
      <c r="N88">
        <f ca="1">OFFSET(気象データ入力用!A87,2585,1)</f>
        <v>13.8</v>
      </c>
      <c r="O88">
        <f ca="1">OFFSET(気象データ入力用!A87,2800,1)</f>
        <v>17.600000000000001</v>
      </c>
      <c r="P88">
        <f ca="1">OFFSET(気象データ入力用!A87,3015,1)</f>
        <v>15.3</v>
      </c>
      <c r="Q88">
        <f ca="1">OFFSET(気象データ入力用!A87,3230,1)</f>
        <v>20.5</v>
      </c>
      <c r="R88">
        <f ca="1">OFFSET(気象データ入力用!A87,3445,1)</f>
        <v>24.1</v>
      </c>
      <c r="S88">
        <f ca="1">OFFSET(気象データ入力用!A87,3660,1)</f>
        <v>12.6</v>
      </c>
      <c r="T88">
        <f ca="1">OFFSET(気象データ入力用!A87,3875,1)</f>
        <v>15.5</v>
      </c>
      <c r="U88">
        <f ca="1">OFFSET(気象データ入力用!A87,4090,1)</f>
        <v>16.100000000000001</v>
      </c>
    </row>
    <row r="89" spans="1:21" x14ac:dyDescent="0.15">
      <c r="A89" s="3">
        <v>41817</v>
      </c>
      <c r="B89">
        <f ca="1">OFFSET(気象データ入力用!A88,5,1)</f>
        <v>17.600000000000001</v>
      </c>
      <c r="C89">
        <f ca="1">OFFSET(気象データ入力用!A88,220,1)</f>
        <v>16.899999999999999</v>
      </c>
      <c r="D89">
        <f ca="1">OFFSET(気象データ入力用!A88,435,1)</f>
        <v>13.6</v>
      </c>
      <c r="E89">
        <f ca="1">OFFSET(気象データ入力用!A88,650,1)</f>
        <v>21</v>
      </c>
      <c r="F89">
        <f ca="1">OFFSET(気象データ入力用!A88,865,1)</f>
        <v>18.399999999999999</v>
      </c>
      <c r="G89">
        <f ca="1">OFFSET(気象データ入力用!A88,1080,1)</f>
        <v>15.2</v>
      </c>
      <c r="H89">
        <f ca="1">OFFSET(気象データ入力用!A88,1295,1)</f>
        <v>15.1</v>
      </c>
      <c r="I89">
        <f ca="1">OFFSET(気象データ入力用!A88,1510,1)</f>
        <v>18</v>
      </c>
      <c r="J89">
        <f ca="1">OFFSET(気象データ入力用!A88,1725,1)</f>
        <v>14.3</v>
      </c>
      <c r="K89">
        <f ca="1">OFFSET(気象データ入力用!A88,1940,1)</f>
        <v>14.8</v>
      </c>
      <c r="L89">
        <f ca="1">OFFSET(気象データ入力用!A88,2155,1)</f>
        <v>18.100000000000001</v>
      </c>
      <c r="M89">
        <f ca="1">OFFSET(気象データ入力用!A88,2370,1)</f>
        <v>15.4</v>
      </c>
      <c r="N89">
        <f ca="1">OFFSET(気象データ入力用!A88,2585,1)</f>
        <v>14.2</v>
      </c>
      <c r="O89">
        <f ca="1">OFFSET(気象データ入力用!A88,2800,1)</f>
        <v>20.399999999999999</v>
      </c>
      <c r="P89">
        <f ca="1">OFFSET(気象データ入力用!A88,3015,1)</f>
        <v>15.8</v>
      </c>
      <c r="Q89">
        <f ca="1">OFFSET(気象データ入力用!A88,3230,1)</f>
        <v>21</v>
      </c>
      <c r="R89">
        <f ca="1">OFFSET(気象データ入力用!A88,3445,1)</f>
        <v>22.1</v>
      </c>
      <c r="S89">
        <f ca="1">OFFSET(気象データ入力用!A88,3660,1)</f>
        <v>13.5</v>
      </c>
      <c r="T89">
        <f ca="1">OFFSET(気象データ入力用!A88,3875,1)</f>
        <v>17.600000000000001</v>
      </c>
      <c r="U89">
        <f ca="1">OFFSET(気象データ入力用!A88,4090,1)</f>
        <v>15.9</v>
      </c>
    </row>
    <row r="90" spans="1:21" x14ac:dyDescent="0.15">
      <c r="A90" s="3">
        <v>41818</v>
      </c>
      <c r="B90">
        <f ca="1">OFFSET(気象データ入力用!A89,5,1)</f>
        <v>15.8</v>
      </c>
      <c r="C90">
        <f ca="1">OFFSET(気象データ入力用!A89,220,1)</f>
        <v>15.5</v>
      </c>
      <c r="D90">
        <f ca="1">OFFSET(気象データ入力用!A89,435,1)</f>
        <v>13.2</v>
      </c>
      <c r="E90">
        <f ca="1">OFFSET(気象データ入力用!A89,650,1)</f>
        <v>19</v>
      </c>
      <c r="F90">
        <f ca="1">OFFSET(気象データ入力用!A89,865,1)</f>
        <v>20.3</v>
      </c>
      <c r="G90">
        <f ca="1">OFFSET(気象データ入力用!A89,1080,1)</f>
        <v>15.9</v>
      </c>
      <c r="H90">
        <f ca="1">OFFSET(気象データ入力用!A89,1295,1)</f>
        <v>17</v>
      </c>
      <c r="I90">
        <f ca="1">OFFSET(気象データ入力用!A89,1510,1)</f>
        <v>22.1</v>
      </c>
      <c r="J90">
        <f ca="1">OFFSET(気象データ入力用!A89,1725,1)</f>
        <v>15.5</v>
      </c>
      <c r="K90">
        <f ca="1">OFFSET(気象データ入力用!A89,1940,1)</f>
        <v>13.7</v>
      </c>
      <c r="L90">
        <f ca="1">OFFSET(気象データ入力用!A89,2155,1)</f>
        <v>16.899999999999999</v>
      </c>
      <c r="M90">
        <f ca="1">OFFSET(気象データ入力用!A89,2370,1)</f>
        <v>21.1</v>
      </c>
      <c r="N90">
        <f ca="1">OFFSET(気象データ入力用!A89,2585,1)</f>
        <v>17.899999999999999</v>
      </c>
      <c r="O90">
        <f ca="1">OFFSET(気象データ入力用!A89,2800,1)</f>
        <v>20.6</v>
      </c>
      <c r="P90">
        <f ca="1">OFFSET(気象データ入力用!A89,3015,1)</f>
        <v>16.899999999999999</v>
      </c>
      <c r="Q90">
        <f ca="1">OFFSET(気象データ入力用!A89,3230,1)</f>
        <v>18.399999999999999</v>
      </c>
      <c r="R90">
        <f ca="1">OFFSET(気象データ入力用!A89,3445,1)</f>
        <v>20.2</v>
      </c>
      <c r="S90">
        <f ca="1">OFFSET(気象データ入力用!A89,3660,1)</f>
        <v>16.2</v>
      </c>
      <c r="T90">
        <f ca="1">OFFSET(気象データ入力用!A89,3875,1)</f>
        <v>17.5</v>
      </c>
      <c r="U90">
        <f ca="1">OFFSET(気象データ入力用!A89,4090,1)</f>
        <v>13.4</v>
      </c>
    </row>
    <row r="91" spans="1:21" x14ac:dyDescent="0.15">
      <c r="A91" s="3">
        <v>41819</v>
      </c>
      <c r="B91">
        <f ca="1">OFFSET(気象データ入力用!A90,5,1)</f>
        <v>14.5</v>
      </c>
      <c r="C91">
        <f ca="1">OFFSET(気象データ入力用!A90,220,1)</f>
        <v>14.9</v>
      </c>
      <c r="D91">
        <f ca="1">OFFSET(気象データ入力用!A90,435,1)</f>
        <v>19.399999999999999</v>
      </c>
      <c r="E91">
        <f ca="1">OFFSET(気象データ入力用!A90,650,1)</f>
        <v>18.899999999999999</v>
      </c>
      <c r="F91">
        <f ca="1">OFFSET(気象データ入力用!A90,865,1)</f>
        <v>18.100000000000001</v>
      </c>
      <c r="G91">
        <f ca="1">OFFSET(気象データ入力用!A90,1080,1)</f>
        <v>14.7</v>
      </c>
      <c r="H91">
        <f ca="1">OFFSET(気象データ入力用!A90,1295,1)</f>
        <v>18.600000000000001</v>
      </c>
      <c r="I91">
        <f ca="1">OFFSET(気象データ入力用!A90,1510,1)</f>
        <v>22.2</v>
      </c>
      <c r="J91">
        <f ca="1">OFFSET(気象データ入力用!A90,1725,1)</f>
        <v>14.3</v>
      </c>
      <c r="K91">
        <f ca="1">OFFSET(気象データ入力用!A90,1940,1)</f>
        <v>12.7</v>
      </c>
      <c r="L91">
        <f ca="1">OFFSET(気象データ入力用!A90,2155,1)</f>
        <v>17.7</v>
      </c>
      <c r="M91">
        <f ca="1">OFFSET(気象データ入力用!A90,2370,1)</f>
        <v>19.8</v>
      </c>
      <c r="N91">
        <f ca="1">OFFSET(気象データ入力用!A90,2585,1)</f>
        <v>17</v>
      </c>
      <c r="O91">
        <f ca="1">OFFSET(気象データ入力用!A90,2800,1)</f>
        <v>17.600000000000001</v>
      </c>
      <c r="P91">
        <f ca="1">OFFSET(気象データ入力用!A90,3015,1)</f>
        <v>15.3</v>
      </c>
      <c r="Q91">
        <f ca="1">OFFSET(気象データ入力用!A90,3230,1)</f>
        <v>15</v>
      </c>
      <c r="R91">
        <f ca="1">OFFSET(気象データ入力用!A90,3445,1)</f>
        <v>18.8</v>
      </c>
      <c r="S91">
        <f ca="1">OFFSET(気象データ入力用!A90,3660,1)</f>
        <v>20.100000000000001</v>
      </c>
      <c r="T91">
        <f ca="1">OFFSET(気象データ入力用!A90,3875,1)</f>
        <v>15.9</v>
      </c>
      <c r="U91">
        <f ca="1">OFFSET(気象データ入力用!A90,4090,1)</f>
        <v>13.5</v>
      </c>
    </row>
    <row r="92" spans="1:21" x14ac:dyDescent="0.15">
      <c r="A92" s="3">
        <v>41820</v>
      </c>
      <c r="B92">
        <f ca="1">OFFSET(気象データ入力用!A91,5,1)</f>
        <v>15.1</v>
      </c>
      <c r="C92">
        <f ca="1">OFFSET(気象データ入力用!A91,220,1)</f>
        <v>14.8</v>
      </c>
      <c r="D92">
        <f ca="1">OFFSET(気象データ入力用!A91,435,1)</f>
        <v>13.6</v>
      </c>
      <c r="E92">
        <f ca="1">OFFSET(気象データ入力用!A91,650,1)</f>
        <v>18.3</v>
      </c>
      <c r="F92">
        <f ca="1">OFFSET(気象データ入力用!A91,865,1)</f>
        <v>18.7</v>
      </c>
      <c r="G92">
        <f ca="1">OFFSET(気象データ入力用!A91,1080,1)</f>
        <v>14.1</v>
      </c>
      <c r="H92">
        <f ca="1">OFFSET(気象データ入力用!A91,1295,1)</f>
        <v>17.8</v>
      </c>
      <c r="I92">
        <f ca="1">OFFSET(気象データ入力用!A91,1510,1)</f>
        <v>18.8</v>
      </c>
      <c r="J92">
        <f ca="1">OFFSET(気象データ入力用!A91,1725,1)</f>
        <v>15.6</v>
      </c>
      <c r="K92">
        <f ca="1">OFFSET(気象データ入力用!A91,1940,1)</f>
        <v>15.1</v>
      </c>
      <c r="L92">
        <f ca="1">OFFSET(気象データ入力用!A91,2155,1)</f>
        <v>16.899999999999999</v>
      </c>
      <c r="M92">
        <f ca="1">OFFSET(気象データ入力用!A91,2370,1)</f>
        <v>17</v>
      </c>
      <c r="N92">
        <f ca="1">OFFSET(気象データ入力用!A91,2585,1)</f>
        <v>16.600000000000001</v>
      </c>
      <c r="O92">
        <f ca="1">OFFSET(気象データ入力用!A91,2800,1)</f>
        <v>18.600000000000001</v>
      </c>
      <c r="P92">
        <f ca="1">OFFSET(気象データ入力用!A91,3015,1)</f>
        <v>15.8</v>
      </c>
      <c r="Q92">
        <f ca="1">OFFSET(気象データ入力用!A91,3230,1)</f>
        <v>14.2</v>
      </c>
      <c r="R92">
        <f ca="1">OFFSET(気象データ入力用!A91,3445,1)</f>
        <v>17</v>
      </c>
      <c r="S92">
        <f ca="1">OFFSET(気象データ入力用!A91,3660,1)</f>
        <v>20.399999999999999</v>
      </c>
      <c r="T92">
        <f ca="1">OFFSET(気象データ入力用!A91,3875,1)</f>
        <v>15.6</v>
      </c>
      <c r="U92">
        <f ca="1">OFFSET(気象データ入力用!A91,4090,1)</f>
        <v>15.3</v>
      </c>
    </row>
    <row r="93" spans="1:21" x14ac:dyDescent="0.15">
      <c r="A93" s="3">
        <v>41821</v>
      </c>
      <c r="B93">
        <f ca="1">OFFSET(気象データ入力用!A92,5,1)</f>
        <v>16.2</v>
      </c>
      <c r="C93">
        <f ca="1">OFFSET(気象データ入力用!A92,220,1)</f>
        <v>15.9</v>
      </c>
      <c r="D93">
        <f ca="1">OFFSET(気象データ入力用!A92,435,1)</f>
        <v>13</v>
      </c>
      <c r="E93">
        <f ca="1">OFFSET(気象データ入力用!A92,650,1)</f>
        <v>16.8</v>
      </c>
      <c r="F93">
        <f ca="1">OFFSET(気象データ入力用!A92,865,1)</f>
        <v>19.7</v>
      </c>
      <c r="G93">
        <f ca="1">OFFSET(気象データ入力用!A92,1080,1)</f>
        <v>14.2</v>
      </c>
      <c r="H93">
        <f ca="1">OFFSET(気象データ入力用!A92,1295,1)</f>
        <v>20.100000000000001</v>
      </c>
      <c r="I93">
        <f ca="1">OFFSET(気象データ入力用!A92,1510,1)</f>
        <v>19.2</v>
      </c>
      <c r="J93">
        <f ca="1">OFFSET(気象データ入力用!A92,1725,1)</f>
        <v>15</v>
      </c>
      <c r="K93">
        <f ca="1">OFFSET(気象データ入力用!A92,1940,1)</f>
        <v>14.5</v>
      </c>
      <c r="L93">
        <f ca="1">OFFSET(気象データ入力用!A92,2155,1)</f>
        <v>17.100000000000001</v>
      </c>
      <c r="M93">
        <f ca="1">OFFSET(気象データ入力用!A92,2370,1)</f>
        <v>16.100000000000001</v>
      </c>
      <c r="N93">
        <f ca="1">OFFSET(気象データ入力用!A92,2585,1)</f>
        <v>16.399999999999999</v>
      </c>
      <c r="O93">
        <f ca="1">OFFSET(気象データ入力用!A92,2800,1)</f>
        <v>16.8</v>
      </c>
      <c r="P93">
        <f ca="1">OFFSET(気象データ入力用!A92,3015,1)</f>
        <v>16.600000000000001</v>
      </c>
      <c r="Q93">
        <f ca="1">OFFSET(気象データ入力用!A92,3230,1)</f>
        <v>15.1</v>
      </c>
      <c r="R93">
        <f ca="1">OFFSET(気象データ入力用!A92,3445,1)</f>
        <v>19</v>
      </c>
      <c r="S93">
        <f ca="1">OFFSET(気象データ入力用!A92,3660,1)</f>
        <v>20.7</v>
      </c>
      <c r="T93">
        <f ca="1">OFFSET(気象データ入力用!A92,3875,1)</f>
        <v>14.5</v>
      </c>
      <c r="U93">
        <f ca="1">OFFSET(気象データ入力用!A92,4090,1)</f>
        <v>15.6</v>
      </c>
    </row>
    <row r="94" spans="1:21" x14ac:dyDescent="0.15">
      <c r="A94" s="3">
        <v>41822</v>
      </c>
      <c r="B94">
        <f ca="1">OFFSET(気象データ入力用!A93,5,1)</f>
        <v>19</v>
      </c>
      <c r="C94">
        <f ca="1">OFFSET(気象データ入力用!A93,220,1)</f>
        <v>18.600000000000001</v>
      </c>
      <c r="D94">
        <f ca="1">OFFSET(気象データ入力用!A93,435,1)</f>
        <v>14.2</v>
      </c>
      <c r="E94">
        <f ca="1">OFFSET(気象データ入力用!A93,650,1)</f>
        <v>16.5</v>
      </c>
      <c r="F94">
        <f ca="1">OFFSET(気象データ入力用!A93,865,1)</f>
        <v>17</v>
      </c>
      <c r="G94">
        <f ca="1">OFFSET(気象データ入力用!A93,1080,1)</f>
        <v>15.6</v>
      </c>
      <c r="H94">
        <f ca="1">OFFSET(気象データ入力用!A93,1295,1)</f>
        <v>22.4</v>
      </c>
      <c r="I94">
        <f ca="1">OFFSET(気象データ入力用!A93,1510,1)</f>
        <v>19.100000000000001</v>
      </c>
      <c r="J94">
        <f ca="1">OFFSET(気象データ入力用!A93,1725,1)</f>
        <v>14.4</v>
      </c>
      <c r="K94">
        <f ca="1">OFFSET(気象データ入力用!A93,1940,1)</f>
        <v>13.8</v>
      </c>
      <c r="L94">
        <f ca="1">OFFSET(気象データ入力用!A93,2155,1)</f>
        <v>16.2</v>
      </c>
      <c r="M94">
        <f ca="1">OFFSET(気象データ入力用!A93,2370,1)</f>
        <v>15.8</v>
      </c>
      <c r="N94">
        <f ca="1">OFFSET(気象データ入力用!A93,2585,1)</f>
        <v>15</v>
      </c>
      <c r="O94">
        <f ca="1">OFFSET(気象データ入力用!A93,2800,1)</f>
        <v>16.899999999999999</v>
      </c>
      <c r="P94">
        <f ca="1">OFFSET(気象データ入力用!A93,3015,1)</f>
        <v>19</v>
      </c>
      <c r="Q94">
        <f ca="1">OFFSET(気象データ入力用!A93,3230,1)</f>
        <v>16.399999999999999</v>
      </c>
      <c r="R94">
        <f ca="1">OFFSET(気象データ入力用!A93,3445,1)</f>
        <v>18.8</v>
      </c>
      <c r="S94">
        <f ca="1">OFFSET(気象データ入力用!A93,3660,1)</f>
        <v>17.3</v>
      </c>
      <c r="T94">
        <f ca="1">OFFSET(気象データ入力用!A93,3875,1)</f>
        <v>14.7</v>
      </c>
      <c r="U94">
        <f ca="1">OFFSET(気象データ入力用!A93,4090,1)</f>
        <v>16.399999999999999</v>
      </c>
    </row>
    <row r="95" spans="1:21" x14ac:dyDescent="0.15">
      <c r="A95" s="3">
        <v>41823</v>
      </c>
      <c r="B95">
        <f ca="1">OFFSET(気象データ入力用!A94,5,1)</f>
        <v>22.3</v>
      </c>
      <c r="C95">
        <f ca="1">OFFSET(気象データ入力用!A94,220,1)</f>
        <v>16.8</v>
      </c>
      <c r="D95">
        <f ca="1">OFFSET(気象データ入力用!A94,435,1)</f>
        <v>14.5</v>
      </c>
      <c r="E95">
        <f ca="1">OFFSET(気象データ入力用!A94,650,1)</f>
        <v>20.2</v>
      </c>
      <c r="F95">
        <f ca="1">OFFSET(気象データ入力用!A94,865,1)</f>
        <v>18</v>
      </c>
      <c r="G95">
        <f ca="1">OFFSET(気象データ入力用!A94,1080,1)</f>
        <v>15.8</v>
      </c>
      <c r="H95">
        <f ca="1">OFFSET(気象データ入力用!A94,1295,1)</f>
        <v>20.6</v>
      </c>
      <c r="I95">
        <f ca="1">OFFSET(気象データ入力用!A94,1510,1)</f>
        <v>18.399999999999999</v>
      </c>
      <c r="J95">
        <f ca="1">OFFSET(気象データ入力用!A94,1725,1)</f>
        <v>14.7</v>
      </c>
      <c r="K95">
        <f ca="1">OFFSET(気象データ入力用!A94,1940,1)</f>
        <v>14.5</v>
      </c>
      <c r="L95">
        <f ca="1">OFFSET(気象データ入力用!A94,2155,1)</f>
        <v>16</v>
      </c>
      <c r="M95">
        <f ca="1">OFFSET(気象データ入力用!A94,2370,1)</f>
        <v>16</v>
      </c>
      <c r="N95">
        <f ca="1">OFFSET(気象データ入力用!A94,2585,1)</f>
        <v>13.7</v>
      </c>
      <c r="O95">
        <f ca="1">OFFSET(気象データ入力用!A94,2800,1)</f>
        <v>17.600000000000001</v>
      </c>
      <c r="P95">
        <f ca="1">OFFSET(気象データ入力用!A94,3015,1)</f>
        <v>15.7</v>
      </c>
      <c r="Q95">
        <f ca="1">OFFSET(気象データ入力用!A94,3230,1)</f>
        <v>18.3</v>
      </c>
      <c r="R95">
        <f ca="1">OFFSET(気象データ入力用!A94,3445,1)</f>
        <v>18.399999999999999</v>
      </c>
      <c r="S95">
        <f ca="1">OFFSET(気象データ入力用!A94,3660,1)</f>
        <v>15.7</v>
      </c>
      <c r="T95">
        <f ca="1">OFFSET(気象データ入力用!A94,3875,1)</f>
        <v>15.5</v>
      </c>
      <c r="U95">
        <f ca="1">OFFSET(気象データ入力用!A94,4090,1)</f>
        <v>15.6</v>
      </c>
    </row>
    <row r="96" spans="1:21" x14ac:dyDescent="0.15">
      <c r="A96" s="3">
        <v>41824</v>
      </c>
      <c r="B96">
        <f ca="1">OFFSET(気象データ入力用!A95,5,1)</f>
        <v>21.2</v>
      </c>
      <c r="C96">
        <f ca="1">OFFSET(気象データ入力用!A95,220,1)</f>
        <v>18.100000000000001</v>
      </c>
      <c r="D96">
        <f ca="1">OFFSET(気象データ入力用!A95,435,1)</f>
        <v>15.9</v>
      </c>
      <c r="E96">
        <f ca="1">OFFSET(気象データ入力用!A95,650,1)</f>
        <v>20.6</v>
      </c>
      <c r="F96">
        <f ca="1">OFFSET(気象データ入力用!A95,865,1)</f>
        <v>18.600000000000001</v>
      </c>
      <c r="G96">
        <f ca="1">OFFSET(気象データ入力用!A95,1080,1)</f>
        <v>18.8</v>
      </c>
      <c r="H96">
        <f ca="1">OFFSET(気象データ入力用!A95,1295,1)</f>
        <v>19.5</v>
      </c>
      <c r="I96">
        <f ca="1">OFFSET(気象データ入力用!A95,1510,1)</f>
        <v>19.399999999999999</v>
      </c>
      <c r="J96">
        <f ca="1">OFFSET(気象データ入力用!A95,1725,1)</f>
        <v>15.8</v>
      </c>
      <c r="K96">
        <f ca="1">OFFSET(気象データ入力用!A95,1940,1)</f>
        <v>12.9</v>
      </c>
      <c r="L96">
        <f ca="1">OFFSET(気象データ入力用!A95,2155,1)</f>
        <v>16.399999999999999</v>
      </c>
      <c r="M96">
        <f ca="1">OFFSET(気象データ入力用!A95,2370,1)</f>
        <v>14.5</v>
      </c>
      <c r="N96">
        <f ca="1">OFFSET(気象データ入力用!A95,2585,1)</f>
        <v>16.100000000000001</v>
      </c>
      <c r="O96">
        <f ca="1">OFFSET(気象データ入力用!A95,2800,1)</f>
        <v>17.399999999999999</v>
      </c>
      <c r="P96">
        <f ca="1">OFFSET(気象データ入力用!A95,3015,1)</f>
        <v>17.3</v>
      </c>
      <c r="Q96">
        <f ca="1">OFFSET(気象データ入力用!A95,3230,1)</f>
        <v>16.3</v>
      </c>
      <c r="R96">
        <f ca="1">OFFSET(気象データ入力用!A95,3445,1)</f>
        <v>19.3</v>
      </c>
      <c r="S96">
        <f ca="1">OFFSET(気象データ入力用!A95,3660,1)</f>
        <v>17.3</v>
      </c>
      <c r="T96">
        <f ca="1">OFFSET(気象データ入力用!A95,3875,1)</f>
        <v>17.2</v>
      </c>
      <c r="U96">
        <f ca="1">OFFSET(気象データ入力用!A95,4090,1)</f>
        <v>16</v>
      </c>
    </row>
    <row r="97" spans="1:21" x14ac:dyDescent="0.15">
      <c r="A97" s="3">
        <v>41825</v>
      </c>
      <c r="B97">
        <f ca="1">OFFSET(気象データ入力用!A96,5,1)</f>
        <v>16.899999999999999</v>
      </c>
      <c r="C97">
        <f ca="1">OFFSET(気象データ入力用!A96,220,1)</f>
        <v>17.100000000000001</v>
      </c>
      <c r="D97">
        <f ca="1">OFFSET(気象データ入力用!A96,435,1)</f>
        <v>14.5</v>
      </c>
      <c r="E97">
        <f ca="1">OFFSET(気象データ入力用!A96,650,1)</f>
        <v>21.1</v>
      </c>
      <c r="F97">
        <f ca="1">OFFSET(気象データ入力用!A96,865,1)</f>
        <v>19.100000000000001</v>
      </c>
      <c r="G97">
        <f ca="1">OFFSET(気象データ入力用!A96,1080,1)</f>
        <v>17.3</v>
      </c>
      <c r="H97">
        <f ca="1">OFFSET(気象データ入力用!A96,1295,1)</f>
        <v>18.2</v>
      </c>
      <c r="I97">
        <f ca="1">OFFSET(気象データ入力用!A96,1510,1)</f>
        <v>18.899999999999999</v>
      </c>
      <c r="J97">
        <f ca="1">OFFSET(気象データ入力用!A96,1725,1)</f>
        <v>15.5</v>
      </c>
      <c r="K97">
        <f ca="1">OFFSET(気象データ入力用!A96,1940,1)</f>
        <v>14.5</v>
      </c>
      <c r="L97">
        <f ca="1">OFFSET(気象データ入力用!A96,2155,1)</f>
        <v>15</v>
      </c>
      <c r="M97">
        <f ca="1">OFFSET(気象データ入力用!A96,2370,1)</f>
        <v>13</v>
      </c>
      <c r="N97">
        <f ca="1">OFFSET(気象データ入力用!A96,2585,1)</f>
        <v>15.3</v>
      </c>
      <c r="O97">
        <f ca="1">OFFSET(気象データ入力用!A96,2800,1)</f>
        <v>15.9</v>
      </c>
      <c r="P97">
        <f ca="1">OFFSET(気象データ入力用!A96,3015,1)</f>
        <v>21.8</v>
      </c>
      <c r="Q97">
        <f ca="1">OFFSET(気象データ入力用!A96,3230,1)</f>
        <v>18.3</v>
      </c>
      <c r="R97">
        <f ca="1">OFFSET(気象データ入力用!A96,3445,1)</f>
        <v>21.5</v>
      </c>
      <c r="S97">
        <f ca="1">OFFSET(気象データ入力用!A96,3660,1)</f>
        <v>19.3</v>
      </c>
      <c r="T97">
        <f ca="1">OFFSET(気象データ入力用!A96,3875,1)</f>
        <v>16.899999999999999</v>
      </c>
      <c r="U97">
        <f ca="1">OFFSET(気象データ入力用!A96,4090,1)</f>
        <v>15.8</v>
      </c>
    </row>
    <row r="98" spans="1:21" x14ac:dyDescent="0.15">
      <c r="A98" s="3">
        <v>41826</v>
      </c>
      <c r="B98">
        <f ca="1">OFFSET(気象データ入力用!A97,5,1)</f>
        <v>17.100000000000001</v>
      </c>
      <c r="C98">
        <f ca="1">OFFSET(気象データ入力用!A97,220,1)</f>
        <v>17.3</v>
      </c>
      <c r="D98">
        <f ca="1">OFFSET(気象データ入力用!A97,435,1)</f>
        <v>17.899999999999999</v>
      </c>
      <c r="E98">
        <f ca="1">OFFSET(気象データ入力用!A97,650,1)</f>
        <v>19.600000000000001</v>
      </c>
      <c r="F98">
        <f ca="1">OFFSET(気象データ入力用!A97,865,1)</f>
        <v>20.3</v>
      </c>
      <c r="G98">
        <f ca="1">OFFSET(気象データ入力用!A97,1080,1)</f>
        <v>16.600000000000001</v>
      </c>
      <c r="H98">
        <f ca="1">OFFSET(気象データ入力用!A97,1295,1)</f>
        <v>18.399999999999999</v>
      </c>
      <c r="I98">
        <f ca="1">OFFSET(気象データ入力用!A97,1510,1)</f>
        <v>16.7</v>
      </c>
      <c r="J98">
        <f ca="1">OFFSET(気象データ入力用!A97,1725,1)</f>
        <v>15.3</v>
      </c>
      <c r="K98">
        <f ca="1">OFFSET(気象データ入力用!A97,1940,1)</f>
        <v>15</v>
      </c>
      <c r="L98">
        <f ca="1">OFFSET(気象データ入力用!A97,2155,1)</f>
        <v>18.600000000000001</v>
      </c>
      <c r="M98">
        <f ca="1">OFFSET(気象データ入力用!A97,2370,1)</f>
        <v>12.8</v>
      </c>
      <c r="N98">
        <f ca="1">OFFSET(気象データ入力用!A97,2585,1)</f>
        <v>14.4</v>
      </c>
      <c r="O98">
        <f ca="1">OFFSET(気象データ入力用!A97,2800,1)</f>
        <v>18.100000000000001</v>
      </c>
      <c r="P98">
        <f ca="1">OFFSET(気象データ入力用!A97,3015,1)</f>
        <v>18.2</v>
      </c>
      <c r="Q98">
        <f ca="1">OFFSET(気象データ入力用!A97,3230,1)</f>
        <v>20.9</v>
      </c>
      <c r="R98">
        <f ca="1">OFFSET(気象データ入力用!A97,3445,1)</f>
        <v>20.9</v>
      </c>
      <c r="S98">
        <f ca="1">OFFSET(気象データ入力用!A97,3660,1)</f>
        <v>20.5</v>
      </c>
      <c r="T98">
        <f ca="1">OFFSET(気象データ入力用!A97,3875,1)</f>
        <v>19.399999999999999</v>
      </c>
      <c r="U98">
        <f ca="1">OFFSET(気象データ入力用!A97,4090,1)</f>
        <v>20.6</v>
      </c>
    </row>
    <row r="99" spans="1:21" x14ac:dyDescent="0.15">
      <c r="A99" s="3">
        <v>41827</v>
      </c>
      <c r="B99">
        <f ca="1">OFFSET(気象データ入力用!A98,5,1)</f>
        <v>15.9</v>
      </c>
      <c r="C99">
        <f ca="1">OFFSET(気象データ入力用!A98,220,1)</f>
        <v>16.5</v>
      </c>
      <c r="D99">
        <f ca="1">OFFSET(気象データ入力用!A98,435,1)</f>
        <v>13.7</v>
      </c>
      <c r="E99">
        <f ca="1">OFFSET(気象データ入力用!A98,650,1)</f>
        <v>18.100000000000001</v>
      </c>
      <c r="F99">
        <f ca="1">OFFSET(気象データ入力用!A98,865,1)</f>
        <v>17.3</v>
      </c>
      <c r="G99">
        <f ca="1">OFFSET(気象データ入力用!A98,1080,1)</f>
        <v>16.8</v>
      </c>
      <c r="H99">
        <f ca="1">OFFSET(気象データ入力用!A98,1295,1)</f>
        <v>18.5</v>
      </c>
      <c r="I99">
        <f ca="1">OFFSET(気象データ入力用!A98,1510,1)</f>
        <v>19</v>
      </c>
      <c r="J99">
        <f ca="1">OFFSET(気象データ入力用!A98,1725,1)</f>
        <v>16.3</v>
      </c>
      <c r="K99">
        <f ca="1">OFFSET(気象データ入力用!A98,1940,1)</f>
        <v>15</v>
      </c>
      <c r="L99">
        <f ca="1">OFFSET(気象データ入力用!A98,2155,1)</f>
        <v>19.600000000000001</v>
      </c>
      <c r="M99">
        <f ca="1">OFFSET(気象データ入力用!A98,2370,1)</f>
        <v>13.3</v>
      </c>
      <c r="N99">
        <f ca="1">OFFSET(気象データ入力用!A98,2585,1)</f>
        <v>16</v>
      </c>
      <c r="O99">
        <f ca="1">OFFSET(気象データ入力用!A98,2800,1)</f>
        <v>19.899999999999999</v>
      </c>
      <c r="P99">
        <f ca="1">OFFSET(気象データ入力用!A98,3015,1)</f>
        <v>17.2</v>
      </c>
      <c r="Q99">
        <f ca="1">OFFSET(気象データ入力用!A98,3230,1)</f>
        <v>18.8</v>
      </c>
      <c r="R99">
        <f ca="1">OFFSET(気象データ入力用!A98,3445,1)</f>
        <v>20.399999999999999</v>
      </c>
      <c r="S99">
        <f ca="1">OFFSET(気象データ入力用!A98,3660,1)</f>
        <v>17.2</v>
      </c>
      <c r="T99">
        <f ca="1">OFFSET(気象データ入力用!A98,3875,1)</f>
        <v>18</v>
      </c>
      <c r="U99">
        <f ca="1">OFFSET(気象データ入力用!A98,4090,1)</f>
        <v>23.5</v>
      </c>
    </row>
    <row r="100" spans="1:21" x14ac:dyDescent="0.15">
      <c r="A100" s="3">
        <v>41828</v>
      </c>
      <c r="B100">
        <f ca="1">OFFSET(気象データ入力用!A99,5,1)</f>
        <v>15.3</v>
      </c>
      <c r="C100">
        <f ca="1">OFFSET(気象データ入力用!A99,220,1)</f>
        <v>19.600000000000001</v>
      </c>
      <c r="D100">
        <f ca="1">OFFSET(気象データ入力用!A99,435,1)</f>
        <v>13.7</v>
      </c>
      <c r="E100">
        <f ca="1">OFFSET(気象データ入力用!A99,650,1)</f>
        <v>16.8</v>
      </c>
      <c r="F100">
        <f ca="1">OFFSET(気象データ入力用!A99,865,1)</f>
        <v>16.899999999999999</v>
      </c>
      <c r="G100">
        <f ca="1">OFFSET(気象データ入力用!A99,1080,1)</f>
        <v>16.2</v>
      </c>
      <c r="H100">
        <f ca="1">OFFSET(気象データ入力用!A99,1295,1)</f>
        <v>18.8</v>
      </c>
      <c r="I100">
        <f ca="1">OFFSET(気象データ入力用!A99,1510,1)</f>
        <v>20.9</v>
      </c>
      <c r="J100">
        <f ca="1">OFFSET(気象データ入力用!A99,1725,1)</f>
        <v>20.3</v>
      </c>
      <c r="K100">
        <f ca="1">OFFSET(気象データ入力用!A99,1940,1)</f>
        <v>14.2</v>
      </c>
      <c r="L100">
        <f ca="1">OFFSET(気象データ入力用!A99,2155,1)</f>
        <v>17</v>
      </c>
      <c r="M100">
        <f ca="1">OFFSET(気象データ入力用!A99,2370,1)</f>
        <v>15.9</v>
      </c>
      <c r="N100">
        <f ca="1">OFFSET(気象データ入力用!A99,2585,1)</f>
        <v>16.100000000000001</v>
      </c>
      <c r="O100">
        <f ca="1">OFFSET(気象データ入力用!A99,2800,1)</f>
        <v>19.600000000000001</v>
      </c>
      <c r="P100">
        <f ca="1">OFFSET(気象データ入力用!A99,3015,1)</f>
        <v>16.399999999999999</v>
      </c>
      <c r="Q100">
        <f ca="1">OFFSET(気象データ入力用!A99,3230,1)</f>
        <v>19</v>
      </c>
      <c r="R100">
        <f ca="1">OFFSET(気象データ入力用!A99,3445,1)</f>
        <v>19.100000000000001</v>
      </c>
      <c r="S100">
        <f ca="1">OFFSET(気象データ入力用!A99,3660,1)</f>
        <v>17.600000000000001</v>
      </c>
      <c r="T100">
        <f ca="1">OFFSET(気象データ入力用!A99,3875,1)</f>
        <v>18.899999999999999</v>
      </c>
      <c r="U100">
        <f ca="1">OFFSET(気象データ入力用!A99,4090,1)</f>
        <v>22.5</v>
      </c>
    </row>
    <row r="101" spans="1:21" x14ac:dyDescent="0.15">
      <c r="A101" s="3">
        <v>41829</v>
      </c>
      <c r="B101">
        <f ca="1">OFFSET(気象データ入力用!A100,5,1)</f>
        <v>15.4</v>
      </c>
      <c r="C101">
        <f ca="1">OFFSET(気象データ入力用!A100,220,1)</f>
        <v>17.2</v>
      </c>
      <c r="D101">
        <f ca="1">OFFSET(気象データ入力用!A100,435,1)</f>
        <v>13.9</v>
      </c>
      <c r="E101">
        <f ca="1">OFFSET(気象データ入力用!A100,650,1)</f>
        <v>16.5</v>
      </c>
      <c r="F101">
        <f ca="1">OFFSET(気象データ入力用!A100,865,1)</f>
        <v>21.7</v>
      </c>
      <c r="G101">
        <f ca="1">OFFSET(気象データ入力用!A100,1080,1)</f>
        <v>16</v>
      </c>
      <c r="H101">
        <f ca="1">OFFSET(気象データ入力用!A100,1295,1)</f>
        <v>21.3</v>
      </c>
      <c r="I101">
        <f ca="1">OFFSET(気象データ入力用!A100,1510,1)</f>
        <v>18</v>
      </c>
      <c r="J101">
        <f ca="1">OFFSET(気象データ入力用!A100,1725,1)</f>
        <v>17.2</v>
      </c>
      <c r="K101">
        <f ca="1">OFFSET(気象データ入力用!A100,1940,1)</f>
        <v>14.4</v>
      </c>
      <c r="L101">
        <f ca="1">OFFSET(気象データ入力用!A100,2155,1)</f>
        <v>16.100000000000001</v>
      </c>
      <c r="M101">
        <f ca="1">OFFSET(気象データ入力用!A100,2370,1)</f>
        <v>14.1</v>
      </c>
      <c r="N101">
        <f ca="1">OFFSET(気象データ入力用!A100,2585,1)</f>
        <v>14.5</v>
      </c>
      <c r="O101">
        <f ca="1">OFFSET(気象データ入力用!A100,2800,1)</f>
        <v>17.600000000000001</v>
      </c>
      <c r="P101">
        <f ca="1">OFFSET(気象データ入力用!A100,3015,1)</f>
        <v>16.2</v>
      </c>
      <c r="Q101">
        <f ca="1">OFFSET(気象データ入力用!A100,3230,1)</f>
        <v>21.3</v>
      </c>
      <c r="R101">
        <f ca="1">OFFSET(気象データ入力用!A100,3445,1)</f>
        <v>19</v>
      </c>
      <c r="S101">
        <f ca="1">OFFSET(気象データ入力用!A100,3660,1)</f>
        <v>22.1</v>
      </c>
      <c r="T101">
        <f ca="1">OFFSET(気象データ入力用!A100,3875,1)</f>
        <v>19.100000000000001</v>
      </c>
      <c r="U101">
        <f ca="1">OFFSET(気象データ入力用!A100,4090,1)</f>
        <v>23.8</v>
      </c>
    </row>
    <row r="102" spans="1:21" x14ac:dyDescent="0.15">
      <c r="A102" s="3">
        <v>41830</v>
      </c>
      <c r="B102">
        <f ca="1">OFFSET(気象データ入力用!A101,5,1)</f>
        <v>14.7</v>
      </c>
      <c r="C102">
        <f ca="1">OFFSET(気象データ入力用!A101,220,1)</f>
        <v>16.2</v>
      </c>
      <c r="D102">
        <f ca="1">OFFSET(気象データ入力用!A101,435,1)</f>
        <v>16.2</v>
      </c>
      <c r="E102">
        <f ca="1">OFFSET(気象データ入力用!A101,650,1)</f>
        <v>17.3</v>
      </c>
      <c r="F102">
        <f ca="1">OFFSET(気象データ入力用!A101,865,1)</f>
        <v>19.7</v>
      </c>
      <c r="G102">
        <f ca="1">OFFSET(気象データ入力用!A101,1080,1)</f>
        <v>16.8</v>
      </c>
      <c r="H102">
        <f ca="1">OFFSET(気象データ入力用!A101,1295,1)</f>
        <v>20.3</v>
      </c>
      <c r="I102">
        <f ca="1">OFFSET(気象データ入力用!A101,1510,1)</f>
        <v>15.7</v>
      </c>
      <c r="J102">
        <f ca="1">OFFSET(気象データ入力用!A101,1725,1)</f>
        <v>14.3</v>
      </c>
      <c r="K102">
        <f ca="1">OFFSET(気象データ入力用!A101,1940,1)</f>
        <v>15.1</v>
      </c>
      <c r="L102">
        <f ca="1">OFFSET(気象データ入力用!A101,2155,1)</f>
        <v>16.8</v>
      </c>
      <c r="M102">
        <f ca="1">OFFSET(気象データ入力用!A101,2370,1)</f>
        <v>14.1</v>
      </c>
      <c r="N102">
        <f ca="1">OFFSET(気象データ入力用!A101,2585,1)</f>
        <v>15.1</v>
      </c>
      <c r="O102">
        <f ca="1">OFFSET(気象データ入力用!A101,2800,1)</f>
        <v>18</v>
      </c>
      <c r="P102">
        <f ca="1">OFFSET(気象データ入力用!A101,3015,1)</f>
        <v>16.899999999999999</v>
      </c>
      <c r="Q102">
        <f ca="1">OFFSET(気象データ入力用!A101,3230,1)</f>
        <v>18.600000000000001</v>
      </c>
      <c r="R102">
        <f ca="1">OFFSET(気象データ入力用!A101,3445,1)</f>
        <v>20.8</v>
      </c>
      <c r="S102">
        <f ca="1">OFFSET(気象データ入力用!A101,3660,1)</f>
        <v>23.3</v>
      </c>
      <c r="T102">
        <f ca="1">OFFSET(気象データ入力用!A101,3875,1)</f>
        <v>19.899999999999999</v>
      </c>
      <c r="U102">
        <f ca="1">OFFSET(気象データ入力用!A101,4090,1)</f>
        <v>21.7</v>
      </c>
    </row>
    <row r="103" spans="1:21" x14ac:dyDescent="0.15">
      <c r="A103" s="3">
        <v>41831</v>
      </c>
      <c r="B103">
        <f ca="1">OFFSET(気象データ入力用!A102,5,1)</f>
        <v>17</v>
      </c>
      <c r="C103">
        <f ca="1">OFFSET(気象データ入力用!A102,220,1)</f>
        <v>16.899999999999999</v>
      </c>
      <c r="D103">
        <f ca="1">OFFSET(気象データ入力用!A102,435,1)</f>
        <v>19.600000000000001</v>
      </c>
      <c r="E103">
        <f ca="1">OFFSET(気象データ入力用!A102,650,1)</f>
        <v>16.100000000000001</v>
      </c>
      <c r="F103">
        <f ca="1">OFFSET(気象データ入力用!A102,865,1)</f>
        <v>17.8</v>
      </c>
      <c r="G103">
        <f ca="1">OFFSET(気象データ入力用!A102,1080,1)</f>
        <v>17.5</v>
      </c>
      <c r="H103">
        <f ca="1">OFFSET(気象データ入力用!A102,1295,1)</f>
        <v>22.2</v>
      </c>
      <c r="I103">
        <f ca="1">OFFSET(気象データ入力用!A102,1510,1)</f>
        <v>16.5</v>
      </c>
      <c r="J103">
        <f ca="1">OFFSET(気象データ入力用!A102,1725,1)</f>
        <v>15.4</v>
      </c>
      <c r="K103">
        <f ca="1">OFFSET(気象データ入力用!A102,1940,1)</f>
        <v>17.399999999999999</v>
      </c>
      <c r="L103">
        <f ca="1">OFFSET(気象データ入力用!A102,2155,1)</f>
        <v>16.8</v>
      </c>
      <c r="M103">
        <f ca="1">OFFSET(気象データ入力用!A102,2370,1)</f>
        <v>16.399999999999999</v>
      </c>
      <c r="N103">
        <f ca="1">OFFSET(気象データ入力用!A102,2585,1)</f>
        <v>15.9</v>
      </c>
      <c r="O103">
        <f ca="1">OFFSET(気象データ入力用!A102,2800,1)</f>
        <v>14.8</v>
      </c>
      <c r="P103">
        <f ca="1">OFFSET(気象データ入力用!A102,3015,1)</f>
        <v>17.5</v>
      </c>
      <c r="Q103">
        <f ca="1">OFFSET(気象データ入力用!A102,3230,1)</f>
        <v>16.899999999999999</v>
      </c>
      <c r="R103">
        <f ca="1">OFFSET(気象データ入力用!A102,3445,1)</f>
        <v>21.2</v>
      </c>
      <c r="S103">
        <f ca="1">OFFSET(気象データ入力用!A102,3660,1)</f>
        <v>20.100000000000001</v>
      </c>
      <c r="T103">
        <f ca="1">OFFSET(気象データ入力用!A102,3875,1)</f>
        <v>17</v>
      </c>
      <c r="U103">
        <f ca="1">OFFSET(気象データ入力用!A102,4090,1)</f>
        <v>20.8</v>
      </c>
    </row>
    <row r="104" spans="1:21" x14ac:dyDescent="0.15">
      <c r="A104" s="3">
        <v>41832</v>
      </c>
      <c r="B104">
        <f ca="1">OFFSET(気象データ入力用!A103,5,1)</f>
        <v>18.600000000000001</v>
      </c>
      <c r="C104">
        <f ca="1">OFFSET(気象データ入力用!A103,220,1)</f>
        <v>20.9</v>
      </c>
      <c r="D104">
        <f ca="1">OFFSET(気象データ入力用!A103,435,1)</f>
        <v>20.2</v>
      </c>
      <c r="E104">
        <f ca="1">OFFSET(気象データ入力用!A103,650,1)</f>
        <v>21</v>
      </c>
      <c r="F104">
        <f ca="1">OFFSET(気象データ入力用!A103,865,1)</f>
        <v>17.899999999999999</v>
      </c>
      <c r="G104">
        <f ca="1">OFFSET(気象データ入力用!A103,1080,1)</f>
        <v>18.2</v>
      </c>
      <c r="H104">
        <f ca="1">OFFSET(気象データ入力用!A103,1295,1)</f>
        <v>19.600000000000001</v>
      </c>
      <c r="I104">
        <f ca="1">OFFSET(気象データ入力用!A103,1510,1)</f>
        <v>18</v>
      </c>
      <c r="J104">
        <f ca="1">OFFSET(気象データ入力用!A103,1725,1)</f>
        <v>18.600000000000001</v>
      </c>
      <c r="K104">
        <f ca="1">OFFSET(気象データ入力用!A103,1940,1)</f>
        <v>19.399999999999999</v>
      </c>
      <c r="L104">
        <f ca="1">OFFSET(気象データ入力用!A103,2155,1)</f>
        <v>16.7</v>
      </c>
      <c r="M104">
        <f ca="1">OFFSET(気象データ入力用!A103,2370,1)</f>
        <v>15.6</v>
      </c>
      <c r="N104">
        <f ca="1">OFFSET(気象データ入力用!A103,2585,1)</f>
        <v>19.3</v>
      </c>
      <c r="O104">
        <f ca="1">OFFSET(気象データ入力用!A103,2800,1)</f>
        <v>13.5</v>
      </c>
      <c r="P104">
        <f ca="1">OFFSET(気象データ入力用!A103,3015,1)</f>
        <v>20.7</v>
      </c>
      <c r="Q104">
        <f ca="1">OFFSET(気象データ入力用!A103,3230,1)</f>
        <v>17.2</v>
      </c>
      <c r="R104">
        <f ca="1">OFFSET(気象データ入力用!A103,3445,1)</f>
        <v>18.7</v>
      </c>
      <c r="S104">
        <f ca="1">OFFSET(気象データ入力用!A103,3660,1)</f>
        <v>20</v>
      </c>
      <c r="T104">
        <f ca="1">OFFSET(気象データ入力用!A103,3875,1)</f>
        <v>17.600000000000001</v>
      </c>
      <c r="U104">
        <f ca="1">OFFSET(気象データ入力用!A103,4090,1)</f>
        <v>19.5</v>
      </c>
    </row>
    <row r="105" spans="1:21" x14ac:dyDescent="0.15">
      <c r="A105" s="3">
        <v>41833</v>
      </c>
      <c r="B105">
        <f ca="1">OFFSET(気象データ入力用!A104,5,1)</f>
        <v>18.2</v>
      </c>
      <c r="C105">
        <f ca="1">OFFSET(気象データ入力用!A104,220,1)</f>
        <v>18.600000000000001</v>
      </c>
      <c r="D105">
        <f ca="1">OFFSET(気象データ入力用!A104,435,1)</f>
        <v>20.3</v>
      </c>
      <c r="E105">
        <f ca="1">OFFSET(気象データ入力用!A104,650,1)</f>
        <v>23.4</v>
      </c>
      <c r="F105">
        <f ca="1">OFFSET(気象データ入力用!A104,865,1)</f>
        <v>18</v>
      </c>
      <c r="G105">
        <f ca="1">OFFSET(気象データ入力用!A104,1080,1)</f>
        <v>18.8</v>
      </c>
      <c r="H105">
        <f ca="1">OFFSET(気象データ入力用!A104,1295,1)</f>
        <v>20.2</v>
      </c>
      <c r="I105">
        <f ca="1">OFFSET(気象データ入力用!A104,1510,1)</f>
        <v>18.3</v>
      </c>
      <c r="J105">
        <f ca="1">OFFSET(気象データ入力用!A104,1725,1)</f>
        <v>21.1</v>
      </c>
      <c r="K105">
        <f ca="1">OFFSET(気象データ入力用!A104,1940,1)</f>
        <v>19.600000000000001</v>
      </c>
      <c r="L105">
        <f ca="1">OFFSET(気象データ入力用!A104,2155,1)</f>
        <v>15.8</v>
      </c>
      <c r="M105">
        <f ca="1">OFFSET(気象データ入力用!A104,2370,1)</f>
        <v>16.2</v>
      </c>
      <c r="N105">
        <f ca="1">OFFSET(気象データ入力用!A104,2585,1)</f>
        <v>21.2</v>
      </c>
      <c r="O105">
        <f ca="1">OFFSET(気象データ入力用!A104,2800,1)</f>
        <v>15.4</v>
      </c>
      <c r="P105">
        <f ca="1">OFFSET(気象データ入力用!A104,3015,1)</f>
        <v>20.7</v>
      </c>
      <c r="Q105">
        <f ca="1">OFFSET(気象データ入力用!A104,3230,1)</f>
        <v>17.3</v>
      </c>
      <c r="R105">
        <f ca="1">OFFSET(気象データ入力用!A104,3445,1)</f>
        <v>19</v>
      </c>
      <c r="S105">
        <f ca="1">OFFSET(気象データ入力用!A104,3660,1)</f>
        <v>23.8</v>
      </c>
      <c r="T105">
        <f ca="1">OFFSET(気象データ入力用!A104,3875,1)</f>
        <v>18.600000000000001</v>
      </c>
      <c r="U105">
        <f ca="1">OFFSET(気象データ入力用!A104,4090,1)</f>
        <v>21.4</v>
      </c>
    </row>
    <row r="106" spans="1:21" x14ac:dyDescent="0.15">
      <c r="A106" s="3">
        <v>41834</v>
      </c>
      <c r="B106">
        <f ca="1">OFFSET(気象データ入力用!A105,5,1)</f>
        <v>22.7</v>
      </c>
      <c r="C106">
        <f ca="1">OFFSET(気象データ入力用!A105,220,1)</f>
        <v>21.3</v>
      </c>
      <c r="D106">
        <f ca="1">OFFSET(気象データ入力用!A105,435,1)</f>
        <v>21.5</v>
      </c>
      <c r="E106">
        <f ca="1">OFFSET(気象データ入力用!A105,650,1)</f>
        <v>20.5</v>
      </c>
      <c r="F106">
        <f ca="1">OFFSET(気象データ入力用!A105,865,1)</f>
        <v>17.5</v>
      </c>
      <c r="G106">
        <f ca="1">OFFSET(気象データ入力用!A105,1080,1)</f>
        <v>18.399999999999999</v>
      </c>
      <c r="H106">
        <f ca="1">OFFSET(気象データ入力用!A105,1295,1)</f>
        <v>24.1</v>
      </c>
      <c r="I106">
        <f ca="1">OFFSET(気象データ入力用!A105,1510,1)</f>
        <v>20.9</v>
      </c>
      <c r="J106">
        <f ca="1">OFFSET(気象データ入力用!A105,1725,1)</f>
        <v>18.399999999999999</v>
      </c>
      <c r="K106">
        <f ca="1">OFFSET(気象データ入力用!A105,1940,1)</f>
        <v>16.7</v>
      </c>
      <c r="L106">
        <f ca="1">OFFSET(気象データ入力用!A105,2155,1)</f>
        <v>16.3</v>
      </c>
      <c r="M106">
        <f ca="1">OFFSET(気象データ入力用!A105,2370,1)</f>
        <v>15.5</v>
      </c>
      <c r="N106">
        <f ca="1">OFFSET(気象データ入力用!A105,2585,1)</f>
        <v>23.8</v>
      </c>
      <c r="O106">
        <f ca="1">OFFSET(気象データ入力用!A105,2800,1)</f>
        <v>15.3</v>
      </c>
      <c r="P106">
        <f ca="1">OFFSET(気象データ入力用!A105,3015,1)</f>
        <v>19.100000000000001</v>
      </c>
      <c r="Q106">
        <f ca="1">OFFSET(気象データ入力用!A105,3230,1)</f>
        <v>19.8</v>
      </c>
      <c r="R106">
        <f ca="1">OFFSET(気象データ入力用!A105,3445,1)</f>
        <v>17.2</v>
      </c>
      <c r="S106">
        <f ca="1">OFFSET(気象データ入力用!A105,3660,1)</f>
        <v>22.3</v>
      </c>
      <c r="T106">
        <f ca="1">OFFSET(気象データ入力用!A105,3875,1)</f>
        <v>17.7</v>
      </c>
      <c r="U106">
        <f ca="1">OFFSET(気象データ入力用!A105,4090,1)</f>
        <v>20.2</v>
      </c>
    </row>
    <row r="107" spans="1:21" x14ac:dyDescent="0.15">
      <c r="A107" s="3">
        <v>41835</v>
      </c>
      <c r="B107">
        <f ca="1">OFFSET(気象データ入力用!A106,5,1)</f>
        <v>23.8</v>
      </c>
      <c r="C107">
        <f ca="1">OFFSET(気象データ入力用!A106,220,1)</f>
        <v>19.3</v>
      </c>
      <c r="D107">
        <f ca="1">OFFSET(気象データ入力用!A106,435,1)</f>
        <v>20</v>
      </c>
      <c r="E107">
        <f ca="1">OFFSET(気象データ入力用!A106,650,1)</f>
        <v>21.2</v>
      </c>
      <c r="F107">
        <f ca="1">OFFSET(気象データ入力用!A106,865,1)</f>
        <v>16.5</v>
      </c>
      <c r="G107">
        <f ca="1">OFFSET(気象データ入力用!A106,1080,1)</f>
        <v>18.3</v>
      </c>
      <c r="H107">
        <f ca="1">OFFSET(気象データ入力用!A106,1295,1)</f>
        <v>24.3</v>
      </c>
      <c r="I107">
        <f ca="1">OFFSET(気象データ入力用!A106,1510,1)</f>
        <v>22.2</v>
      </c>
      <c r="J107">
        <f ca="1">OFFSET(気象データ入力用!A106,1725,1)</f>
        <v>20.399999999999999</v>
      </c>
      <c r="K107">
        <f ca="1">OFFSET(気象データ入力用!A106,1940,1)</f>
        <v>17.2</v>
      </c>
      <c r="L107">
        <f ca="1">OFFSET(気象データ入力用!A106,2155,1)</f>
        <v>19.5</v>
      </c>
      <c r="M107">
        <f ca="1">OFFSET(気象データ入力用!A106,2370,1)</f>
        <v>17.100000000000001</v>
      </c>
      <c r="N107">
        <f ca="1">OFFSET(気象データ入力用!A106,2585,1)</f>
        <v>22.4</v>
      </c>
      <c r="O107">
        <f ca="1">OFFSET(気象データ入力用!A106,2800,1)</f>
        <v>15.4</v>
      </c>
      <c r="P107">
        <f ca="1">OFFSET(気象データ入力用!A106,3015,1)</f>
        <v>20.9</v>
      </c>
      <c r="Q107">
        <f ca="1">OFFSET(気象データ入力用!A106,3230,1)</f>
        <v>19.5</v>
      </c>
      <c r="R107">
        <f ca="1">OFFSET(気象データ入力用!A106,3445,1)</f>
        <v>18.2</v>
      </c>
      <c r="S107">
        <f ca="1">OFFSET(気象データ入力用!A106,3660,1)</f>
        <v>18.5</v>
      </c>
      <c r="T107">
        <f ca="1">OFFSET(気象データ入力用!A106,3875,1)</f>
        <v>17.2</v>
      </c>
      <c r="U107">
        <f ca="1">OFFSET(気象データ入力用!A106,4090,1)</f>
        <v>21.1</v>
      </c>
    </row>
    <row r="108" spans="1:21" x14ac:dyDescent="0.15">
      <c r="A108" s="3">
        <v>41836</v>
      </c>
      <c r="B108">
        <f ca="1">OFFSET(気象データ入力用!A107,5,1)</f>
        <v>21.3</v>
      </c>
      <c r="C108">
        <f ca="1">OFFSET(気象データ入力用!A107,220,1)</f>
        <v>17.5</v>
      </c>
      <c r="D108">
        <f ca="1">OFFSET(気象データ入力用!A107,435,1)</f>
        <v>20.100000000000001</v>
      </c>
      <c r="E108">
        <f ca="1">OFFSET(気象データ入力用!A107,650,1)</f>
        <v>20.399999999999999</v>
      </c>
      <c r="F108">
        <f ca="1">OFFSET(気象データ入力用!A107,865,1)</f>
        <v>17.3</v>
      </c>
      <c r="G108">
        <f ca="1">OFFSET(気象データ入力用!A107,1080,1)</f>
        <v>19.7</v>
      </c>
      <c r="H108">
        <f ca="1">OFFSET(気象データ入力用!A107,1295,1)</f>
        <v>23.5</v>
      </c>
      <c r="I108">
        <f ca="1">OFFSET(気象データ入力用!A107,1510,1)</f>
        <v>20.6</v>
      </c>
      <c r="J108">
        <f ca="1">OFFSET(気象データ入力用!A107,1725,1)</f>
        <v>18.8</v>
      </c>
      <c r="K108">
        <f ca="1">OFFSET(気象データ入力用!A107,1940,1)</f>
        <v>17.399999999999999</v>
      </c>
      <c r="L108">
        <f ca="1">OFFSET(気象データ入力用!A107,2155,1)</f>
        <v>23.3</v>
      </c>
      <c r="M108">
        <f ca="1">OFFSET(気象データ入力用!A107,2370,1)</f>
        <v>19</v>
      </c>
      <c r="N108">
        <f ca="1">OFFSET(気象データ入力用!A107,2585,1)</f>
        <v>20.9</v>
      </c>
      <c r="O108">
        <f ca="1">OFFSET(気象データ入力用!A107,2800,1)</f>
        <v>16.899999999999999</v>
      </c>
      <c r="P108">
        <f ca="1">OFFSET(気象データ入力用!A107,3015,1)</f>
        <v>19</v>
      </c>
      <c r="Q108">
        <f ca="1">OFFSET(気象データ入力用!A107,3230,1)</f>
        <v>21.1</v>
      </c>
      <c r="R108">
        <f ca="1">OFFSET(気象データ入力用!A107,3445,1)</f>
        <v>17.8</v>
      </c>
      <c r="S108">
        <f ca="1">OFFSET(気象データ入力用!A107,3660,1)</f>
        <v>16.5</v>
      </c>
      <c r="T108">
        <f ca="1">OFFSET(気象データ入力用!A107,3875,1)</f>
        <v>16.899999999999999</v>
      </c>
      <c r="U108">
        <f ca="1">OFFSET(気象データ入力用!A107,4090,1)</f>
        <v>19.600000000000001</v>
      </c>
    </row>
    <row r="109" spans="1:21" x14ac:dyDescent="0.15">
      <c r="A109" s="3">
        <v>41837</v>
      </c>
      <c r="B109">
        <f ca="1">OFFSET(気象データ入力用!A108,5,1)</f>
        <v>20.9</v>
      </c>
      <c r="C109">
        <f ca="1">OFFSET(気象データ入力用!A108,220,1)</f>
        <v>19.2</v>
      </c>
      <c r="D109">
        <f ca="1">OFFSET(気象データ入力用!A108,435,1)</f>
        <v>20.3</v>
      </c>
      <c r="E109">
        <f ca="1">OFFSET(気象データ入力用!A108,650,1)</f>
        <v>18.600000000000001</v>
      </c>
      <c r="F109">
        <f ca="1">OFFSET(気象データ入力用!A108,865,1)</f>
        <v>17</v>
      </c>
      <c r="G109">
        <f ca="1">OFFSET(気象データ入力用!A108,1080,1)</f>
        <v>21.1</v>
      </c>
      <c r="H109">
        <f ca="1">OFFSET(気象データ入力用!A108,1295,1)</f>
        <v>21.5</v>
      </c>
      <c r="I109">
        <f ca="1">OFFSET(気象データ入力用!A108,1510,1)</f>
        <v>19.5</v>
      </c>
      <c r="J109">
        <f ca="1">OFFSET(気象データ入力用!A108,1725,1)</f>
        <v>19.8</v>
      </c>
      <c r="K109">
        <f ca="1">OFFSET(気象データ入力用!A108,1940,1)</f>
        <v>16</v>
      </c>
      <c r="L109">
        <f ca="1">OFFSET(気象データ入力用!A108,2155,1)</f>
        <v>23.6</v>
      </c>
      <c r="M109">
        <f ca="1">OFFSET(気象データ入力用!A108,2370,1)</f>
        <v>23.9</v>
      </c>
      <c r="N109">
        <f ca="1">OFFSET(気象データ入力用!A108,2585,1)</f>
        <v>19.600000000000001</v>
      </c>
      <c r="O109">
        <f ca="1">OFFSET(気象データ入力用!A108,2800,1)</f>
        <v>15.2</v>
      </c>
      <c r="P109">
        <f ca="1">OFFSET(気象データ入力用!A108,3015,1)</f>
        <v>17.5</v>
      </c>
      <c r="Q109">
        <f ca="1">OFFSET(気象データ入力用!A108,3230,1)</f>
        <v>18.399999999999999</v>
      </c>
      <c r="R109">
        <f ca="1">OFFSET(気象データ入力用!A108,3445,1)</f>
        <v>18.8</v>
      </c>
      <c r="S109">
        <f ca="1">OFFSET(気象データ入力用!A108,3660,1)</f>
        <v>19.600000000000001</v>
      </c>
      <c r="T109">
        <f ca="1">OFFSET(気象データ入力用!A108,3875,1)</f>
        <v>20.9</v>
      </c>
      <c r="U109">
        <f ca="1">OFFSET(気象データ入力用!A108,4090,1)</f>
        <v>17.8</v>
      </c>
    </row>
    <row r="110" spans="1:21" x14ac:dyDescent="0.15">
      <c r="A110" s="3">
        <v>41838</v>
      </c>
      <c r="B110">
        <f ca="1">OFFSET(気象データ入力用!A109,5,1)</f>
        <v>21.6</v>
      </c>
      <c r="C110">
        <f ca="1">OFFSET(気象データ入力用!A109,220,1)</f>
        <v>21</v>
      </c>
      <c r="D110">
        <f ca="1">OFFSET(気象データ入力用!A109,435,1)</f>
        <v>19.399999999999999</v>
      </c>
      <c r="E110">
        <f ca="1">OFFSET(気象データ入力用!A109,650,1)</f>
        <v>19.899999999999999</v>
      </c>
      <c r="F110">
        <f ca="1">OFFSET(気象データ入力用!A109,865,1)</f>
        <v>17.5</v>
      </c>
      <c r="G110">
        <f ca="1">OFFSET(気象データ入力用!A109,1080,1)</f>
        <v>19</v>
      </c>
      <c r="H110">
        <f ca="1">OFFSET(気象データ入力用!A109,1295,1)</f>
        <v>21.2</v>
      </c>
      <c r="I110">
        <f ca="1">OFFSET(気象データ入力用!A109,1510,1)</f>
        <v>19</v>
      </c>
      <c r="J110">
        <f ca="1">OFFSET(気象データ入力用!A109,1725,1)</f>
        <v>18.399999999999999</v>
      </c>
      <c r="K110">
        <f ca="1">OFFSET(気象データ入力用!A109,1940,1)</f>
        <v>15.1</v>
      </c>
      <c r="L110">
        <f ca="1">OFFSET(気象データ入力用!A109,2155,1)</f>
        <v>22.3</v>
      </c>
      <c r="M110">
        <f ca="1">OFFSET(気象データ入力用!A109,2370,1)</f>
        <v>22.5</v>
      </c>
      <c r="N110">
        <f ca="1">OFFSET(気象データ入力用!A109,2585,1)</f>
        <v>19.5</v>
      </c>
      <c r="O110">
        <f ca="1">OFFSET(気象データ入力用!A109,2800,1)</f>
        <v>15.8</v>
      </c>
      <c r="P110">
        <f ca="1">OFFSET(気象データ入力用!A109,3015,1)</f>
        <v>19.2</v>
      </c>
      <c r="Q110">
        <f ca="1">OFFSET(気象データ入力用!A109,3230,1)</f>
        <v>15.7</v>
      </c>
      <c r="R110">
        <f ca="1">OFFSET(気象データ入力用!A109,3445,1)</f>
        <v>22.6</v>
      </c>
      <c r="S110">
        <f ca="1">OFFSET(気象データ入力用!A109,3660,1)</f>
        <v>21.2</v>
      </c>
      <c r="T110">
        <f ca="1">OFFSET(気象データ入力用!A109,3875,1)</f>
        <v>22.4</v>
      </c>
      <c r="U110">
        <f ca="1">OFFSET(気象データ入力用!A109,4090,1)</f>
        <v>17.2</v>
      </c>
    </row>
    <row r="111" spans="1:21" x14ac:dyDescent="0.15">
      <c r="A111" s="3">
        <v>41839</v>
      </c>
      <c r="B111">
        <f ca="1">OFFSET(気象データ入力用!A110,5,1)</f>
        <v>21.8</v>
      </c>
      <c r="C111">
        <f ca="1">OFFSET(気象データ入力用!A110,220,1)</f>
        <v>19.899999999999999</v>
      </c>
      <c r="D111">
        <f ca="1">OFFSET(気象データ入力用!A110,435,1)</f>
        <v>20.2</v>
      </c>
      <c r="E111">
        <f ca="1">OFFSET(気象データ入力用!A110,650,1)</f>
        <v>22.9</v>
      </c>
      <c r="F111">
        <f ca="1">OFFSET(気象データ入力用!A110,865,1)</f>
        <v>18.5</v>
      </c>
      <c r="G111">
        <f ca="1">OFFSET(気象データ入力用!A110,1080,1)</f>
        <v>17.899999999999999</v>
      </c>
      <c r="H111">
        <f ca="1">OFFSET(気象データ入力用!A110,1295,1)</f>
        <v>19.399999999999999</v>
      </c>
      <c r="I111">
        <f ca="1">OFFSET(気象データ入力用!A110,1510,1)</f>
        <v>16.899999999999999</v>
      </c>
      <c r="J111">
        <f ca="1">OFFSET(気象データ入力用!A110,1725,1)</f>
        <v>18.100000000000001</v>
      </c>
      <c r="K111">
        <f ca="1">OFFSET(気象データ入力用!A110,1940,1)</f>
        <v>15.5</v>
      </c>
      <c r="L111">
        <f ca="1">OFFSET(気象データ入力用!A110,2155,1)</f>
        <v>19</v>
      </c>
      <c r="M111">
        <f ca="1">OFFSET(気象データ入力用!A110,2370,1)</f>
        <v>22</v>
      </c>
      <c r="N111">
        <f ca="1">OFFSET(気象データ入力用!A110,2585,1)</f>
        <v>17.399999999999999</v>
      </c>
      <c r="O111">
        <f ca="1">OFFSET(気象データ入力用!A110,2800,1)</f>
        <v>15.6</v>
      </c>
      <c r="P111">
        <f ca="1">OFFSET(気象データ入力用!A110,3015,1)</f>
        <v>20.8</v>
      </c>
      <c r="Q111">
        <f ca="1">OFFSET(気象データ入力用!A110,3230,1)</f>
        <v>16.8</v>
      </c>
      <c r="R111">
        <f ca="1">OFFSET(気象データ入力用!A110,3445,1)</f>
        <v>24.3</v>
      </c>
      <c r="S111">
        <f ca="1">OFFSET(気象データ入力用!A110,3660,1)</f>
        <v>19.7</v>
      </c>
      <c r="T111">
        <f ca="1">OFFSET(気象データ入力用!A110,3875,1)</f>
        <v>20.399999999999999</v>
      </c>
      <c r="U111">
        <f ca="1">OFFSET(気象データ入力用!A110,4090,1)</f>
        <v>17.7</v>
      </c>
    </row>
    <row r="112" spans="1:21" x14ac:dyDescent="0.15">
      <c r="A112" s="3">
        <v>41840</v>
      </c>
      <c r="B112">
        <f ca="1">OFFSET(気象データ入力用!A111,5,1)</f>
        <v>20.2</v>
      </c>
      <c r="C112">
        <f ca="1">OFFSET(気象データ入力用!A111,220,1)</f>
        <v>18.5</v>
      </c>
      <c r="D112">
        <f ca="1">OFFSET(気象データ入力用!A111,435,1)</f>
        <v>18.899999999999999</v>
      </c>
      <c r="E112">
        <f ca="1">OFFSET(気象データ入力用!A111,650,1)</f>
        <v>19.7</v>
      </c>
      <c r="F112">
        <f ca="1">OFFSET(気象データ入力用!A111,865,1)</f>
        <v>18.3</v>
      </c>
      <c r="G112">
        <f ca="1">OFFSET(気象データ入力用!A111,1080,1)</f>
        <v>18.899999999999999</v>
      </c>
      <c r="H112">
        <f ca="1">OFFSET(気象データ入力用!A111,1295,1)</f>
        <v>18.100000000000001</v>
      </c>
      <c r="I112">
        <f ca="1">OFFSET(気象データ入力用!A111,1510,1)</f>
        <v>18.100000000000001</v>
      </c>
      <c r="J112">
        <f ca="1">OFFSET(気象データ入力用!A111,1725,1)</f>
        <v>18.100000000000001</v>
      </c>
      <c r="K112">
        <f ca="1">OFFSET(気象データ入力用!A111,1940,1)</f>
        <v>15.2</v>
      </c>
      <c r="L112">
        <f ca="1">OFFSET(気象データ入力用!A111,2155,1)</f>
        <v>22</v>
      </c>
      <c r="M112">
        <f ca="1">OFFSET(気象データ入力用!A111,2370,1)</f>
        <v>19.7</v>
      </c>
      <c r="N112">
        <f ca="1">OFFSET(気象データ入力用!A111,2585,1)</f>
        <v>16.899999999999999</v>
      </c>
      <c r="O112">
        <f ca="1">OFFSET(気象データ入力用!A111,2800,1)</f>
        <v>16.3</v>
      </c>
      <c r="P112">
        <f ca="1">OFFSET(気象データ入力用!A111,3015,1)</f>
        <v>19.8</v>
      </c>
      <c r="Q112">
        <f ca="1">OFFSET(気象データ入力用!A111,3230,1)</f>
        <v>18.3</v>
      </c>
      <c r="R112">
        <f ca="1">OFFSET(気象データ入力用!A111,3445,1)</f>
        <v>24.6</v>
      </c>
      <c r="S112">
        <f ca="1">OFFSET(気象データ入力用!A111,3660,1)</f>
        <v>16.899999999999999</v>
      </c>
      <c r="T112">
        <f ca="1">OFFSET(気象データ入力用!A111,3875,1)</f>
        <v>17.600000000000001</v>
      </c>
      <c r="U112">
        <f ca="1">OFFSET(気象データ入力用!A111,4090,1)</f>
        <v>17.3</v>
      </c>
    </row>
    <row r="113" spans="1:21" x14ac:dyDescent="0.15">
      <c r="A113" s="3">
        <v>41841</v>
      </c>
      <c r="B113">
        <f ca="1">OFFSET(気象データ入力用!A112,5,1)</f>
        <v>20.6</v>
      </c>
      <c r="C113">
        <f ca="1">OFFSET(気象データ入力用!A112,220,1)</f>
        <v>19.899999999999999</v>
      </c>
      <c r="D113">
        <f ca="1">OFFSET(気象データ入力用!A112,435,1)</f>
        <v>17.2</v>
      </c>
      <c r="E113">
        <f ca="1">OFFSET(気象データ入力用!A112,650,1)</f>
        <v>18.600000000000001</v>
      </c>
      <c r="F113">
        <f ca="1">OFFSET(気象データ入力用!A112,865,1)</f>
        <v>18.8</v>
      </c>
      <c r="G113">
        <f ca="1">OFFSET(気象データ入力用!A112,1080,1)</f>
        <v>21.6</v>
      </c>
      <c r="H113">
        <f ca="1">OFFSET(気象データ入力用!A112,1295,1)</f>
        <v>18.5</v>
      </c>
      <c r="I113">
        <f ca="1">OFFSET(気象データ入力用!A112,1510,1)</f>
        <v>18.2</v>
      </c>
      <c r="J113">
        <f ca="1">OFFSET(気象データ入力用!A112,1725,1)</f>
        <v>21.4</v>
      </c>
      <c r="K113">
        <f ca="1">OFFSET(気象データ入力用!A112,1940,1)</f>
        <v>15.3</v>
      </c>
      <c r="L113">
        <f ca="1">OFFSET(気象データ入力用!A112,2155,1)</f>
        <v>22.1</v>
      </c>
      <c r="M113">
        <f ca="1">OFFSET(気象データ入力用!A112,2370,1)</f>
        <v>18</v>
      </c>
      <c r="N113">
        <f ca="1">OFFSET(気象データ入力用!A112,2585,1)</f>
        <v>16.100000000000001</v>
      </c>
      <c r="O113">
        <f ca="1">OFFSET(気象データ入力用!A112,2800,1)</f>
        <v>16.899999999999999</v>
      </c>
      <c r="P113">
        <f ca="1">OFFSET(気象データ入力用!A112,3015,1)</f>
        <v>18.600000000000001</v>
      </c>
      <c r="Q113">
        <f ca="1">OFFSET(気象データ入力用!A112,3230,1)</f>
        <v>15.9</v>
      </c>
      <c r="R113">
        <f ca="1">OFFSET(気象データ入力用!A112,3445,1)</f>
        <v>24.3</v>
      </c>
      <c r="S113">
        <f ca="1">OFFSET(気象データ入力用!A112,3660,1)</f>
        <v>14.8</v>
      </c>
      <c r="T113">
        <f ca="1">OFFSET(気象データ入力用!A112,3875,1)</f>
        <v>16.600000000000001</v>
      </c>
      <c r="U113">
        <f ca="1">OFFSET(気象データ入力用!A112,4090,1)</f>
        <v>19</v>
      </c>
    </row>
    <row r="114" spans="1:21" x14ac:dyDescent="0.15">
      <c r="A114" s="3">
        <v>41842</v>
      </c>
      <c r="B114">
        <f ca="1">OFFSET(気象データ入力用!A113,5,1)</f>
        <v>21.4</v>
      </c>
      <c r="C114">
        <f ca="1">OFFSET(気象データ入力用!A113,220,1)</f>
        <v>20.3</v>
      </c>
      <c r="D114">
        <f ca="1">OFFSET(気象データ入力用!A113,435,1)</f>
        <v>16</v>
      </c>
      <c r="E114">
        <f ca="1">OFFSET(気象データ入力用!A113,650,1)</f>
        <v>18.7</v>
      </c>
      <c r="F114">
        <f ca="1">OFFSET(気象データ入力用!A113,865,1)</f>
        <v>18.7</v>
      </c>
      <c r="G114">
        <f ca="1">OFFSET(気象データ入力用!A113,1080,1)</f>
        <v>24</v>
      </c>
      <c r="H114">
        <f ca="1">OFFSET(気象データ入力用!A113,1295,1)</f>
        <v>22.1</v>
      </c>
      <c r="I114">
        <f ca="1">OFFSET(気象データ入力用!A113,1510,1)</f>
        <v>18.7</v>
      </c>
      <c r="J114">
        <f ca="1">OFFSET(気象データ入力用!A113,1725,1)</f>
        <v>21.8</v>
      </c>
      <c r="K114">
        <f ca="1">OFFSET(気象データ入力用!A113,1940,1)</f>
        <v>15.9</v>
      </c>
      <c r="L114">
        <f ca="1">OFFSET(気象データ入力用!A113,2155,1)</f>
        <v>20.5</v>
      </c>
      <c r="M114">
        <f ca="1">OFFSET(気象データ入力用!A113,2370,1)</f>
        <v>18.2</v>
      </c>
      <c r="N114">
        <f ca="1">OFFSET(気象データ入力用!A113,2585,1)</f>
        <v>15.9</v>
      </c>
      <c r="O114">
        <f ca="1">OFFSET(気象データ入力用!A113,2800,1)</f>
        <v>20.2</v>
      </c>
      <c r="P114">
        <f ca="1">OFFSET(気象データ入力用!A113,3015,1)</f>
        <v>17.5</v>
      </c>
      <c r="Q114">
        <f ca="1">OFFSET(気象データ入力用!A113,3230,1)</f>
        <v>16.8</v>
      </c>
      <c r="R114">
        <f ca="1">OFFSET(気象データ入力用!A113,3445,1)</f>
        <v>21.5</v>
      </c>
      <c r="S114">
        <f ca="1">OFFSET(気象データ入力用!A113,3660,1)</f>
        <v>15.6</v>
      </c>
      <c r="T114">
        <f ca="1">OFFSET(気象データ入力用!A113,3875,1)</f>
        <v>16.5</v>
      </c>
      <c r="U114">
        <f ca="1">OFFSET(気象データ入力用!A113,4090,1)</f>
        <v>18.3</v>
      </c>
    </row>
    <row r="115" spans="1:21" x14ac:dyDescent="0.15">
      <c r="A115" s="3">
        <v>41843</v>
      </c>
      <c r="B115">
        <f ca="1">OFFSET(気象データ入力用!A114,5,1)</f>
        <v>21.6</v>
      </c>
      <c r="C115">
        <f ca="1">OFFSET(気象データ入力用!A114,220,1)</f>
        <v>23.1</v>
      </c>
      <c r="D115">
        <f ca="1">OFFSET(気象データ入力用!A114,435,1)</f>
        <v>15.7</v>
      </c>
      <c r="E115">
        <f ca="1">OFFSET(気象データ入力用!A114,650,1)</f>
        <v>19.600000000000001</v>
      </c>
      <c r="F115">
        <f ca="1">OFFSET(気象データ入力用!A114,865,1)</f>
        <v>18.8</v>
      </c>
      <c r="G115">
        <f ca="1">OFFSET(気象データ入力用!A114,1080,1)</f>
        <v>24.1</v>
      </c>
      <c r="H115">
        <f ca="1">OFFSET(気象データ入力用!A114,1295,1)</f>
        <v>22.9</v>
      </c>
      <c r="I115">
        <f ca="1">OFFSET(気象データ入力用!A114,1510,1)</f>
        <v>24.2</v>
      </c>
      <c r="J115">
        <f ca="1">OFFSET(気象データ入力用!A114,1725,1)</f>
        <v>19.5</v>
      </c>
      <c r="K115">
        <f ca="1">OFFSET(気象データ入力用!A114,1940,1)</f>
        <v>14.6</v>
      </c>
      <c r="L115">
        <f ca="1">OFFSET(気象データ入力用!A114,2155,1)</f>
        <v>23.1</v>
      </c>
      <c r="M115">
        <f ca="1">OFFSET(気象データ入力用!A114,2370,1)</f>
        <v>19.899999999999999</v>
      </c>
      <c r="N115">
        <f ca="1">OFFSET(気象データ入力用!A114,2585,1)</f>
        <v>15.5</v>
      </c>
      <c r="O115">
        <f ca="1">OFFSET(気象データ入力用!A114,2800,1)</f>
        <v>20.7</v>
      </c>
      <c r="P115">
        <f ca="1">OFFSET(気象データ入力用!A114,3015,1)</f>
        <v>19.399999999999999</v>
      </c>
      <c r="Q115">
        <f ca="1">OFFSET(気象データ入力用!A114,3230,1)</f>
        <v>16.2</v>
      </c>
      <c r="R115">
        <f ca="1">OFFSET(気象データ入力用!A114,3445,1)</f>
        <v>25</v>
      </c>
      <c r="S115">
        <f ca="1">OFFSET(気象データ入力用!A114,3660,1)</f>
        <v>16.899999999999999</v>
      </c>
      <c r="T115">
        <f ca="1">OFFSET(気象データ入力用!A114,3875,1)</f>
        <v>17.2</v>
      </c>
      <c r="U115">
        <f ca="1">OFFSET(気象データ入力用!A114,4090,1)</f>
        <v>19.3</v>
      </c>
    </row>
    <row r="116" spans="1:21" x14ac:dyDescent="0.15">
      <c r="A116" s="3">
        <v>41844</v>
      </c>
      <c r="B116">
        <f ca="1">OFFSET(気象データ入力用!A115,5,1)</f>
        <v>21.6</v>
      </c>
      <c r="C116">
        <f ca="1">OFFSET(気象データ入力用!A115,220,1)</f>
        <v>21.6</v>
      </c>
      <c r="D116">
        <f ca="1">OFFSET(気象データ入力用!A115,435,1)</f>
        <v>15.7</v>
      </c>
      <c r="E116">
        <f ca="1">OFFSET(気象データ入力用!A115,650,1)</f>
        <v>20.5</v>
      </c>
      <c r="F116">
        <f ca="1">OFFSET(気象データ入力用!A115,865,1)</f>
        <v>19.5</v>
      </c>
      <c r="G116">
        <f ca="1">OFFSET(気象データ入力用!A115,1080,1)</f>
        <v>23.7</v>
      </c>
      <c r="H116">
        <f ca="1">OFFSET(気象データ入力用!A115,1295,1)</f>
        <v>22.3</v>
      </c>
      <c r="I116">
        <f ca="1">OFFSET(気象データ入力用!A115,1510,1)</f>
        <v>23.4</v>
      </c>
      <c r="J116">
        <f ca="1">OFFSET(気象データ入力用!A115,1725,1)</f>
        <v>17.100000000000001</v>
      </c>
      <c r="K116">
        <f ca="1">OFFSET(気象データ入力用!A115,1940,1)</f>
        <v>15.3</v>
      </c>
      <c r="L116">
        <f ca="1">OFFSET(気象データ入力用!A115,2155,1)</f>
        <v>25.9</v>
      </c>
      <c r="M116">
        <f ca="1">OFFSET(気象データ入力用!A115,2370,1)</f>
        <v>19.3</v>
      </c>
      <c r="N116">
        <f ca="1">OFFSET(気象データ入力用!A115,2585,1)</f>
        <v>16.899999999999999</v>
      </c>
      <c r="O116">
        <f ca="1">OFFSET(気象データ入力用!A115,2800,1)</f>
        <v>21.3</v>
      </c>
      <c r="P116">
        <f ca="1">OFFSET(気象データ入力用!A115,3015,1)</f>
        <v>19.8</v>
      </c>
      <c r="Q116">
        <f ca="1">OFFSET(気象データ入力用!A115,3230,1)</f>
        <v>16.399999999999999</v>
      </c>
      <c r="R116">
        <f ca="1">OFFSET(気象データ入力用!A115,3445,1)</f>
        <v>21.8</v>
      </c>
      <c r="S116">
        <f ca="1">OFFSET(気象データ入力用!A115,3660,1)</f>
        <v>18.600000000000001</v>
      </c>
      <c r="T116">
        <f ca="1">OFFSET(気象データ入力用!A115,3875,1)</f>
        <v>18</v>
      </c>
      <c r="U116">
        <f ca="1">OFFSET(気象データ入力用!A115,4090,1)</f>
        <v>19.3</v>
      </c>
    </row>
    <row r="117" spans="1:21" x14ac:dyDescent="0.15">
      <c r="A117" s="3">
        <v>41845</v>
      </c>
      <c r="B117">
        <f ca="1">OFFSET(気象データ入力用!A116,5,1)</f>
        <v>20.5</v>
      </c>
      <c r="C117">
        <f ca="1">OFFSET(気象データ入力用!A116,220,1)</f>
        <v>22.5</v>
      </c>
      <c r="D117">
        <f ca="1">OFFSET(気象データ入力用!A116,435,1)</f>
        <v>17.2</v>
      </c>
      <c r="E117">
        <f ca="1">OFFSET(気象データ入力用!A116,650,1)</f>
        <v>19.899999999999999</v>
      </c>
      <c r="F117">
        <f ca="1">OFFSET(気象データ入力用!A116,865,1)</f>
        <v>19.899999999999999</v>
      </c>
      <c r="G117">
        <f ca="1">OFFSET(気象データ入力用!A116,1080,1)</f>
        <v>23.6</v>
      </c>
      <c r="H117">
        <f ca="1">OFFSET(気象データ入力用!A116,1295,1)</f>
        <v>20.7</v>
      </c>
      <c r="I117">
        <f ca="1">OFFSET(気象データ入力用!A116,1510,1)</f>
        <v>23.3</v>
      </c>
      <c r="J117">
        <f ca="1">OFFSET(気象データ入力用!A116,1725,1)</f>
        <v>17.399999999999999</v>
      </c>
      <c r="K117">
        <f ca="1">OFFSET(気象データ入力用!A116,1940,1)</f>
        <v>16.7</v>
      </c>
      <c r="L117">
        <f ca="1">OFFSET(気象データ入力用!A116,2155,1)</f>
        <v>25.8</v>
      </c>
      <c r="M117">
        <f ca="1">OFFSET(気象データ入力用!A116,2370,1)</f>
        <v>19.100000000000001</v>
      </c>
      <c r="N117">
        <f ca="1">OFFSET(気象データ入力用!A116,2585,1)</f>
        <v>19.7</v>
      </c>
      <c r="O117">
        <f ca="1">OFFSET(気象データ入力用!A116,2800,1)</f>
        <v>21</v>
      </c>
      <c r="P117">
        <f ca="1">OFFSET(気象データ入力用!A116,3015,1)</f>
        <v>22.9</v>
      </c>
      <c r="Q117">
        <f ca="1">OFFSET(気象データ入力用!A116,3230,1)</f>
        <v>17.8</v>
      </c>
      <c r="R117">
        <f ca="1">OFFSET(気象データ入力用!A116,3445,1)</f>
        <v>21.5</v>
      </c>
      <c r="S117">
        <f ca="1">OFFSET(気象データ入力用!A116,3660,1)</f>
        <v>20.8</v>
      </c>
      <c r="T117">
        <f ca="1">OFFSET(気象データ入力用!A116,3875,1)</f>
        <v>19.600000000000001</v>
      </c>
      <c r="U117">
        <f ca="1">OFFSET(気象データ入力用!A116,4090,1)</f>
        <v>16.7</v>
      </c>
    </row>
    <row r="118" spans="1:21" x14ac:dyDescent="0.15">
      <c r="A118" s="3">
        <v>41846</v>
      </c>
      <c r="B118">
        <f ca="1">OFFSET(気象データ入力用!A117,5,1)</f>
        <v>21.9</v>
      </c>
      <c r="C118">
        <f ca="1">OFFSET(気象データ入力用!A117,220,1)</f>
        <v>23.1</v>
      </c>
      <c r="D118">
        <f ca="1">OFFSET(気象データ入力用!A117,435,1)</f>
        <v>22.9</v>
      </c>
      <c r="E118">
        <f ca="1">OFFSET(気象データ入力用!A117,650,1)</f>
        <v>20.7</v>
      </c>
      <c r="F118">
        <f ca="1">OFFSET(気象データ入力用!A117,865,1)</f>
        <v>19.3</v>
      </c>
      <c r="G118">
        <f ca="1">OFFSET(気象データ入力用!A117,1080,1)</f>
        <v>25.3</v>
      </c>
      <c r="H118">
        <f ca="1">OFFSET(気象データ入力用!A117,1295,1)</f>
        <v>20</v>
      </c>
      <c r="I118">
        <f ca="1">OFFSET(気象データ入力用!A117,1510,1)</f>
        <v>20.9</v>
      </c>
      <c r="J118">
        <f ca="1">OFFSET(気象データ入力用!A117,1725,1)</f>
        <v>20.3</v>
      </c>
      <c r="K118">
        <f ca="1">OFFSET(気象データ入力用!A117,1940,1)</f>
        <v>16.5</v>
      </c>
      <c r="L118">
        <f ca="1">OFFSET(気象データ入力用!A117,2155,1)</f>
        <v>22.6</v>
      </c>
      <c r="M118">
        <f ca="1">OFFSET(気象データ入力用!A117,2370,1)</f>
        <v>18.5</v>
      </c>
      <c r="N118">
        <f ca="1">OFFSET(気象データ入力用!A117,2585,1)</f>
        <v>19.5</v>
      </c>
      <c r="O118">
        <f ca="1">OFFSET(気象データ入力用!A117,2800,1)</f>
        <v>21.5</v>
      </c>
      <c r="P118">
        <f ca="1">OFFSET(気象データ入力用!A117,3015,1)</f>
        <v>21.1</v>
      </c>
      <c r="Q118">
        <f ca="1">OFFSET(気象データ入力用!A117,3230,1)</f>
        <v>18.2</v>
      </c>
      <c r="R118">
        <f ca="1">OFFSET(気象データ入力用!A117,3445,1)</f>
        <v>21</v>
      </c>
      <c r="S118">
        <f ca="1">OFFSET(気象データ入力用!A117,3660,1)</f>
        <v>20.7</v>
      </c>
      <c r="T118">
        <f ca="1">OFFSET(気象データ入力用!A117,3875,1)</f>
        <v>22.7</v>
      </c>
      <c r="U118">
        <f ca="1">OFFSET(気象データ入力用!A117,4090,1)</f>
        <v>17.8</v>
      </c>
    </row>
    <row r="119" spans="1:21" x14ac:dyDescent="0.15">
      <c r="A119" s="3">
        <v>41847</v>
      </c>
      <c r="B119">
        <f ca="1">OFFSET(気象データ入力用!A118,5,1)</f>
        <v>23.8</v>
      </c>
      <c r="C119">
        <f ca="1">OFFSET(気象データ入力用!A118,220,1)</f>
        <v>24.3</v>
      </c>
      <c r="D119">
        <f ca="1">OFFSET(気象データ入力用!A118,435,1)</f>
        <v>22.2</v>
      </c>
      <c r="E119">
        <f ca="1">OFFSET(気象データ入力用!A118,650,1)</f>
        <v>20.3</v>
      </c>
      <c r="F119">
        <f ca="1">OFFSET(気象データ入力用!A118,865,1)</f>
        <v>19.899999999999999</v>
      </c>
      <c r="G119">
        <f ca="1">OFFSET(気象データ入力用!A118,1080,1)</f>
        <v>27.4</v>
      </c>
      <c r="H119">
        <f ca="1">OFFSET(気象データ入力用!A118,1295,1)</f>
        <v>20.6</v>
      </c>
      <c r="I119">
        <f ca="1">OFFSET(気象データ入力用!A118,1510,1)</f>
        <v>18.600000000000001</v>
      </c>
      <c r="J119">
        <f ca="1">OFFSET(気象データ入力用!A118,1725,1)</f>
        <v>21.4</v>
      </c>
      <c r="K119">
        <f ca="1">OFFSET(気象データ入力用!A118,1940,1)</f>
        <v>15.4</v>
      </c>
      <c r="L119">
        <f ca="1">OFFSET(気象データ入力用!A118,2155,1)</f>
        <v>22</v>
      </c>
      <c r="M119">
        <f ca="1">OFFSET(気象データ入力用!A118,2370,1)</f>
        <v>22.1</v>
      </c>
      <c r="N119">
        <f ca="1">OFFSET(気象データ入力用!A118,2585,1)</f>
        <v>20</v>
      </c>
      <c r="O119">
        <f ca="1">OFFSET(気象データ入力用!A118,2800,1)</f>
        <v>21.6</v>
      </c>
      <c r="P119">
        <f ca="1">OFFSET(気象データ入力用!A118,3015,1)</f>
        <v>20.100000000000001</v>
      </c>
      <c r="Q119">
        <f ca="1">OFFSET(気象データ入力用!A118,3230,1)</f>
        <v>17.899999999999999</v>
      </c>
      <c r="R119">
        <f ca="1">OFFSET(気象データ入力用!A118,3445,1)</f>
        <v>23</v>
      </c>
      <c r="S119">
        <f ca="1">OFFSET(気象データ入力用!A118,3660,1)</f>
        <v>21.7</v>
      </c>
      <c r="T119">
        <f ca="1">OFFSET(気象データ入力用!A118,3875,1)</f>
        <v>24.3</v>
      </c>
      <c r="U119">
        <f ca="1">OFFSET(気象データ入力用!A118,4090,1)</f>
        <v>18.600000000000001</v>
      </c>
    </row>
    <row r="120" spans="1:21" x14ac:dyDescent="0.15">
      <c r="A120" s="3">
        <v>41848</v>
      </c>
      <c r="B120">
        <f ca="1">OFFSET(気象データ入力用!A119,5,1)</f>
        <v>22.5</v>
      </c>
      <c r="C120">
        <f ca="1">OFFSET(気象データ入力用!A119,220,1)</f>
        <v>24.7</v>
      </c>
      <c r="D120">
        <f ca="1">OFFSET(気象データ入力用!A119,435,1)</f>
        <v>23</v>
      </c>
      <c r="E120">
        <f ca="1">OFFSET(気象データ入力用!A119,650,1)</f>
        <v>20.9</v>
      </c>
      <c r="F120">
        <f ca="1">OFFSET(気象データ入力用!A119,865,1)</f>
        <v>20.2</v>
      </c>
      <c r="G120">
        <f ca="1">OFFSET(気象データ入力用!A119,1080,1)</f>
        <v>23.7</v>
      </c>
      <c r="H120">
        <f ca="1">OFFSET(気象データ入力用!A119,1295,1)</f>
        <v>21.1</v>
      </c>
      <c r="I120">
        <f ca="1">OFFSET(気象データ入力用!A119,1510,1)</f>
        <v>18.2</v>
      </c>
      <c r="J120">
        <f ca="1">OFFSET(気象データ入力用!A119,1725,1)</f>
        <v>18</v>
      </c>
      <c r="K120">
        <f ca="1">OFFSET(気象データ入力用!A119,1940,1)</f>
        <v>16.8</v>
      </c>
      <c r="L120">
        <f ca="1">OFFSET(気象データ入力用!A119,2155,1)</f>
        <v>22.1</v>
      </c>
      <c r="M120">
        <f ca="1">OFFSET(気象データ入力用!A119,2370,1)</f>
        <v>20.7</v>
      </c>
      <c r="N120">
        <f ca="1">OFFSET(気象データ入力用!A119,2585,1)</f>
        <v>20.100000000000001</v>
      </c>
      <c r="O120">
        <f ca="1">OFFSET(気象データ入力用!A119,2800,1)</f>
        <v>20.8</v>
      </c>
      <c r="P120">
        <f ca="1">OFFSET(気象データ入力用!A119,3015,1)</f>
        <v>17.8</v>
      </c>
      <c r="Q120">
        <f ca="1">OFFSET(気象データ入力用!A119,3230,1)</f>
        <v>19.399999999999999</v>
      </c>
      <c r="R120">
        <f ca="1">OFFSET(気象データ入力用!A119,3445,1)</f>
        <v>25.2</v>
      </c>
      <c r="S120">
        <f ca="1">OFFSET(気象データ入力用!A119,3660,1)</f>
        <v>20.3</v>
      </c>
      <c r="T120">
        <f ca="1">OFFSET(気象データ入力用!A119,3875,1)</f>
        <v>24.9</v>
      </c>
      <c r="U120">
        <f ca="1">OFFSET(気象データ入力用!A119,4090,1)</f>
        <v>19.2</v>
      </c>
    </row>
    <row r="121" spans="1:21" x14ac:dyDescent="0.15">
      <c r="A121" s="3">
        <v>41849</v>
      </c>
      <c r="B121">
        <f ca="1">OFFSET(気象データ入力用!A120,5,1)</f>
        <v>20.7</v>
      </c>
      <c r="C121">
        <f ca="1">OFFSET(気象データ入力用!A120,220,1)</f>
        <v>25</v>
      </c>
      <c r="D121">
        <f ca="1">OFFSET(気象データ入力用!A120,435,1)</f>
        <v>22.9</v>
      </c>
      <c r="E121">
        <f ca="1">OFFSET(気象データ入力用!A120,650,1)</f>
        <v>20.9</v>
      </c>
      <c r="F121">
        <f ca="1">OFFSET(気象データ入力用!A120,865,1)</f>
        <v>20</v>
      </c>
      <c r="G121">
        <f ca="1">OFFSET(気象データ入力用!A120,1080,1)</f>
        <v>24.3</v>
      </c>
      <c r="H121">
        <f ca="1">OFFSET(気象データ入力用!A120,1295,1)</f>
        <v>20.6</v>
      </c>
      <c r="I121">
        <f ca="1">OFFSET(気象データ入力用!A120,1510,1)</f>
        <v>17.2</v>
      </c>
      <c r="J121">
        <f ca="1">OFFSET(気象データ入力用!A120,1725,1)</f>
        <v>20.6</v>
      </c>
      <c r="K121">
        <f ca="1">OFFSET(気象データ入力用!A120,1940,1)</f>
        <v>15.9</v>
      </c>
      <c r="L121">
        <f ca="1">OFFSET(気象データ入力用!A120,2155,1)</f>
        <v>22.2</v>
      </c>
      <c r="M121">
        <f ca="1">OFFSET(気象データ入力用!A120,2370,1)</f>
        <v>18.100000000000001</v>
      </c>
      <c r="N121">
        <f ca="1">OFFSET(気象データ入力用!A120,2585,1)</f>
        <v>18.600000000000001</v>
      </c>
      <c r="O121">
        <f ca="1">OFFSET(気象データ入力用!A120,2800,1)</f>
        <v>18.399999999999999</v>
      </c>
      <c r="P121">
        <f ca="1">OFFSET(気象データ入力用!A120,3015,1)</f>
        <v>18</v>
      </c>
      <c r="Q121">
        <f ca="1">OFFSET(気象データ入力用!A120,3230,1)</f>
        <v>18.899999999999999</v>
      </c>
      <c r="R121">
        <f ca="1">OFFSET(気象データ入力用!A120,3445,1)</f>
        <v>22.6</v>
      </c>
      <c r="S121">
        <f ca="1">OFFSET(気象データ入力用!A120,3660,1)</f>
        <v>21.3</v>
      </c>
      <c r="T121">
        <f ca="1">OFFSET(気象データ入力用!A120,3875,1)</f>
        <v>22.7</v>
      </c>
      <c r="U121">
        <f ca="1">OFFSET(気象データ入力用!A120,4090,1)</f>
        <v>19.399999999999999</v>
      </c>
    </row>
    <row r="122" spans="1:21" x14ac:dyDescent="0.15">
      <c r="A122" s="3">
        <v>41850</v>
      </c>
      <c r="B122">
        <f ca="1">OFFSET(気象データ入力用!A121,5,1)</f>
        <v>20.399999999999999</v>
      </c>
      <c r="C122">
        <f ca="1">OFFSET(気象データ入力用!A121,220,1)</f>
        <v>23.1</v>
      </c>
      <c r="D122">
        <f ca="1">OFFSET(気象データ入力用!A121,435,1)</f>
        <v>24.7</v>
      </c>
      <c r="E122">
        <f ca="1">OFFSET(気象データ入力用!A121,650,1)</f>
        <v>21.8</v>
      </c>
      <c r="F122">
        <f ca="1">OFFSET(気象データ入力用!A121,865,1)</f>
        <v>18.899999999999999</v>
      </c>
      <c r="G122">
        <f ca="1">OFFSET(気象データ入力用!A121,1080,1)</f>
        <v>24.1</v>
      </c>
      <c r="H122">
        <f ca="1">OFFSET(気象データ入力用!A121,1295,1)</f>
        <v>20.399999999999999</v>
      </c>
      <c r="I122">
        <f ca="1">OFFSET(気象データ入力用!A121,1510,1)</f>
        <v>18.5</v>
      </c>
      <c r="J122">
        <f ca="1">OFFSET(気象データ入力用!A121,1725,1)</f>
        <v>24.2</v>
      </c>
      <c r="K122">
        <f ca="1">OFFSET(気象データ入力用!A121,1940,1)</f>
        <v>18</v>
      </c>
      <c r="L122">
        <f ca="1">OFFSET(気象データ入力用!A121,2155,1)</f>
        <v>22.6</v>
      </c>
      <c r="M122">
        <f ca="1">OFFSET(気象データ入力用!A121,2370,1)</f>
        <v>20.100000000000001</v>
      </c>
      <c r="N122">
        <f ca="1">OFFSET(気象データ入力用!A121,2585,1)</f>
        <v>18.100000000000001</v>
      </c>
      <c r="O122">
        <f ca="1">OFFSET(気象データ入力用!A121,2800,1)</f>
        <v>17.100000000000001</v>
      </c>
      <c r="P122">
        <f ca="1">OFFSET(気象データ入力用!A121,3015,1)</f>
        <v>17.399999999999999</v>
      </c>
      <c r="Q122">
        <f ca="1">OFFSET(気象データ入力用!A121,3230,1)</f>
        <v>20.6</v>
      </c>
      <c r="R122">
        <f ca="1">OFFSET(気象データ入力用!A121,3445,1)</f>
        <v>22.4</v>
      </c>
      <c r="S122">
        <f ca="1">OFFSET(気象データ入力用!A121,3660,1)</f>
        <v>20.7</v>
      </c>
      <c r="T122">
        <f ca="1">OFFSET(気象データ入力用!A121,3875,1)</f>
        <v>22.5</v>
      </c>
      <c r="U122">
        <f ca="1">OFFSET(気象データ入力用!A121,4090,1)</f>
        <v>20.399999999999999</v>
      </c>
    </row>
    <row r="123" spans="1:21" x14ac:dyDescent="0.15">
      <c r="A123" s="3">
        <v>41851</v>
      </c>
      <c r="B123">
        <f ca="1">OFFSET(気象データ入力用!A122,5,1)</f>
        <v>23</v>
      </c>
      <c r="C123">
        <f ca="1">OFFSET(気象データ入力用!A122,220,1)</f>
        <v>23</v>
      </c>
      <c r="D123">
        <f ca="1">OFFSET(気象データ入力用!A122,435,1)</f>
        <v>21.7</v>
      </c>
      <c r="E123">
        <f ca="1">OFFSET(気象データ入力用!A122,650,1)</f>
        <v>22.9</v>
      </c>
      <c r="F123">
        <f ca="1">OFFSET(気象データ入力用!A122,865,1)</f>
        <v>18.5</v>
      </c>
      <c r="G123">
        <f ca="1">OFFSET(気象データ入力用!A122,1080,1)</f>
        <v>24.3</v>
      </c>
      <c r="H123">
        <f ca="1">OFFSET(気象データ入力用!A122,1295,1)</f>
        <v>21.5</v>
      </c>
      <c r="I123">
        <f ca="1">OFFSET(気象データ入力用!A122,1510,1)</f>
        <v>20.9</v>
      </c>
      <c r="J123">
        <f ca="1">OFFSET(気象データ入力用!A122,1725,1)</f>
        <v>20.3</v>
      </c>
      <c r="K123">
        <f ca="1">OFFSET(気象データ入力用!A122,1940,1)</f>
        <v>19</v>
      </c>
      <c r="L123">
        <f ca="1">OFFSET(気象データ入力用!A122,2155,1)</f>
        <v>23.9</v>
      </c>
      <c r="M123">
        <f ca="1">OFFSET(気象データ入力用!A122,2370,1)</f>
        <v>20.399999999999999</v>
      </c>
      <c r="N123">
        <f ca="1">OFFSET(気象データ入力用!A122,2585,1)</f>
        <v>17.5</v>
      </c>
      <c r="O123">
        <f ca="1">OFFSET(気象データ入力用!A122,2800,1)</f>
        <v>16.399999999999999</v>
      </c>
      <c r="P123">
        <f ca="1">OFFSET(気象データ入力用!A122,3015,1)</f>
        <v>18.3</v>
      </c>
      <c r="Q123">
        <f ca="1">OFFSET(気象データ入力用!A122,3230,1)</f>
        <v>19.3</v>
      </c>
      <c r="R123">
        <f ca="1">OFFSET(気象データ入力用!A122,3445,1)</f>
        <v>22.3</v>
      </c>
      <c r="S123">
        <f ca="1">OFFSET(気象データ入力用!A122,3660,1)</f>
        <v>19.3</v>
      </c>
      <c r="T123">
        <f ca="1">OFFSET(気象データ入力用!A122,3875,1)</f>
        <v>24.3</v>
      </c>
      <c r="U123">
        <f ca="1">OFFSET(気象データ入力用!A122,4090,1)</f>
        <v>19.899999999999999</v>
      </c>
    </row>
    <row r="124" spans="1:21" x14ac:dyDescent="0.15">
      <c r="A124" s="3">
        <v>41852</v>
      </c>
      <c r="B124">
        <f ca="1">OFFSET(気象データ入力用!A123,5,1)</f>
        <v>25.9</v>
      </c>
      <c r="C124">
        <f ca="1">OFFSET(気象データ入力用!A123,220,1)</f>
        <v>22.2</v>
      </c>
      <c r="D124">
        <f ca="1">OFFSET(気象データ入力用!A123,435,1)</f>
        <v>19.3</v>
      </c>
      <c r="E124">
        <f ca="1">OFFSET(気象データ入力用!A123,650,1)</f>
        <v>24</v>
      </c>
      <c r="F124">
        <f ca="1">OFFSET(気象データ入力用!A123,865,1)</f>
        <v>18</v>
      </c>
      <c r="G124">
        <f ca="1">OFFSET(気象データ入力用!A123,1080,1)</f>
        <v>25.1</v>
      </c>
      <c r="H124">
        <f ca="1">OFFSET(気象データ入力用!A123,1295,1)</f>
        <v>22.3</v>
      </c>
      <c r="I124">
        <f ca="1">OFFSET(気象データ入力用!A123,1510,1)</f>
        <v>18.5</v>
      </c>
      <c r="J124">
        <f ca="1">OFFSET(気象データ入力用!A123,1725,1)</f>
        <v>23.7</v>
      </c>
      <c r="K124">
        <f ca="1">OFFSET(気象データ入力用!A123,1940,1)</f>
        <v>17.5</v>
      </c>
      <c r="L124">
        <f ca="1">OFFSET(気象データ入力用!A123,2155,1)</f>
        <v>25.1</v>
      </c>
      <c r="M124">
        <f ca="1">OFFSET(気象データ入力用!A123,2370,1)</f>
        <v>20.399999999999999</v>
      </c>
      <c r="N124">
        <f ca="1">OFFSET(気象データ入力用!A123,2585,1)</f>
        <v>17.600000000000001</v>
      </c>
      <c r="O124">
        <f ca="1">OFFSET(気象データ入力用!A123,2800,1)</f>
        <v>21.3</v>
      </c>
      <c r="P124">
        <f ca="1">OFFSET(気象データ入力用!A123,3015,1)</f>
        <v>19.5</v>
      </c>
      <c r="Q124">
        <f ca="1">OFFSET(気象データ入力用!A123,3230,1)</f>
        <v>17.5</v>
      </c>
      <c r="R124">
        <f ca="1">OFFSET(気象データ入力用!A123,3445,1)</f>
        <v>22.9</v>
      </c>
      <c r="S124">
        <f ca="1">OFFSET(気象データ入力用!A123,3660,1)</f>
        <v>18.7</v>
      </c>
      <c r="T124">
        <f ca="1">OFFSET(気象データ入力用!A123,3875,1)</f>
        <v>23.4</v>
      </c>
      <c r="U124">
        <f ca="1">OFFSET(気象データ入力用!A123,4090,1)</f>
        <v>20.2</v>
      </c>
    </row>
    <row r="125" spans="1:21" x14ac:dyDescent="0.15">
      <c r="A125" s="3">
        <v>41853</v>
      </c>
      <c r="B125">
        <f ca="1">OFFSET(気象データ入力用!A124,5,1)</f>
        <v>24.5</v>
      </c>
      <c r="C125">
        <f ca="1">OFFSET(気象データ入力用!A124,220,1)</f>
        <v>22</v>
      </c>
      <c r="D125">
        <f ca="1">OFFSET(気象データ入力用!A124,435,1)</f>
        <v>18.5</v>
      </c>
      <c r="E125">
        <f ca="1">OFFSET(気象データ入力用!A124,650,1)</f>
        <v>23.7</v>
      </c>
      <c r="F125">
        <f ca="1">OFFSET(気象データ入力用!A124,865,1)</f>
        <v>18.899999999999999</v>
      </c>
      <c r="G125">
        <f ca="1">OFFSET(気象データ入力用!A124,1080,1)</f>
        <v>21.6</v>
      </c>
      <c r="H125">
        <f ca="1">OFFSET(気象データ入力用!A124,1295,1)</f>
        <v>24.4</v>
      </c>
      <c r="I125">
        <f ca="1">OFFSET(気象データ入力用!A124,1510,1)</f>
        <v>17.899999999999999</v>
      </c>
      <c r="J125">
        <f ca="1">OFFSET(気象データ入力用!A124,1725,1)</f>
        <v>22.6</v>
      </c>
      <c r="K125">
        <f ca="1">OFFSET(気象データ入力用!A124,1940,1)</f>
        <v>17.7</v>
      </c>
      <c r="L125">
        <f ca="1">OFFSET(気象データ入力用!A124,2155,1)</f>
        <v>23.1</v>
      </c>
      <c r="M125">
        <f ca="1">OFFSET(気象データ入力用!A124,2370,1)</f>
        <v>19.3</v>
      </c>
      <c r="N125">
        <f ca="1">OFFSET(気象データ入力用!A124,2585,1)</f>
        <v>18</v>
      </c>
      <c r="O125">
        <f ca="1">OFFSET(気象データ入力用!A124,2800,1)</f>
        <v>25.2</v>
      </c>
      <c r="P125">
        <f ca="1">OFFSET(気象データ入力用!A124,3015,1)</f>
        <v>21.2</v>
      </c>
      <c r="Q125">
        <f ca="1">OFFSET(気象データ入力用!A124,3230,1)</f>
        <v>17.600000000000001</v>
      </c>
      <c r="R125">
        <f ca="1">OFFSET(気象データ入力用!A124,3445,1)</f>
        <v>21.5</v>
      </c>
      <c r="S125">
        <f ca="1">OFFSET(気象データ入力用!A124,3660,1)</f>
        <v>18.3</v>
      </c>
      <c r="T125">
        <f ca="1">OFFSET(気象データ入力用!A124,3875,1)</f>
        <v>22.2</v>
      </c>
      <c r="U125">
        <f ca="1">OFFSET(気象データ入力用!A124,4090,1)</f>
        <v>21.4</v>
      </c>
    </row>
    <row r="126" spans="1:21" x14ac:dyDescent="0.15">
      <c r="A126" s="3">
        <v>41854</v>
      </c>
      <c r="B126">
        <f ca="1">OFFSET(気象データ入力用!A125,5,1)</f>
        <v>26.1</v>
      </c>
      <c r="C126">
        <f ca="1">OFFSET(気象データ入力用!A125,220,1)</f>
        <v>21.3</v>
      </c>
      <c r="D126">
        <f ca="1">OFFSET(気象データ入力用!A125,435,1)</f>
        <v>17.7</v>
      </c>
      <c r="E126">
        <f ca="1">OFFSET(気象データ入力用!A125,650,1)</f>
        <v>25.1</v>
      </c>
      <c r="F126">
        <f ca="1">OFFSET(気象データ入力用!A125,865,1)</f>
        <v>18.600000000000001</v>
      </c>
      <c r="G126">
        <f ca="1">OFFSET(気象データ入力用!A125,1080,1)</f>
        <v>22.7</v>
      </c>
      <c r="H126">
        <f ca="1">OFFSET(気象データ入力用!A125,1295,1)</f>
        <v>24.4</v>
      </c>
      <c r="I126">
        <f ca="1">OFFSET(気象データ入力用!A125,1510,1)</f>
        <v>17.5</v>
      </c>
      <c r="J126">
        <f ca="1">OFFSET(気象データ入力用!A125,1725,1)</f>
        <v>18.3</v>
      </c>
      <c r="K126">
        <f ca="1">OFFSET(気象データ入力用!A125,1940,1)</f>
        <v>18.5</v>
      </c>
      <c r="L126">
        <f ca="1">OFFSET(気象データ入力用!A125,2155,1)</f>
        <v>23</v>
      </c>
      <c r="M126">
        <f ca="1">OFFSET(気象データ入力用!A125,2370,1)</f>
        <v>20.399999999999999</v>
      </c>
      <c r="N126">
        <f ca="1">OFFSET(気象データ入力用!A125,2585,1)</f>
        <v>22.8</v>
      </c>
      <c r="O126">
        <f ca="1">OFFSET(気象データ入力用!A125,2800,1)</f>
        <v>20.9</v>
      </c>
      <c r="P126">
        <f ca="1">OFFSET(気象データ入力用!A125,3015,1)</f>
        <v>20</v>
      </c>
      <c r="Q126">
        <f ca="1">OFFSET(気象データ入力用!A125,3230,1)</f>
        <v>19.600000000000001</v>
      </c>
      <c r="R126">
        <f ca="1">OFFSET(気象データ入力用!A125,3445,1)</f>
        <v>21.1</v>
      </c>
      <c r="S126">
        <f ca="1">OFFSET(気象データ入力用!A125,3660,1)</f>
        <v>19.5</v>
      </c>
      <c r="T126">
        <f ca="1">OFFSET(気象データ入力用!A125,3875,1)</f>
        <v>20.6</v>
      </c>
      <c r="U126">
        <f ca="1">OFFSET(気象データ入力用!A125,4090,1)</f>
        <v>20.8</v>
      </c>
    </row>
    <row r="127" spans="1:21" x14ac:dyDescent="0.15">
      <c r="A127" s="3">
        <v>41855</v>
      </c>
      <c r="B127">
        <f ca="1">OFFSET(気象データ入力用!A126,5,1)</f>
        <v>26.4</v>
      </c>
      <c r="C127">
        <f ca="1">OFFSET(気象データ入力用!A126,220,1)</f>
        <v>20.7</v>
      </c>
      <c r="D127">
        <f ca="1">OFFSET(気象データ入力用!A126,435,1)</f>
        <v>20.9</v>
      </c>
      <c r="E127">
        <f ca="1">OFFSET(気象データ入力用!A126,650,1)</f>
        <v>25.1</v>
      </c>
      <c r="F127">
        <f ca="1">OFFSET(気象データ入力用!A126,865,1)</f>
        <v>20.9</v>
      </c>
      <c r="G127">
        <f ca="1">OFFSET(気象データ入力用!A126,1080,1)</f>
        <v>24</v>
      </c>
      <c r="H127">
        <f ca="1">OFFSET(気象データ入力用!A126,1295,1)</f>
        <v>21.7</v>
      </c>
      <c r="I127">
        <f ca="1">OFFSET(気象データ入力用!A126,1510,1)</f>
        <v>20.7</v>
      </c>
      <c r="J127">
        <f ca="1">OFFSET(気象データ入力用!A126,1725,1)</f>
        <v>18.3</v>
      </c>
      <c r="K127">
        <f ca="1">OFFSET(気象データ入力用!A126,1940,1)</f>
        <v>22.1</v>
      </c>
      <c r="L127">
        <f ca="1">OFFSET(気象データ入力用!A126,2155,1)</f>
        <v>23.1</v>
      </c>
      <c r="M127">
        <f ca="1">OFFSET(気象データ入力用!A126,2370,1)</f>
        <v>25</v>
      </c>
      <c r="N127">
        <f ca="1">OFFSET(気象データ入力用!A126,2585,1)</f>
        <v>24.9</v>
      </c>
      <c r="O127">
        <f ca="1">OFFSET(気象データ入力用!A126,2800,1)</f>
        <v>20.100000000000001</v>
      </c>
      <c r="P127">
        <f ca="1">OFFSET(気象データ入力用!A126,3015,1)</f>
        <v>21.5</v>
      </c>
      <c r="Q127">
        <f ca="1">OFFSET(気象データ入力用!A126,3230,1)</f>
        <v>19.5</v>
      </c>
      <c r="R127">
        <f ca="1">OFFSET(気象データ入力用!A126,3445,1)</f>
        <v>21.3</v>
      </c>
      <c r="S127">
        <f ca="1">OFFSET(気象データ入力用!A126,3660,1)</f>
        <v>20</v>
      </c>
      <c r="T127">
        <f ca="1">OFFSET(気象データ入力用!A126,3875,1)</f>
        <v>18.600000000000001</v>
      </c>
      <c r="U127">
        <f ca="1">OFFSET(気象データ入力用!A126,4090,1)</f>
        <v>20.5</v>
      </c>
    </row>
    <row r="128" spans="1:21" x14ac:dyDescent="0.15">
      <c r="A128" s="3">
        <v>41856</v>
      </c>
      <c r="B128">
        <f ca="1">OFFSET(気象データ入力用!A127,5,1)</f>
        <v>23.6</v>
      </c>
      <c r="C128">
        <f ca="1">OFFSET(気象データ入力用!A127,220,1)</f>
        <v>19.100000000000001</v>
      </c>
      <c r="D128">
        <f ca="1">OFFSET(気象データ入力用!A127,435,1)</f>
        <v>19.5</v>
      </c>
      <c r="E128">
        <f ca="1">OFFSET(気象データ入力用!A127,650,1)</f>
        <v>21.2</v>
      </c>
      <c r="F128">
        <f ca="1">OFFSET(気象データ入力用!A127,865,1)</f>
        <v>23.6</v>
      </c>
      <c r="G128">
        <f ca="1">OFFSET(気象データ入力用!A127,1080,1)</f>
        <v>22.8</v>
      </c>
      <c r="H128">
        <f ca="1">OFFSET(気象データ入力用!A127,1295,1)</f>
        <v>21.7</v>
      </c>
      <c r="I128">
        <f ca="1">OFFSET(気象データ入力用!A127,1510,1)</f>
        <v>18.899999999999999</v>
      </c>
      <c r="J128">
        <f ca="1">OFFSET(気象データ入力用!A127,1725,1)</f>
        <v>19.2</v>
      </c>
      <c r="K128">
        <f ca="1">OFFSET(気象データ入力用!A127,1940,1)</f>
        <v>22.1</v>
      </c>
      <c r="L128">
        <f ca="1">OFFSET(気象データ入力用!A127,2155,1)</f>
        <v>22.7</v>
      </c>
      <c r="M128">
        <f ca="1">OFFSET(気象データ入力用!A127,2370,1)</f>
        <v>25.7</v>
      </c>
      <c r="N128">
        <f ca="1">OFFSET(気象データ入力用!A127,2585,1)</f>
        <v>23.1</v>
      </c>
      <c r="O128">
        <f ca="1">OFFSET(気象データ入力用!A127,2800,1)</f>
        <v>20.6</v>
      </c>
      <c r="P128">
        <f ca="1">OFFSET(気象データ入力用!A127,3015,1)</f>
        <v>20.5</v>
      </c>
      <c r="Q128">
        <f ca="1">OFFSET(気象データ入力用!A127,3230,1)</f>
        <v>20</v>
      </c>
      <c r="R128">
        <f ca="1">OFFSET(気象データ入力用!A127,3445,1)</f>
        <v>22.8</v>
      </c>
      <c r="S128">
        <f ca="1">OFFSET(気象データ入力用!A127,3660,1)</f>
        <v>20.7</v>
      </c>
      <c r="T128">
        <f ca="1">OFFSET(気象データ入力用!A127,3875,1)</f>
        <v>20.7</v>
      </c>
      <c r="U128">
        <f ca="1">OFFSET(気象データ入力用!A127,4090,1)</f>
        <v>20.2</v>
      </c>
    </row>
    <row r="129" spans="1:21" x14ac:dyDescent="0.15">
      <c r="A129" s="3">
        <v>41857</v>
      </c>
      <c r="B129">
        <f ca="1">OFFSET(気象データ入力用!A128,5,1)</f>
        <v>23.7</v>
      </c>
      <c r="C129">
        <f ca="1">OFFSET(気象データ入力用!A128,220,1)</f>
        <v>18.5</v>
      </c>
      <c r="D129">
        <f ca="1">OFFSET(気象データ入力用!A128,435,1)</f>
        <v>18.100000000000001</v>
      </c>
      <c r="E129">
        <f ca="1">OFFSET(気象データ入力用!A128,650,1)</f>
        <v>24</v>
      </c>
      <c r="F129">
        <f ca="1">OFFSET(気象データ入力用!A128,865,1)</f>
        <v>19.7</v>
      </c>
      <c r="G129">
        <f ca="1">OFFSET(気象データ入力用!A128,1080,1)</f>
        <v>23.8</v>
      </c>
      <c r="H129">
        <f ca="1">OFFSET(気象データ入力用!A128,1295,1)</f>
        <v>22.7</v>
      </c>
      <c r="I129">
        <f ca="1">OFFSET(気象データ入力用!A128,1510,1)</f>
        <v>18.600000000000001</v>
      </c>
      <c r="J129">
        <f ca="1">OFFSET(気象データ入力用!A128,1725,1)</f>
        <v>23</v>
      </c>
      <c r="K129">
        <f ca="1">OFFSET(気象データ入力用!A128,1940,1)</f>
        <v>19.399999999999999</v>
      </c>
      <c r="L129">
        <f ca="1">OFFSET(気象データ入力用!A128,2155,1)</f>
        <v>25.1</v>
      </c>
      <c r="M129">
        <f ca="1">OFFSET(気象データ入力用!A128,2370,1)</f>
        <v>25.6</v>
      </c>
      <c r="N129">
        <f ca="1">OFFSET(気象データ入力用!A128,2585,1)</f>
        <v>25</v>
      </c>
      <c r="O129">
        <f ca="1">OFFSET(気象データ入力用!A128,2800,1)</f>
        <v>22.2</v>
      </c>
      <c r="P129">
        <f ca="1">OFFSET(気象データ入力用!A128,3015,1)</f>
        <v>22</v>
      </c>
      <c r="Q129">
        <f ca="1">OFFSET(気象データ入力用!A128,3230,1)</f>
        <v>20.9</v>
      </c>
      <c r="R129">
        <f ca="1">OFFSET(気象データ入力用!A128,3445,1)</f>
        <v>26.7</v>
      </c>
      <c r="S129">
        <f ca="1">OFFSET(気象データ入力用!A128,3660,1)</f>
        <v>22.9</v>
      </c>
      <c r="T129">
        <f ca="1">OFFSET(気象データ入力用!A128,3875,1)</f>
        <v>22.6</v>
      </c>
      <c r="U129">
        <f ca="1">OFFSET(気象データ入力用!A128,4090,1)</f>
        <v>20.6</v>
      </c>
    </row>
    <row r="130" spans="1:21" x14ac:dyDescent="0.15">
      <c r="A130" s="3">
        <v>41858</v>
      </c>
      <c r="B130">
        <f ca="1">OFFSET(気象データ入力用!A129,5,1)</f>
        <v>27.4</v>
      </c>
      <c r="C130">
        <f ca="1">OFFSET(気象データ入力用!A129,220,1)</f>
        <v>18.399999999999999</v>
      </c>
      <c r="D130">
        <f ca="1">OFFSET(気象データ入力用!A129,435,1)</f>
        <v>18.600000000000001</v>
      </c>
      <c r="E130">
        <f ca="1">OFFSET(気象データ入力用!A129,650,1)</f>
        <v>20.6</v>
      </c>
      <c r="F130">
        <f ca="1">OFFSET(気象データ入力用!A129,865,1)</f>
        <v>18.2</v>
      </c>
      <c r="G130">
        <f ca="1">OFFSET(気象データ入力用!A129,1080,1)</f>
        <v>24.8</v>
      </c>
      <c r="H130">
        <f ca="1">OFFSET(気象データ入力用!A129,1295,1)</f>
        <v>22.3</v>
      </c>
      <c r="I130">
        <f ca="1">OFFSET(気象データ入力用!A129,1510,1)</f>
        <v>18.5</v>
      </c>
      <c r="J130">
        <f ca="1">OFFSET(気象データ入力用!A129,1725,1)</f>
        <v>19.5</v>
      </c>
      <c r="K130">
        <f ca="1">OFFSET(気象データ入力用!A129,1940,1)</f>
        <v>18.3</v>
      </c>
      <c r="L130">
        <f ca="1">OFFSET(気象データ入力用!A129,2155,1)</f>
        <v>24.3</v>
      </c>
      <c r="M130">
        <f ca="1">OFFSET(気象データ入力用!A129,2370,1)</f>
        <v>24.4</v>
      </c>
      <c r="N130">
        <f ca="1">OFFSET(気象データ入力用!A129,2585,1)</f>
        <v>24.4</v>
      </c>
      <c r="O130">
        <f ca="1">OFFSET(気象データ入力用!A129,2800,1)</f>
        <v>23.1</v>
      </c>
      <c r="P130">
        <f ca="1">OFFSET(気象データ入力用!A129,3015,1)</f>
        <v>23.6</v>
      </c>
      <c r="Q130">
        <f ca="1">OFFSET(気象データ入力用!A129,3230,1)</f>
        <v>20.3</v>
      </c>
      <c r="R130">
        <f ca="1">OFFSET(気象データ入力用!A129,3445,1)</f>
        <v>26.7</v>
      </c>
      <c r="S130">
        <f ca="1">OFFSET(気象データ入力用!A129,3660,1)</f>
        <v>24.6</v>
      </c>
      <c r="T130">
        <f ca="1">OFFSET(気象データ入力用!A129,3875,1)</f>
        <v>20.399999999999999</v>
      </c>
      <c r="U130">
        <f ca="1">OFFSET(気象データ入力用!A129,4090,1)</f>
        <v>22.6</v>
      </c>
    </row>
    <row r="131" spans="1:21" x14ac:dyDescent="0.15">
      <c r="A131" s="3">
        <v>41859</v>
      </c>
      <c r="B131">
        <f ca="1">OFFSET(気象データ入力用!A130,5,1)</f>
        <v>26.7</v>
      </c>
      <c r="C131">
        <f ca="1">OFFSET(気象データ入力用!A130,220,1)</f>
        <v>21.4</v>
      </c>
      <c r="D131">
        <f ca="1">OFFSET(気象データ入力用!A130,435,1)</f>
        <v>17.600000000000001</v>
      </c>
      <c r="E131">
        <f ca="1">OFFSET(気象データ入力用!A130,650,1)</f>
        <v>20.2</v>
      </c>
      <c r="F131">
        <f ca="1">OFFSET(気象データ入力用!A130,865,1)</f>
        <v>18.8</v>
      </c>
      <c r="G131">
        <f ca="1">OFFSET(気象データ入力用!A130,1080,1)</f>
        <v>25.1</v>
      </c>
      <c r="H131">
        <f ca="1">OFFSET(気象データ入力用!A130,1295,1)</f>
        <v>24.2</v>
      </c>
      <c r="I131">
        <f ca="1">OFFSET(気象データ入力用!A130,1510,1)</f>
        <v>18</v>
      </c>
      <c r="J131">
        <f ca="1">OFFSET(気象データ入力用!A130,1725,1)</f>
        <v>22.5</v>
      </c>
      <c r="K131">
        <f ca="1">OFFSET(気象データ入力用!A130,1940,1)</f>
        <v>20.399999999999999</v>
      </c>
      <c r="L131">
        <f ca="1">OFFSET(気象データ入力用!A130,2155,1)</f>
        <v>25</v>
      </c>
      <c r="M131">
        <f ca="1">OFFSET(気象データ入力用!A130,2370,1)</f>
        <v>24</v>
      </c>
      <c r="N131">
        <f ca="1">OFFSET(気象データ入力用!A130,2585,1)</f>
        <v>24.8</v>
      </c>
      <c r="O131">
        <f ca="1">OFFSET(気象データ入力用!A130,2800,1)</f>
        <v>22.7</v>
      </c>
      <c r="P131">
        <f ca="1">OFFSET(気象データ入力用!A130,3015,1)</f>
        <v>22.5</v>
      </c>
      <c r="Q131">
        <f ca="1">OFFSET(気象データ入力用!A130,3230,1)</f>
        <v>19.5</v>
      </c>
      <c r="R131">
        <f ca="1">OFFSET(気象データ入力用!A130,3445,1)</f>
        <v>26.7</v>
      </c>
      <c r="S131">
        <f ca="1">OFFSET(気象データ入力用!A130,3660,1)</f>
        <v>22.6</v>
      </c>
      <c r="T131">
        <f ca="1">OFFSET(気象データ入力用!A130,3875,1)</f>
        <v>20.399999999999999</v>
      </c>
      <c r="U131">
        <f ca="1">OFFSET(気象データ入力用!A130,4090,1)</f>
        <v>22.2</v>
      </c>
    </row>
    <row r="132" spans="1:21" x14ac:dyDescent="0.15">
      <c r="A132" s="3">
        <v>41860</v>
      </c>
      <c r="B132">
        <f ca="1">OFFSET(気象データ入力用!A131,5,1)</f>
        <v>26.8</v>
      </c>
      <c r="C132">
        <f ca="1">OFFSET(気象データ入力用!A131,220,1)</f>
        <v>21.8</v>
      </c>
      <c r="D132">
        <f ca="1">OFFSET(気象データ入力用!A131,435,1)</f>
        <v>18.5</v>
      </c>
      <c r="E132">
        <f ca="1">OFFSET(気象データ入力用!A131,650,1)</f>
        <v>20.100000000000001</v>
      </c>
      <c r="F132">
        <f ca="1">OFFSET(気象データ入力用!A131,865,1)</f>
        <v>18.600000000000001</v>
      </c>
      <c r="G132">
        <f ca="1">OFFSET(気象データ入力用!A131,1080,1)</f>
        <v>26.5</v>
      </c>
      <c r="H132">
        <f ca="1">OFFSET(気象データ入力用!A131,1295,1)</f>
        <v>22.5</v>
      </c>
      <c r="I132">
        <f ca="1">OFFSET(気象データ入力用!A131,1510,1)</f>
        <v>17.5</v>
      </c>
      <c r="J132">
        <f ca="1">OFFSET(気象データ入力用!A131,1725,1)</f>
        <v>19.7</v>
      </c>
      <c r="K132">
        <f ca="1">OFFSET(気象データ入力用!A131,1940,1)</f>
        <v>19.7</v>
      </c>
      <c r="L132">
        <f ca="1">OFFSET(気象データ入力用!A131,2155,1)</f>
        <v>26.4</v>
      </c>
      <c r="M132">
        <f ca="1">OFFSET(気象データ入力用!A131,2370,1)</f>
        <v>21.5</v>
      </c>
      <c r="N132">
        <f ca="1">OFFSET(気象データ入力用!A131,2585,1)</f>
        <v>23</v>
      </c>
      <c r="O132">
        <f ca="1">OFFSET(気象データ入力用!A131,2800,1)</f>
        <v>23.9</v>
      </c>
      <c r="P132">
        <f ca="1">OFFSET(気象データ入力用!A131,3015,1)</f>
        <v>20.8</v>
      </c>
      <c r="Q132">
        <f ca="1">OFFSET(気象データ入力用!A131,3230,1)</f>
        <v>20</v>
      </c>
      <c r="R132">
        <f ca="1">OFFSET(気象データ入力用!A131,3445,1)</f>
        <v>22.7</v>
      </c>
      <c r="S132">
        <f ca="1">OFFSET(気象データ入力用!A131,3660,1)</f>
        <v>22.6</v>
      </c>
      <c r="T132">
        <f ca="1">OFFSET(気象データ入力用!A131,3875,1)</f>
        <v>20.5</v>
      </c>
      <c r="U132">
        <f ca="1">OFFSET(気象データ入力用!A131,4090,1)</f>
        <v>21.4</v>
      </c>
    </row>
    <row r="133" spans="1:21" x14ac:dyDescent="0.15">
      <c r="A133" s="3">
        <v>41861</v>
      </c>
      <c r="B133">
        <f ca="1">OFFSET(気象データ入力用!A132,5,1)</f>
        <v>24.8</v>
      </c>
      <c r="C133">
        <f ca="1">OFFSET(気象データ入力用!A132,220,1)</f>
        <v>20.399999999999999</v>
      </c>
      <c r="D133">
        <f ca="1">OFFSET(気象データ入力用!A132,435,1)</f>
        <v>19.3</v>
      </c>
      <c r="E133">
        <f ca="1">OFFSET(気象データ入力用!A132,650,1)</f>
        <v>22.4</v>
      </c>
      <c r="F133">
        <f ca="1">OFFSET(気象データ入力用!A132,865,1)</f>
        <v>18.8</v>
      </c>
      <c r="G133">
        <f ca="1">OFFSET(気象データ入力用!A132,1080,1)</f>
        <v>26.5</v>
      </c>
      <c r="H133">
        <f ca="1">OFFSET(気象データ入力用!A132,1295,1)</f>
        <v>23.4</v>
      </c>
      <c r="I133">
        <f ca="1">OFFSET(気象データ入力用!A132,1510,1)</f>
        <v>19.7</v>
      </c>
      <c r="J133">
        <f ca="1">OFFSET(気象データ入力用!A132,1725,1)</f>
        <v>19.3</v>
      </c>
      <c r="K133">
        <f ca="1">OFFSET(気象データ入力用!A132,1940,1)</f>
        <v>21.7</v>
      </c>
      <c r="L133">
        <f ca="1">OFFSET(気象データ入力用!A132,2155,1)</f>
        <v>23.8</v>
      </c>
      <c r="M133">
        <f ca="1">OFFSET(気象データ入力用!A132,2370,1)</f>
        <v>21.5</v>
      </c>
      <c r="N133">
        <f ca="1">OFFSET(気象データ入力用!A132,2585,1)</f>
        <v>22.4</v>
      </c>
      <c r="O133">
        <f ca="1">OFFSET(気象データ入力用!A132,2800,1)</f>
        <v>22.5</v>
      </c>
      <c r="P133">
        <f ca="1">OFFSET(気象データ入力用!A132,3015,1)</f>
        <v>18.8</v>
      </c>
      <c r="Q133">
        <f ca="1">OFFSET(気象データ入力用!A132,3230,1)</f>
        <v>20.7</v>
      </c>
      <c r="R133">
        <f ca="1">OFFSET(気象データ入力用!A132,3445,1)</f>
        <v>23.5</v>
      </c>
      <c r="S133">
        <f ca="1">OFFSET(気象データ入力用!A132,3660,1)</f>
        <v>25.2</v>
      </c>
      <c r="T133">
        <f ca="1">OFFSET(気象データ入力用!A132,3875,1)</f>
        <v>21.7</v>
      </c>
      <c r="U133">
        <f ca="1">OFFSET(気象データ入力用!A132,4090,1)</f>
        <v>23.8</v>
      </c>
    </row>
    <row r="134" spans="1:21" x14ac:dyDescent="0.15">
      <c r="A134" s="3">
        <v>41862</v>
      </c>
      <c r="B134">
        <f ca="1">OFFSET(気象データ入力用!A133,5,1)</f>
        <v>24.3</v>
      </c>
      <c r="C134">
        <f ca="1">OFFSET(気象データ入力用!A133,220,1)</f>
        <v>20</v>
      </c>
      <c r="D134">
        <f ca="1">OFFSET(気象データ入力用!A133,435,1)</f>
        <v>18.7</v>
      </c>
      <c r="E134">
        <f ca="1">OFFSET(気象データ入力用!A133,650,1)</f>
        <v>18.2</v>
      </c>
      <c r="F134">
        <f ca="1">OFFSET(気象データ入力用!A133,865,1)</f>
        <v>18.399999999999999</v>
      </c>
      <c r="G134">
        <f ca="1">OFFSET(気象データ入力用!A133,1080,1)</f>
        <v>24.5</v>
      </c>
      <c r="H134">
        <f ca="1">OFFSET(気象データ入力用!A133,1295,1)</f>
        <v>23.3</v>
      </c>
      <c r="I134">
        <f ca="1">OFFSET(気象データ入力用!A133,1510,1)</f>
        <v>20.9</v>
      </c>
      <c r="J134">
        <f ca="1">OFFSET(気象データ入力用!A133,1725,1)</f>
        <v>18.2</v>
      </c>
      <c r="K134">
        <f ca="1">OFFSET(気象データ入力用!A133,1940,1)</f>
        <v>19.3</v>
      </c>
      <c r="L134">
        <f ca="1">OFFSET(気象データ入力用!A133,2155,1)</f>
        <v>22.6</v>
      </c>
      <c r="M134">
        <f ca="1">OFFSET(気象データ入力用!A133,2370,1)</f>
        <v>21.6</v>
      </c>
      <c r="N134">
        <f ca="1">OFFSET(気象データ入力用!A133,2585,1)</f>
        <v>22</v>
      </c>
      <c r="O134">
        <f ca="1">OFFSET(気象データ入力用!A133,2800,1)</f>
        <v>23.6</v>
      </c>
      <c r="P134">
        <f ca="1">OFFSET(気象データ入力用!A133,3015,1)</f>
        <v>19.100000000000001</v>
      </c>
      <c r="Q134">
        <f ca="1">OFFSET(気象データ入力用!A133,3230,1)</f>
        <v>21.5</v>
      </c>
      <c r="R134">
        <f ca="1">OFFSET(気象データ入力用!A133,3445,1)</f>
        <v>22.9</v>
      </c>
      <c r="S134">
        <f ca="1">OFFSET(気象データ入力用!A133,3660,1)</f>
        <v>26.2</v>
      </c>
      <c r="T134">
        <f ca="1">OFFSET(気象データ入力用!A133,3875,1)</f>
        <v>21.8</v>
      </c>
      <c r="U134">
        <f ca="1">OFFSET(気象データ入力用!A133,4090,1)</f>
        <v>23.4</v>
      </c>
    </row>
    <row r="135" spans="1:21" x14ac:dyDescent="0.15">
      <c r="A135" s="3">
        <v>41863</v>
      </c>
      <c r="B135">
        <f ca="1">OFFSET(気象データ入力用!A134,5,1)</f>
        <v>26.4</v>
      </c>
      <c r="C135">
        <f ca="1">OFFSET(気象データ入力用!A134,220,1)</f>
        <v>20.2</v>
      </c>
      <c r="D135">
        <f ca="1">OFFSET(気象データ入力用!A134,435,1)</f>
        <v>18.899999999999999</v>
      </c>
      <c r="E135">
        <f ca="1">OFFSET(気象データ入力用!A134,650,1)</f>
        <v>15</v>
      </c>
      <c r="F135">
        <f ca="1">OFFSET(気象データ入力用!A134,865,1)</f>
        <v>18.8</v>
      </c>
      <c r="G135">
        <f ca="1">OFFSET(気象データ入力用!A134,1080,1)</f>
        <v>25.3</v>
      </c>
      <c r="H135">
        <f ca="1">OFFSET(気象データ入力用!A134,1295,1)</f>
        <v>22.7</v>
      </c>
      <c r="I135">
        <f ca="1">OFFSET(気象データ入力用!A134,1510,1)</f>
        <v>20.100000000000001</v>
      </c>
      <c r="J135">
        <f ca="1">OFFSET(気象データ入力用!A134,1725,1)</f>
        <v>15.9</v>
      </c>
      <c r="K135">
        <f ca="1">OFFSET(気象データ入力用!A134,1940,1)</f>
        <v>20.5</v>
      </c>
      <c r="L135">
        <f ca="1">OFFSET(気象データ入力用!A134,2155,1)</f>
        <v>22.7</v>
      </c>
      <c r="M135">
        <f ca="1">OFFSET(気象データ入力用!A134,2370,1)</f>
        <v>21.2</v>
      </c>
      <c r="N135">
        <f ca="1">OFFSET(気象データ入力用!A134,2585,1)</f>
        <v>21.1</v>
      </c>
      <c r="O135">
        <f ca="1">OFFSET(気象データ入力用!A134,2800,1)</f>
        <v>25.5</v>
      </c>
      <c r="P135">
        <f ca="1">OFFSET(気象データ入力用!A134,3015,1)</f>
        <v>20.8</v>
      </c>
      <c r="Q135">
        <f ca="1">OFFSET(気象データ入力用!A134,3230,1)</f>
        <v>20.3</v>
      </c>
      <c r="R135">
        <f ca="1">OFFSET(気象データ入力用!A134,3445,1)</f>
        <v>21.3</v>
      </c>
      <c r="S135">
        <f ca="1">OFFSET(気象データ入力用!A134,3660,1)</f>
        <v>23.4</v>
      </c>
      <c r="T135">
        <f ca="1">OFFSET(気象データ入力用!A134,3875,1)</f>
        <v>21</v>
      </c>
      <c r="U135">
        <f ca="1">OFFSET(気象データ入力用!A134,4090,1)</f>
        <v>24.5</v>
      </c>
    </row>
    <row r="136" spans="1:21" x14ac:dyDescent="0.15">
      <c r="A136" s="3">
        <v>41864</v>
      </c>
      <c r="B136">
        <f ca="1">OFFSET(気象データ入力用!A135,5,1)</f>
        <v>25.8</v>
      </c>
      <c r="C136">
        <f ca="1">OFFSET(気象データ入力用!A135,220,1)</f>
        <v>21.1</v>
      </c>
      <c r="D136">
        <f ca="1">OFFSET(気象データ入力用!A135,435,1)</f>
        <v>20.3</v>
      </c>
      <c r="E136">
        <f ca="1">OFFSET(気象データ入力用!A135,650,1)</f>
        <v>18.600000000000001</v>
      </c>
      <c r="F136">
        <f ca="1">OFFSET(気象データ入力用!A135,865,1)</f>
        <v>19.7</v>
      </c>
      <c r="G136">
        <f ca="1">OFFSET(気象データ入力用!A135,1080,1)</f>
        <v>24.1</v>
      </c>
      <c r="H136">
        <f ca="1">OFFSET(気象データ入力用!A135,1295,1)</f>
        <v>21</v>
      </c>
      <c r="I136">
        <f ca="1">OFFSET(気象データ入力用!A135,1510,1)</f>
        <v>19.7</v>
      </c>
      <c r="J136">
        <f ca="1">OFFSET(気象データ入力用!A135,1725,1)</f>
        <v>18.2</v>
      </c>
      <c r="K136">
        <f ca="1">OFFSET(気象データ入力用!A135,1940,1)</f>
        <v>20.5</v>
      </c>
      <c r="L136">
        <f ca="1">OFFSET(気象データ入力用!A135,2155,1)</f>
        <v>18.600000000000001</v>
      </c>
      <c r="M136">
        <f ca="1">OFFSET(気象データ入力用!A135,2370,1)</f>
        <v>21.7</v>
      </c>
      <c r="N136">
        <f ca="1">OFFSET(気象データ入力用!A135,2585,1)</f>
        <v>21.2</v>
      </c>
      <c r="O136">
        <f ca="1">OFFSET(気象データ入力用!A135,2800,1)</f>
        <v>24.1</v>
      </c>
      <c r="P136">
        <f ca="1">OFFSET(気象データ入力用!A135,3015,1)</f>
        <v>21.4</v>
      </c>
      <c r="Q136">
        <f ca="1">OFFSET(気象データ入力用!A135,3230,1)</f>
        <v>18.399999999999999</v>
      </c>
      <c r="R136">
        <f ca="1">OFFSET(気象データ入力用!A135,3445,1)</f>
        <v>23.7</v>
      </c>
      <c r="S136">
        <f ca="1">OFFSET(気象データ入力用!A135,3660,1)</f>
        <v>20.7</v>
      </c>
      <c r="T136">
        <f ca="1">OFFSET(気象データ入力用!A135,3875,1)</f>
        <v>21</v>
      </c>
      <c r="U136">
        <f ca="1">OFFSET(気象データ入力用!A135,4090,1)</f>
        <v>23.7</v>
      </c>
    </row>
    <row r="137" spans="1:21" x14ac:dyDescent="0.15">
      <c r="A137" s="3">
        <v>41865</v>
      </c>
      <c r="B137">
        <f ca="1">OFFSET(気象データ入力用!A136,5,1)</f>
        <v>24.6</v>
      </c>
      <c r="C137">
        <f ca="1">OFFSET(気象データ入力用!A136,220,1)</f>
        <v>20.7</v>
      </c>
      <c r="D137">
        <f ca="1">OFFSET(気象データ入力用!A136,435,1)</f>
        <v>20.7</v>
      </c>
      <c r="E137">
        <f ca="1">OFFSET(気象データ入力用!A136,650,1)</f>
        <v>19.600000000000001</v>
      </c>
      <c r="F137">
        <f ca="1">OFFSET(気象データ入力用!A136,865,1)</f>
        <v>22</v>
      </c>
      <c r="G137">
        <f ca="1">OFFSET(気象データ入力用!A136,1080,1)</f>
        <v>22.6</v>
      </c>
      <c r="H137">
        <f ca="1">OFFSET(気象データ入力用!A136,1295,1)</f>
        <v>20.6</v>
      </c>
      <c r="I137">
        <f ca="1">OFFSET(気象データ入力用!A136,1510,1)</f>
        <v>19.7</v>
      </c>
      <c r="J137">
        <f ca="1">OFFSET(気象データ入力用!A136,1725,1)</f>
        <v>18.8</v>
      </c>
      <c r="K137">
        <f ca="1">OFFSET(気象データ入力用!A136,1940,1)</f>
        <v>18.100000000000001</v>
      </c>
      <c r="L137">
        <f ca="1">OFFSET(気象データ入力用!A136,2155,1)</f>
        <v>20.3</v>
      </c>
      <c r="M137">
        <f ca="1">OFFSET(気象データ入力用!A136,2370,1)</f>
        <v>21.8</v>
      </c>
      <c r="N137">
        <f ca="1">OFFSET(気象データ入力用!A136,2585,1)</f>
        <v>22</v>
      </c>
      <c r="O137">
        <f ca="1">OFFSET(気象データ入力用!A136,2800,1)</f>
        <v>26.3</v>
      </c>
      <c r="P137">
        <f ca="1">OFFSET(気象データ入力用!A136,3015,1)</f>
        <v>20.8</v>
      </c>
      <c r="Q137">
        <f ca="1">OFFSET(気象データ入力用!A136,3230,1)</f>
        <v>21.8</v>
      </c>
      <c r="R137">
        <f ca="1">OFFSET(気象データ入力用!A136,3445,1)</f>
        <v>22.1</v>
      </c>
      <c r="S137">
        <f ca="1">OFFSET(気象データ入力用!A136,3660,1)</f>
        <v>22.5</v>
      </c>
      <c r="T137">
        <f ca="1">OFFSET(気象データ入力用!A136,3875,1)</f>
        <v>21.7</v>
      </c>
      <c r="U137">
        <f ca="1">OFFSET(気象データ入力用!A136,4090,1)</f>
        <v>22.5</v>
      </c>
    </row>
    <row r="138" spans="1:21" x14ac:dyDescent="0.15">
      <c r="A138" s="3">
        <v>41866</v>
      </c>
      <c r="B138">
        <f ca="1">OFFSET(気象データ入力用!A137,5,1)</f>
        <v>25.7</v>
      </c>
      <c r="C138">
        <f ca="1">OFFSET(気象データ入力用!A137,220,1)</f>
        <v>22.5</v>
      </c>
      <c r="D138">
        <f ca="1">OFFSET(気象データ入力用!A137,435,1)</f>
        <v>20.7</v>
      </c>
      <c r="E138">
        <f ca="1">OFFSET(気象データ入力用!A137,650,1)</f>
        <v>17.600000000000001</v>
      </c>
      <c r="F138">
        <f ca="1">OFFSET(気象データ入力用!A137,865,1)</f>
        <v>20.100000000000001</v>
      </c>
      <c r="G138">
        <f ca="1">OFFSET(気象データ入力用!A137,1080,1)</f>
        <v>22.8</v>
      </c>
      <c r="H138">
        <f ca="1">OFFSET(気象データ入力用!A137,1295,1)</f>
        <v>22.2</v>
      </c>
      <c r="I138">
        <f ca="1">OFFSET(気象データ入力用!A137,1510,1)</f>
        <v>20.2</v>
      </c>
      <c r="J138">
        <f ca="1">OFFSET(気象データ入力用!A137,1725,1)</f>
        <v>18.2</v>
      </c>
      <c r="K138">
        <f ca="1">OFFSET(気象データ入力用!A137,1940,1)</f>
        <v>18.899999999999999</v>
      </c>
      <c r="L138">
        <f ca="1">OFFSET(気象データ入力用!A137,2155,1)</f>
        <v>19.5</v>
      </c>
      <c r="M138">
        <f ca="1">OFFSET(気象データ入力用!A137,2370,1)</f>
        <v>24.9</v>
      </c>
      <c r="N138">
        <f ca="1">OFFSET(気象データ入力用!A137,2585,1)</f>
        <v>22.8</v>
      </c>
      <c r="O138">
        <f ca="1">OFFSET(気象データ入力用!A137,2800,1)</f>
        <v>27.3</v>
      </c>
      <c r="P138">
        <f ca="1">OFFSET(気象データ入力用!A137,3015,1)</f>
        <v>20.6</v>
      </c>
      <c r="Q138">
        <f ca="1">OFFSET(気象データ入力用!A137,3230,1)</f>
        <v>22.2</v>
      </c>
      <c r="R138">
        <f ca="1">OFFSET(気象データ入力用!A137,3445,1)</f>
        <v>22.7</v>
      </c>
      <c r="S138">
        <f ca="1">OFFSET(気象データ入力用!A137,3660,1)</f>
        <v>25.7</v>
      </c>
      <c r="T138">
        <f ca="1">OFFSET(気象データ入力用!A137,3875,1)</f>
        <v>19.5</v>
      </c>
      <c r="U138">
        <f ca="1">OFFSET(気象データ入力用!A137,4090,1)</f>
        <v>24.9</v>
      </c>
    </row>
    <row r="139" spans="1:21" x14ac:dyDescent="0.15">
      <c r="A139" s="3">
        <v>41867</v>
      </c>
      <c r="B139">
        <f ca="1">OFFSET(気象データ入力用!A138,5,1)</f>
        <v>20.6</v>
      </c>
      <c r="C139">
        <f ca="1">OFFSET(気象データ入力用!A138,220,1)</f>
        <v>21.2</v>
      </c>
      <c r="D139">
        <f ca="1">OFFSET(気象データ入力用!A138,435,1)</f>
        <v>21.6</v>
      </c>
      <c r="E139">
        <f ca="1">OFFSET(気象データ入力用!A138,650,1)</f>
        <v>16.8</v>
      </c>
      <c r="F139">
        <f ca="1">OFFSET(気象データ入力用!A138,865,1)</f>
        <v>18</v>
      </c>
      <c r="G139">
        <f ca="1">OFFSET(気象データ入力用!A138,1080,1)</f>
        <v>23.2</v>
      </c>
      <c r="H139">
        <f ca="1">OFFSET(気象データ入力用!A138,1295,1)</f>
        <v>22.3</v>
      </c>
      <c r="I139">
        <f ca="1">OFFSET(気象データ入力用!A138,1510,1)</f>
        <v>20.7</v>
      </c>
      <c r="J139">
        <f ca="1">OFFSET(気象データ入力用!A138,1725,1)</f>
        <v>19.7</v>
      </c>
      <c r="K139">
        <f ca="1">OFFSET(気象データ入力用!A138,1940,1)</f>
        <v>18.899999999999999</v>
      </c>
      <c r="L139">
        <f ca="1">OFFSET(気象データ入力用!A138,2155,1)</f>
        <v>18.3</v>
      </c>
      <c r="M139">
        <f ca="1">OFFSET(気象データ入力用!A138,2370,1)</f>
        <v>22.1</v>
      </c>
      <c r="N139">
        <f ca="1">OFFSET(気象データ入力用!A138,2585,1)</f>
        <v>22.8</v>
      </c>
      <c r="O139">
        <f ca="1">OFFSET(気象データ入力用!A138,2800,1)</f>
        <v>24.7</v>
      </c>
      <c r="P139">
        <f ca="1">OFFSET(気象データ入力用!A138,3015,1)</f>
        <v>20.100000000000001</v>
      </c>
      <c r="Q139">
        <f ca="1">OFFSET(気象データ入力用!A138,3230,1)</f>
        <v>22.1</v>
      </c>
      <c r="R139">
        <f ca="1">OFFSET(気象データ入力用!A138,3445,1)</f>
        <v>25.9</v>
      </c>
      <c r="S139">
        <f ca="1">OFFSET(気象データ入力用!A138,3660,1)</f>
        <v>22.1</v>
      </c>
      <c r="T139">
        <f ca="1">OFFSET(気象データ入力用!A138,3875,1)</f>
        <v>23.9</v>
      </c>
      <c r="U139">
        <f ca="1">OFFSET(気象データ入力用!A138,4090,1)</f>
        <v>24.5</v>
      </c>
    </row>
    <row r="140" spans="1:21" x14ac:dyDescent="0.15">
      <c r="A140" s="3">
        <v>41868</v>
      </c>
      <c r="B140">
        <f ca="1">OFFSET(気象データ入力用!A139,5,1)</f>
        <v>19.399999999999999</v>
      </c>
      <c r="C140">
        <f ca="1">OFFSET(気象データ入力用!A139,220,1)</f>
        <v>21.6</v>
      </c>
      <c r="D140">
        <f ca="1">OFFSET(気象データ入力用!A139,435,1)</f>
        <v>21.2</v>
      </c>
      <c r="E140">
        <f ca="1">OFFSET(気象データ入力用!A139,650,1)</f>
        <v>15.5</v>
      </c>
      <c r="F140">
        <f ca="1">OFFSET(気象データ入力用!A139,865,1)</f>
        <v>21</v>
      </c>
      <c r="G140">
        <f ca="1">OFFSET(気象データ入力用!A139,1080,1)</f>
        <v>25</v>
      </c>
      <c r="H140">
        <f ca="1">OFFSET(気象データ入力用!A139,1295,1)</f>
        <v>21.9</v>
      </c>
      <c r="I140">
        <f ca="1">OFFSET(気象データ入力用!A139,1510,1)</f>
        <v>21.3</v>
      </c>
      <c r="J140">
        <f ca="1">OFFSET(気象データ入力用!A139,1725,1)</f>
        <v>19.600000000000001</v>
      </c>
      <c r="K140">
        <f ca="1">OFFSET(気象データ入力用!A139,1940,1)</f>
        <v>17.5</v>
      </c>
      <c r="L140">
        <f ca="1">OFFSET(気象データ入力用!A139,2155,1)</f>
        <v>18.399999999999999</v>
      </c>
      <c r="M140">
        <f ca="1">OFFSET(気象データ入力用!A139,2370,1)</f>
        <v>22.8</v>
      </c>
      <c r="N140">
        <f ca="1">OFFSET(気象データ入力用!A139,2585,1)</f>
        <v>23.1</v>
      </c>
      <c r="O140">
        <f ca="1">OFFSET(気象データ入力用!A139,2800,1)</f>
        <v>20.3</v>
      </c>
      <c r="P140">
        <f ca="1">OFFSET(気象データ入力用!A139,3015,1)</f>
        <v>18.600000000000001</v>
      </c>
      <c r="Q140">
        <f ca="1">OFFSET(気象データ入力用!A139,3230,1)</f>
        <v>20.6</v>
      </c>
      <c r="R140">
        <f ca="1">OFFSET(気象データ入力用!A139,3445,1)</f>
        <v>23.1</v>
      </c>
      <c r="S140">
        <f ca="1">OFFSET(気象データ入力用!A139,3660,1)</f>
        <v>21</v>
      </c>
      <c r="T140">
        <f ca="1">OFFSET(気象データ入力用!A139,3875,1)</f>
        <v>20.7</v>
      </c>
      <c r="U140">
        <f ca="1">OFFSET(気象データ入力用!A139,4090,1)</f>
        <v>26.2</v>
      </c>
    </row>
    <row r="141" spans="1:21" x14ac:dyDescent="0.15">
      <c r="A141" s="3">
        <v>41869</v>
      </c>
      <c r="B141">
        <f ca="1">OFFSET(気象データ入力用!A140,5,1)</f>
        <v>21.2</v>
      </c>
      <c r="C141">
        <f ca="1">OFFSET(気象データ入力用!A140,220,1)</f>
        <v>19.600000000000001</v>
      </c>
      <c r="D141">
        <f ca="1">OFFSET(気象データ入力用!A140,435,1)</f>
        <v>22.4</v>
      </c>
      <c r="E141">
        <f ca="1">OFFSET(気象データ入力用!A140,650,1)</f>
        <v>17</v>
      </c>
      <c r="F141">
        <f ca="1">OFFSET(気象データ入力用!A140,865,1)</f>
        <v>20.8</v>
      </c>
      <c r="G141">
        <f ca="1">OFFSET(気象データ入力用!A140,1080,1)</f>
        <v>24.9</v>
      </c>
      <c r="H141">
        <f ca="1">OFFSET(気象データ入力用!A140,1295,1)</f>
        <v>22.7</v>
      </c>
      <c r="I141">
        <f ca="1">OFFSET(気象データ入力用!A140,1510,1)</f>
        <v>20.8</v>
      </c>
      <c r="J141">
        <f ca="1">OFFSET(気象データ入力用!A140,1725,1)</f>
        <v>18.399999999999999</v>
      </c>
      <c r="K141">
        <f ca="1">OFFSET(気象データ入力用!A140,1940,1)</f>
        <v>17.399999999999999</v>
      </c>
      <c r="L141">
        <f ca="1">OFFSET(気象データ入力用!A140,2155,1)</f>
        <v>19.899999999999999</v>
      </c>
      <c r="M141">
        <f ca="1">OFFSET(気象データ入力用!A140,2370,1)</f>
        <v>22.7</v>
      </c>
      <c r="N141">
        <f ca="1">OFFSET(気象データ入力用!A140,2585,1)</f>
        <v>22.5</v>
      </c>
      <c r="O141">
        <f ca="1">OFFSET(気象データ入力用!A140,2800,1)</f>
        <v>19.8</v>
      </c>
      <c r="P141">
        <f ca="1">OFFSET(気象データ入力用!A140,3015,1)</f>
        <v>19</v>
      </c>
      <c r="Q141">
        <f ca="1">OFFSET(気象データ入力用!A140,3230,1)</f>
        <v>20.3</v>
      </c>
      <c r="R141">
        <f ca="1">OFFSET(気象データ入力用!A140,3445,1)</f>
        <v>22.4</v>
      </c>
      <c r="S141">
        <f ca="1">OFFSET(気象データ入力用!A140,3660,1)</f>
        <v>21.7</v>
      </c>
      <c r="T141">
        <f ca="1">OFFSET(気象データ入力用!A140,3875,1)</f>
        <v>21.6</v>
      </c>
      <c r="U141">
        <f ca="1">OFFSET(気象データ入力用!A140,4090,1)</f>
        <v>24.4</v>
      </c>
    </row>
    <row r="142" spans="1:21" x14ac:dyDescent="0.15">
      <c r="A142" s="3">
        <v>41870</v>
      </c>
      <c r="B142">
        <f ca="1">OFFSET(気象データ入力用!A141,5,1)</f>
        <v>23.6</v>
      </c>
      <c r="C142">
        <f ca="1">OFFSET(気象データ入力用!A141,220,1)</f>
        <v>21.8</v>
      </c>
      <c r="D142">
        <f ca="1">OFFSET(気象データ入力用!A141,435,1)</f>
        <v>19.8</v>
      </c>
      <c r="E142">
        <f ca="1">OFFSET(気象データ入力用!A141,650,1)</f>
        <v>17.5</v>
      </c>
      <c r="F142">
        <f ca="1">OFFSET(気象データ入力用!A141,865,1)</f>
        <v>19.7</v>
      </c>
      <c r="G142">
        <f ca="1">OFFSET(気象データ入力用!A141,1080,1)</f>
        <v>22.6</v>
      </c>
      <c r="H142">
        <f ca="1">OFFSET(気象データ入力用!A141,1295,1)</f>
        <v>22.3</v>
      </c>
      <c r="I142">
        <f ca="1">OFFSET(気象データ入力用!A141,1510,1)</f>
        <v>17.5</v>
      </c>
      <c r="J142">
        <f ca="1">OFFSET(気象データ入力用!A141,1725,1)</f>
        <v>18.100000000000001</v>
      </c>
      <c r="K142">
        <f ca="1">OFFSET(気象データ入力用!A141,1940,1)</f>
        <v>17.3</v>
      </c>
      <c r="L142">
        <f ca="1">OFFSET(気象データ入力用!A141,2155,1)</f>
        <v>20.100000000000001</v>
      </c>
      <c r="M142">
        <f ca="1">OFFSET(気象データ入力用!A141,2370,1)</f>
        <v>22.5</v>
      </c>
      <c r="N142">
        <f ca="1">OFFSET(気象データ入力用!A141,2585,1)</f>
        <v>24.4</v>
      </c>
      <c r="O142">
        <f ca="1">OFFSET(気象データ入力用!A141,2800,1)</f>
        <v>19.899999999999999</v>
      </c>
      <c r="P142">
        <f ca="1">OFFSET(気象データ入力用!A141,3015,1)</f>
        <v>19.3</v>
      </c>
      <c r="Q142">
        <f ca="1">OFFSET(気象データ入力用!A141,3230,1)</f>
        <v>19.600000000000001</v>
      </c>
      <c r="R142">
        <f ca="1">OFFSET(気象データ入力用!A141,3445,1)</f>
        <v>21.3</v>
      </c>
      <c r="S142">
        <f ca="1">OFFSET(気象データ入力用!A141,3660,1)</f>
        <v>20.5</v>
      </c>
      <c r="T142">
        <f ca="1">OFFSET(気象データ入力用!A141,3875,1)</f>
        <v>21.5</v>
      </c>
      <c r="U142">
        <f ca="1">OFFSET(気象データ入力用!A141,4090,1)</f>
        <v>25.7</v>
      </c>
    </row>
    <row r="143" spans="1:21" x14ac:dyDescent="0.15">
      <c r="A143" s="3">
        <v>41871</v>
      </c>
      <c r="B143">
        <f ca="1">OFFSET(気象データ入力用!A142,5,1)</f>
        <v>22.2</v>
      </c>
      <c r="C143">
        <f ca="1">OFFSET(気象データ入力用!A142,220,1)</f>
        <v>20.6</v>
      </c>
      <c r="D143">
        <f ca="1">OFFSET(気象データ入力用!A142,435,1)</f>
        <v>19.7</v>
      </c>
      <c r="E143">
        <f ca="1">OFFSET(気象データ入力用!A142,650,1)</f>
        <v>19.600000000000001</v>
      </c>
      <c r="F143">
        <f ca="1">OFFSET(気象データ入力用!A142,865,1)</f>
        <v>21.5</v>
      </c>
      <c r="G143">
        <f ca="1">OFFSET(気象データ入力用!A142,1080,1)</f>
        <v>22.5</v>
      </c>
      <c r="H143">
        <f ca="1">OFFSET(気象データ入力用!A142,1295,1)</f>
        <v>23.1</v>
      </c>
      <c r="I143">
        <f ca="1">OFFSET(気象データ入力用!A142,1510,1)</f>
        <v>17.899999999999999</v>
      </c>
      <c r="J143">
        <f ca="1">OFFSET(気象データ入力用!A142,1725,1)</f>
        <v>19</v>
      </c>
      <c r="K143">
        <f ca="1">OFFSET(気象データ入力用!A142,1940,1)</f>
        <v>18.399999999999999</v>
      </c>
      <c r="L143">
        <f ca="1">OFFSET(気象データ入力用!A142,2155,1)</f>
        <v>17.5</v>
      </c>
      <c r="M143">
        <f ca="1">OFFSET(気象データ入力用!A142,2370,1)</f>
        <v>23.9</v>
      </c>
      <c r="N143">
        <f ca="1">OFFSET(気象データ入力用!A142,2585,1)</f>
        <v>22.9</v>
      </c>
      <c r="O143">
        <f ca="1">OFFSET(気象データ入力用!A142,2800,1)</f>
        <v>21.4</v>
      </c>
      <c r="P143">
        <f ca="1">OFFSET(気象データ入力用!A142,3015,1)</f>
        <v>17.5</v>
      </c>
      <c r="Q143">
        <f ca="1">OFFSET(気象データ入力用!A142,3230,1)</f>
        <v>20.5</v>
      </c>
      <c r="R143">
        <f ca="1">OFFSET(気象データ入力用!A142,3445,1)</f>
        <v>21.5</v>
      </c>
      <c r="S143">
        <f ca="1">OFFSET(気象データ入力用!A142,3660,1)</f>
        <v>19.8</v>
      </c>
      <c r="T143">
        <f ca="1">OFFSET(気象データ入力用!A142,3875,1)</f>
        <v>25.3</v>
      </c>
      <c r="U143">
        <f ca="1">OFFSET(気象データ入力用!A142,4090,1)</f>
        <v>22.4</v>
      </c>
    </row>
    <row r="144" spans="1:21" x14ac:dyDescent="0.15">
      <c r="A144" s="3">
        <v>41872</v>
      </c>
      <c r="B144">
        <f ca="1">OFFSET(気象データ入力用!A143,5,1)</f>
        <v>21.8</v>
      </c>
      <c r="C144">
        <f ca="1">OFFSET(気象データ入力用!A143,220,1)</f>
        <v>22.3</v>
      </c>
      <c r="D144">
        <f ca="1">OFFSET(気象データ入力用!A143,435,1)</f>
        <v>19.899999999999999</v>
      </c>
      <c r="E144">
        <f ca="1">OFFSET(気象データ入力用!A143,650,1)</f>
        <v>21.3</v>
      </c>
      <c r="F144">
        <f ca="1">OFFSET(気象データ入力用!A143,865,1)</f>
        <v>20.3</v>
      </c>
      <c r="G144">
        <f ca="1">OFFSET(気象データ入力用!A143,1080,1)</f>
        <v>25.4</v>
      </c>
      <c r="H144">
        <f ca="1">OFFSET(気象データ入力用!A143,1295,1)</f>
        <v>22.1</v>
      </c>
      <c r="I144">
        <f ca="1">OFFSET(気象データ入力用!A143,1510,1)</f>
        <v>19.7</v>
      </c>
      <c r="J144">
        <f ca="1">OFFSET(気象データ入力用!A143,1725,1)</f>
        <v>17.3</v>
      </c>
      <c r="K144">
        <f ca="1">OFFSET(気象データ入力用!A143,1940,1)</f>
        <v>19.8</v>
      </c>
      <c r="L144">
        <f ca="1">OFFSET(気象データ入力用!A143,2155,1)</f>
        <v>19.2</v>
      </c>
      <c r="M144">
        <f ca="1">OFFSET(気象データ入力用!A143,2370,1)</f>
        <v>22.5</v>
      </c>
      <c r="N144">
        <f ca="1">OFFSET(気象データ入力用!A143,2585,1)</f>
        <v>22.9</v>
      </c>
      <c r="O144">
        <f ca="1">OFFSET(気象データ入力用!A143,2800,1)</f>
        <v>24.5</v>
      </c>
      <c r="P144">
        <f ca="1">OFFSET(気象データ入力用!A143,3015,1)</f>
        <v>17.2</v>
      </c>
      <c r="Q144">
        <f ca="1">OFFSET(気象データ入力用!A143,3230,1)</f>
        <v>24</v>
      </c>
      <c r="R144">
        <f ca="1">OFFSET(気象データ入力用!A143,3445,1)</f>
        <v>22.9</v>
      </c>
      <c r="S144">
        <f ca="1">OFFSET(気象データ入力用!A143,3660,1)</f>
        <v>20.5</v>
      </c>
      <c r="T144">
        <f ca="1">OFFSET(気象データ入力用!A143,3875,1)</f>
        <v>23.4</v>
      </c>
      <c r="U144">
        <f ca="1">OFFSET(気象データ入力用!A143,4090,1)</f>
        <v>21.9</v>
      </c>
    </row>
    <row r="145" spans="1:21" x14ac:dyDescent="0.15">
      <c r="A145" s="3">
        <v>41873</v>
      </c>
      <c r="B145">
        <f ca="1">OFFSET(気象データ入力用!A144,5,1)</f>
        <v>20.399999999999999</v>
      </c>
      <c r="C145">
        <f ca="1">OFFSET(気象データ入力用!A144,220,1)</f>
        <v>20.100000000000001</v>
      </c>
      <c r="D145">
        <f ca="1">OFFSET(気象データ入力用!A144,435,1)</f>
        <v>20.6</v>
      </c>
      <c r="E145">
        <f ca="1">OFFSET(気象データ入力用!A144,650,1)</f>
        <v>19.8</v>
      </c>
      <c r="F145">
        <f ca="1">OFFSET(気象データ入力用!A144,865,1)</f>
        <v>20</v>
      </c>
      <c r="G145">
        <f ca="1">OFFSET(気象データ入力用!A144,1080,1)</f>
        <v>24.2</v>
      </c>
      <c r="H145">
        <f ca="1">OFFSET(気象データ入力用!A144,1295,1)</f>
        <v>22.9</v>
      </c>
      <c r="I145">
        <f ca="1">OFFSET(気象データ入力用!A144,1510,1)</f>
        <v>21</v>
      </c>
      <c r="J145">
        <f ca="1">OFFSET(気象データ入力用!A144,1725,1)</f>
        <v>17.3</v>
      </c>
      <c r="K145">
        <f ca="1">OFFSET(気象データ入力用!A144,1940,1)</f>
        <v>23.3</v>
      </c>
      <c r="L145">
        <f ca="1">OFFSET(気象データ入力用!A144,2155,1)</f>
        <v>19.3</v>
      </c>
      <c r="M145">
        <f ca="1">OFFSET(気象データ入力用!A144,2370,1)</f>
        <v>23.1</v>
      </c>
      <c r="N145">
        <f ca="1">OFFSET(気象データ入力用!A144,2585,1)</f>
        <v>22.7</v>
      </c>
      <c r="O145">
        <f ca="1">OFFSET(気象データ入力用!A144,2800,1)</f>
        <v>23.4</v>
      </c>
      <c r="P145">
        <f ca="1">OFFSET(気象データ入力用!A144,3015,1)</f>
        <v>16</v>
      </c>
      <c r="Q145">
        <f ca="1">OFFSET(気象データ入力用!A144,3230,1)</f>
        <v>21.3</v>
      </c>
      <c r="R145">
        <f ca="1">OFFSET(気象データ入力用!A144,3445,1)</f>
        <v>26.2</v>
      </c>
      <c r="S145">
        <f ca="1">OFFSET(気象データ入力用!A144,3660,1)</f>
        <v>19.7</v>
      </c>
      <c r="T145">
        <f ca="1">OFFSET(気象データ入力用!A144,3875,1)</f>
        <v>22.6</v>
      </c>
      <c r="U145">
        <f ca="1">OFFSET(気象データ入力用!A144,4090,1)</f>
        <v>21.9</v>
      </c>
    </row>
    <row r="146" spans="1:21" x14ac:dyDescent="0.15">
      <c r="A146" s="3">
        <v>41874</v>
      </c>
      <c r="B146">
        <f ca="1">OFFSET(気象データ入力用!A145,5,1)</f>
        <v>20.399999999999999</v>
      </c>
      <c r="C146">
        <f ca="1">OFFSET(気象データ入力用!A145,220,1)</f>
        <v>20.3</v>
      </c>
      <c r="D146">
        <f ca="1">OFFSET(気象データ入力用!A145,435,1)</f>
        <v>19.399999999999999</v>
      </c>
      <c r="E146">
        <f ca="1">OFFSET(気象データ入力用!A145,650,1)</f>
        <v>21.7</v>
      </c>
      <c r="F146">
        <f ca="1">OFFSET(気象データ入力用!A145,865,1)</f>
        <v>19.600000000000001</v>
      </c>
      <c r="G146">
        <f ca="1">OFFSET(気象データ入力用!A145,1080,1)</f>
        <v>22.1</v>
      </c>
      <c r="H146">
        <f ca="1">OFFSET(気象データ入力用!A145,1295,1)</f>
        <v>23.5</v>
      </c>
      <c r="I146">
        <f ca="1">OFFSET(気象データ入力用!A145,1510,1)</f>
        <v>22</v>
      </c>
      <c r="J146">
        <f ca="1">OFFSET(気象データ入力用!A145,1725,1)</f>
        <v>17</v>
      </c>
      <c r="K146">
        <f ca="1">OFFSET(気象データ入力用!A145,1940,1)</f>
        <v>23.5</v>
      </c>
      <c r="L146">
        <f ca="1">OFFSET(気象データ入力用!A145,2155,1)</f>
        <v>17.399999999999999</v>
      </c>
      <c r="M146">
        <f ca="1">OFFSET(気象データ入力用!A145,2370,1)</f>
        <v>21.5</v>
      </c>
      <c r="N146">
        <f ca="1">OFFSET(気象データ入力用!A145,2585,1)</f>
        <v>22.9</v>
      </c>
      <c r="O146">
        <f ca="1">OFFSET(気象データ入力用!A145,2800,1)</f>
        <v>20.9</v>
      </c>
      <c r="P146">
        <f ca="1">OFFSET(気象データ入力用!A145,3015,1)</f>
        <v>15.8</v>
      </c>
      <c r="Q146">
        <f ca="1">OFFSET(気象データ入力用!A145,3230,1)</f>
        <v>20.100000000000001</v>
      </c>
      <c r="R146">
        <f ca="1">OFFSET(気象データ入力用!A145,3445,1)</f>
        <v>23.6</v>
      </c>
      <c r="S146">
        <f ca="1">OFFSET(気象データ入力用!A145,3660,1)</f>
        <v>18.7</v>
      </c>
      <c r="T146">
        <f ca="1">OFFSET(気象データ入力用!A145,3875,1)</f>
        <v>24.1</v>
      </c>
      <c r="U146">
        <f ca="1">OFFSET(気象データ入力用!A145,4090,1)</f>
        <v>21.3</v>
      </c>
    </row>
    <row r="147" spans="1:21" x14ac:dyDescent="0.15">
      <c r="A147" s="3">
        <v>41875</v>
      </c>
      <c r="B147">
        <f ca="1">OFFSET(気象データ入力用!A146,5,1)</f>
        <v>20.9</v>
      </c>
      <c r="C147">
        <f ca="1">OFFSET(気象データ入力用!A146,220,1)</f>
        <v>20.7</v>
      </c>
      <c r="D147">
        <f ca="1">OFFSET(気象データ入力用!A146,435,1)</f>
        <v>18</v>
      </c>
      <c r="E147">
        <f ca="1">OFFSET(気象データ入力用!A146,650,1)</f>
        <v>20.399999999999999</v>
      </c>
      <c r="F147">
        <f ca="1">OFFSET(気象データ入力用!A146,865,1)</f>
        <v>20.3</v>
      </c>
      <c r="G147">
        <f ca="1">OFFSET(気象データ入力用!A146,1080,1)</f>
        <v>20.2</v>
      </c>
      <c r="H147">
        <f ca="1">OFFSET(気象データ入力用!A146,1295,1)</f>
        <v>23</v>
      </c>
      <c r="I147">
        <f ca="1">OFFSET(気象データ入力用!A146,1510,1)</f>
        <v>20.6</v>
      </c>
      <c r="J147">
        <f ca="1">OFFSET(気象データ入力用!A146,1725,1)</f>
        <v>19.7</v>
      </c>
      <c r="K147">
        <f ca="1">OFFSET(気象データ入力用!A146,1940,1)</f>
        <v>18.3</v>
      </c>
      <c r="L147">
        <f ca="1">OFFSET(気象データ入力用!A146,2155,1)</f>
        <v>19.7</v>
      </c>
      <c r="M147">
        <f ca="1">OFFSET(気象データ入力用!A146,2370,1)</f>
        <v>18.7</v>
      </c>
      <c r="N147">
        <f ca="1">OFFSET(気象データ入力用!A146,2585,1)</f>
        <v>23.2</v>
      </c>
      <c r="O147">
        <f ca="1">OFFSET(気象データ入力用!A146,2800,1)</f>
        <v>19.3</v>
      </c>
      <c r="P147">
        <f ca="1">OFFSET(気象データ入力用!A146,3015,1)</f>
        <v>15.6</v>
      </c>
      <c r="Q147">
        <f ca="1">OFFSET(気象データ入力用!A146,3230,1)</f>
        <v>18</v>
      </c>
      <c r="R147">
        <f ca="1">OFFSET(気象データ入力用!A146,3445,1)</f>
        <v>23.3</v>
      </c>
      <c r="S147">
        <f ca="1">OFFSET(気象データ入力用!A146,3660,1)</f>
        <v>20.5</v>
      </c>
      <c r="T147">
        <f ca="1">OFFSET(気象データ入力用!A146,3875,1)</f>
        <v>22.8</v>
      </c>
      <c r="U147">
        <f ca="1">OFFSET(気象データ入力用!A146,4090,1)</f>
        <v>21.5</v>
      </c>
    </row>
    <row r="148" spans="1:21" x14ac:dyDescent="0.15">
      <c r="A148" s="3">
        <v>41876</v>
      </c>
      <c r="B148">
        <f ca="1">OFFSET(気象データ入力用!A147,5,1)</f>
        <v>22.2</v>
      </c>
      <c r="C148">
        <f ca="1">OFFSET(気象データ入力用!A147,220,1)</f>
        <v>24.6</v>
      </c>
      <c r="D148">
        <f ca="1">OFFSET(気象データ入力用!A147,435,1)</f>
        <v>18.399999999999999</v>
      </c>
      <c r="E148">
        <f ca="1">OFFSET(気象データ入力用!A147,650,1)</f>
        <v>19.399999999999999</v>
      </c>
      <c r="F148">
        <f ca="1">OFFSET(気象データ入力用!A147,865,1)</f>
        <v>22.4</v>
      </c>
      <c r="G148">
        <f ca="1">OFFSET(気象データ入力用!A147,1080,1)</f>
        <v>21.8</v>
      </c>
      <c r="H148">
        <f ca="1">OFFSET(気象データ入力用!A147,1295,1)</f>
        <v>22</v>
      </c>
      <c r="I148">
        <f ca="1">OFFSET(気象データ入力用!A147,1510,1)</f>
        <v>21</v>
      </c>
      <c r="J148">
        <f ca="1">OFFSET(気象データ入力用!A147,1725,1)</f>
        <v>17.899999999999999</v>
      </c>
      <c r="K148">
        <f ca="1">OFFSET(気象データ入力用!A147,1940,1)</f>
        <v>18</v>
      </c>
      <c r="L148">
        <f ca="1">OFFSET(気象データ入力用!A147,2155,1)</f>
        <v>19.3</v>
      </c>
      <c r="M148">
        <f ca="1">OFFSET(気象データ入力用!A147,2370,1)</f>
        <v>20</v>
      </c>
      <c r="N148">
        <f ca="1">OFFSET(気象データ入力用!A147,2585,1)</f>
        <v>22.7</v>
      </c>
      <c r="O148">
        <f ca="1">OFFSET(気象データ入力用!A147,2800,1)</f>
        <v>20.9</v>
      </c>
      <c r="P148">
        <f ca="1">OFFSET(気象データ入力用!A147,3015,1)</f>
        <v>17.600000000000001</v>
      </c>
      <c r="Q148">
        <f ca="1">OFFSET(気象データ入力用!A147,3230,1)</f>
        <v>17.7</v>
      </c>
      <c r="R148">
        <f ca="1">OFFSET(気象データ入力用!A147,3445,1)</f>
        <v>21.8</v>
      </c>
      <c r="S148">
        <f ca="1">OFFSET(気象データ入力用!A147,3660,1)</f>
        <v>19.7</v>
      </c>
      <c r="T148">
        <f ca="1">OFFSET(気象データ入力用!A147,3875,1)</f>
        <v>22.8</v>
      </c>
      <c r="U148">
        <f ca="1">OFFSET(気象データ入力用!A147,4090,1)</f>
        <v>21.6</v>
      </c>
    </row>
    <row r="149" spans="1:21" x14ac:dyDescent="0.15">
      <c r="A149" s="3">
        <v>41877</v>
      </c>
      <c r="B149">
        <f ca="1">OFFSET(気象データ入力用!A148,5,1)</f>
        <v>22.2</v>
      </c>
      <c r="C149">
        <f ca="1">OFFSET(気象データ入力用!A148,220,1)</f>
        <v>22.9</v>
      </c>
      <c r="D149">
        <f ca="1">OFFSET(気象データ入力用!A148,435,1)</f>
        <v>17</v>
      </c>
      <c r="E149">
        <f ca="1">OFFSET(気象データ入力用!A148,650,1)</f>
        <v>18.2</v>
      </c>
      <c r="F149">
        <f ca="1">OFFSET(気象データ入力用!A148,865,1)</f>
        <v>21.9</v>
      </c>
      <c r="G149">
        <f ca="1">OFFSET(気象データ入力用!A148,1080,1)</f>
        <v>21.1</v>
      </c>
      <c r="H149">
        <f ca="1">OFFSET(気象データ入力用!A148,1295,1)</f>
        <v>21.8</v>
      </c>
      <c r="I149">
        <f ca="1">OFFSET(気象データ入力用!A148,1510,1)</f>
        <v>21.2</v>
      </c>
      <c r="J149">
        <f ca="1">OFFSET(気象データ入力用!A148,1725,1)</f>
        <v>17.399999999999999</v>
      </c>
      <c r="K149">
        <f ca="1">OFFSET(気象データ入力用!A148,1940,1)</f>
        <v>20.6</v>
      </c>
      <c r="L149">
        <f ca="1">OFFSET(気象データ入力用!A148,2155,1)</f>
        <v>17.100000000000001</v>
      </c>
      <c r="M149">
        <f ca="1">OFFSET(気象データ入力用!A148,2370,1)</f>
        <v>20.399999999999999</v>
      </c>
      <c r="N149">
        <f ca="1">OFFSET(気象データ入力用!A148,2585,1)</f>
        <v>20.6</v>
      </c>
      <c r="O149">
        <f ca="1">OFFSET(気象データ入力用!A148,2800,1)</f>
        <v>23.7</v>
      </c>
      <c r="P149">
        <f ca="1">OFFSET(気象データ入力用!A148,3015,1)</f>
        <v>18.3</v>
      </c>
      <c r="Q149">
        <f ca="1">OFFSET(気象データ入力用!A148,3230,1)</f>
        <v>17.600000000000001</v>
      </c>
      <c r="R149">
        <f ca="1">OFFSET(気象データ入力用!A148,3445,1)</f>
        <v>22</v>
      </c>
      <c r="S149">
        <f ca="1">OFFSET(気象データ入力用!A148,3660,1)</f>
        <v>20.5</v>
      </c>
      <c r="T149">
        <f ca="1">OFFSET(気象データ入力用!A148,3875,1)</f>
        <v>23</v>
      </c>
      <c r="U149">
        <f ca="1">OFFSET(気象データ入力用!A148,4090,1)</f>
        <v>20.7</v>
      </c>
    </row>
    <row r="150" spans="1:21" x14ac:dyDescent="0.15">
      <c r="A150" s="3">
        <v>41878</v>
      </c>
      <c r="B150">
        <f ca="1">OFFSET(気象データ入力用!A149,5,1)</f>
        <v>22.9</v>
      </c>
      <c r="C150">
        <f ca="1">OFFSET(気象データ入力用!A149,220,1)</f>
        <v>21.2</v>
      </c>
      <c r="D150">
        <f ca="1">OFFSET(気象データ入力用!A149,435,1)</f>
        <v>17.899999999999999</v>
      </c>
      <c r="E150">
        <f ca="1">OFFSET(気象データ入力用!A149,650,1)</f>
        <v>19.2</v>
      </c>
      <c r="F150">
        <f ca="1">OFFSET(気象データ入力用!A149,865,1)</f>
        <v>20</v>
      </c>
      <c r="G150">
        <f ca="1">OFFSET(気象データ入力用!A149,1080,1)</f>
        <v>20.100000000000001</v>
      </c>
      <c r="H150">
        <f ca="1">OFFSET(気象データ入力用!A149,1295,1)</f>
        <v>22.8</v>
      </c>
      <c r="I150">
        <f ca="1">OFFSET(気象データ入力用!A149,1510,1)</f>
        <v>20.2</v>
      </c>
      <c r="J150">
        <f ca="1">OFFSET(気象データ入力用!A149,1725,1)</f>
        <v>18.399999999999999</v>
      </c>
      <c r="K150">
        <f ca="1">OFFSET(気象データ入力用!A149,1940,1)</f>
        <v>18.8</v>
      </c>
      <c r="L150">
        <f ca="1">OFFSET(気象データ入力用!A149,2155,1)</f>
        <v>18</v>
      </c>
      <c r="M150">
        <f ca="1">OFFSET(気象データ入力用!A149,2370,1)</f>
        <v>21.9</v>
      </c>
      <c r="N150">
        <f ca="1">OFFSET(気象データ入力用!A149,2585,1)</f>
        <v>21</v>
      </c>
      <c r="O150">
        <f ca="1">OFFSET(気象データ入力用!A149,2800,1)</f>
        <v>21.5</v>
      </c>
      <c r="P150">
        <f ca="1">OFFSET(気象データ入力用!A149,3015,1)</f>
        <v>18.100000000000001</v>
      </c>
      <c r="Q150">
        <f ca="1">OFFSET(気象データ入力用!A149,3230,1)</f>
        <v>17.7</v>
      </c>
      <c r="R150">
        <f ca="1">OFFSET(気象データ入力用!A149,3445,1)</f>
        <v>21.3</v>
      </c>
      <c r="S150">
        <f ca="1">OFFSET(気象データ入力用!A149,3660,1)</f>
        <v>20.6</v>
      </c>
      <c r="T150">
        <f ca="1">OFFSET(気象データ入力用!A149,3875,1)</f>
        <v>24.6</v>
      </c>
      <c r="U150">
        <f ca="1">OFFSET(気象データ入力用!A149,4090,1)</f>
        <v>18.600000000000001</v>
      </c>
    </row>
    <row r="151" spans="1:21" x14ac:dyDescent="0.15">
      <c r="A151" s="3">
        <v>41879</v>
      </c>
      <c r="B151">
        <f ca="1">OFFSET(気象データ入力用!A150,5,1)</f>
        <v>23.4</v>
      </c>
      <c r="C151">
        <f ca="1">OFFSET(気象データ入力用!A150,220,1)</f>
        <v>20.399999999999999</v>
      </c>
      <c r="D151">
        <f ca="1">OFFSET(気象データ入力用!A150,435,1)</f>
        <v>17.600000000000001</v>
      </c>
      <c r="E151">
        <f ca="1">OFFSET(気象データ入力用!A150,650,1)</f>
        <v>19.399999999999999</v>
      </c>
      <c r="F151">
        <f ca="1">OFFSET(気象データ入力用!A150,865,1)</f>
        <v>20.3</v>
      </c>
      <c r="G151">
        <f ca="1">OFFSET(気象データ入力用!A150,1080,1)</f>
        <v>21.3</v>
      </c>
      <c r="H151">
        <f ca="1">OFFSET(気象データ入力用!A150,1295,1)</f>
        <v>21.4</v>
      </c>
      <c r="I151">
        <f ca="1">OFFSET(気象データ入力用!A150,1510,1)</f>
        <v>18.899999999999999</v>
      </c>
      <c r="J151">
        <f ca="1">OFFSET(気象データ入力用!A150,1725,1)</f>
        <v>19.100000000000001</v>
      </c>
      <c r="K151">
        <f ca="1">OFFSET(気象データ入力用!A150,1940,1)</f>
        <v>17.3</v>
      </c>
      <c r="L151">
        <f ca="1">OFFSET(気象データ入力用!A150,2155,1)</f>
        <v>18.3</v>
      </c>
      <c r="M151">
        <f ca="1">OFFSET(気象データ入力用!A150,2370,1)</f>
        <v>21.6</v>
      </c>
      <c r="N151">
        <f ca="1">OFFSET(気象データ入力用!A150,2585,1)</f>
        <v>20.8</v>
      </c>
      <c r="O151">
        <f ca="1">OFFSET(気象データ入力用!A150,2800,1)</f>
        <v>19.899999999999999</v>
      </c>
      <c r="P151">
        <f ca="1">OFFSET(気象データ入力用!A150,3015,1)</f>
        <v>19</v>
      </c>
      <c r="Q151">
        <f ca="1">OFFSET(気象データ入力用!A150,3230,1)</f>
        <v>19.7</v>
      </c>
      <c r="R151">
        <f ca="1">OFFSET(気象データ入力用!A150,3445,1)</f>
        <v>23.1</v>
      </c>
      <c r="S151">
        <f ca="1">OFFSET(気象データ入力用!A150,3660,1)</f>
        <v>20.9</v>
      </c>
      <c r="T151">
        <f ca="1">OFFSET(気象データ入力用!A150,3875,1)</f>
        <v>23.4</v>
      </c>
      <c r="U151">
        <f ca="1">OFFSET(気象データ入力用!A150,4090,1)</f>
        <v>18.899999999999999</v>
      </c>
    </row>
    <row r="152" spans="1:21" x14ac:dyDescent="0.15">
      <c r="A152" s="3">
        <v>41880</v>
      </c>
      <c r="B152">
        <f ca="1">OFFSET(気象データ入力用!A151,5,1)</f>
        <v>21.9</v>
      </c>
      <c r="C152">
        <f ca="1">OFFSET(気象データ入力用!A151,220,1)</f>
        <v>20.7</v>
      </c>
      <c r="D152">
        <f ca="1">OFFSET(気象データ入力用!A151,435,1)</f>
        <v>16.600000000000001</v>
      </c>
      <c r="E152">
        <f ca="1">OFFSET(気象データ入力用!A151,650,1)</f>
        <v>19.5</v>
      </c>
      <c r="F152">
        <f ca="1">OFFSET(気象データ入力用!A151,865,1)</f>
        <v>20.6</v>
      </c>
      <c r="G152">
        <f ca="1">OFFSET(気象データ入力用!A151,1080,1)</f>
        <v>21.7</v>
      </c>
      <c r="H152">
        <f ca="1">OFFSET(気象データ入力用!A151,1295,1)</f>
        <v>22.1</v>
      </c>
      <c r="I152">
        <f ca="1">OFFSET(気象データ入力用!A151,1510,1)</f>
        <v>19.5</v>
      </c>
      <c r="J152">
        <f ca="1">OFFSET(気象データ入力用!A151,1725,1)</f>
        <v>22.1</v>
      </c>
      <c r="K152">
        <f ca="1">OFFSET(気象データ入力用!A151,1940,1)</f>
        <v>19.7</v>
      </c>
      <c r="L152">
        <f ca="1">OFFSET(気象データ入力用!A151,2155,1)</f>
        <v>18</v>
      </c>
      <c r="M152">
        <f ca="1">OFFSET(気象データ入力用!A151,2370,1)</f>
        <v>22.3</v>
      </c>
      <c r="N152">
        <f ca="1">OFFSET(気象データ入力用!A151,2585,1)</f>
        <v>22.7</v>
      </c>
      <c r="O152">
        <f ca="1">OFFSET(気象データ入力用!A151,2800,1)</f>
        <v>19.899999999999999</v>
      </c>
      <c r="P152">
        <f ca="1">OFFSET(気象データ入力用!A151,3015,1)</f>
        <v>19.8</v>
      </c>
      <c r="Q152">
        <f ca="1">OFFSET(気象データ入力用!A151,3230,1)</f>
        <v>17.100000000000001</v>
      </c>
      <c r="R152">
        <f ca="1">OFFSET(気象データ入力用!A151,3445,1)</f>
        <v>23.5</v>
      </c>
      <c r="S152">
        <f ca="1">OFFSET(気象データ入力用!A151,3660,1)</f>
        <v>20.3</v>
      </c>
      <c r="T152">
        <f ca="1">OFFSET(気象データ入力用!A151,3875,1)</f>
        <v>23.7</v>
      </c>
      <c r="U152">
        <f ca="1">OFFSET(気象データ入力用!A151,4090,1)</f>
        <v>18.2</v>
      </c>
    </row>
    <row r="153" spans="1:21" x14ac:dyDescent="0.15">
      <c r="A153" s="3">
        <v>41881</v>
      </c>
      <c r="B153">
        <f ca="1">OFFSET(気象データ入力用!A152,5,1)</f>
        <v>22.2</v>
      </c>
      <c r="C153">
        <f ca="1">OFFSET(気象データ入力用!A152,220,1)</f>
        <v>20</v>
      </c>
      <c r="D153">
        <f ca="1">OFFSET(気象データ入力用!A152,435,1)</f>
        <v>19.3</v>
      </c>
      <c r="E153">
        <f ca="1">OFFSET(気象データ入力用!A152,650,1)</f>
        <v>21.3</v>
      </c>
      <c r="F153">
        <f ca="1">OFFSET(気象データ入力用!A152,865,1)</f>
        <v>19.7</v>
      </c>
      <c r="G153">
        <f ca="1">OFFSET(気象データ入力用!A152,1080,1)</f>
        <v>20.8</v>
      </c>
      <c r="H153">
        <f ca="1">OFFSET(気象データ入力用!A152,1295,1)</f>
        <v>20.5</v>
      </c>
      <c r="I153">
        <f ca="1">OFFSET(気象データ入力用!A152,1510,1)</f>
        <v>19.8</v>
      </c>
      <c r="J153">
        <f ca="1">OFFSET(気象データ入力用!A152,1725,1)</f>
        <v>19.899999999999999</v>
      </c>
      <c r="K153">
        <f ca="1">OFFSET(気象データ入力用!A152,1940,1)</f>
        <v>19.100000000000001</v>
      </c>
      <c r="L153">
        <f ca="1">OFFSET(気象データ入力用!A152,2155,1)</f>
        <v>18</v>
      </c>
      <c r="M153">
        <f ca="1">OFFSET(気象データ入力用!A152,2370,1)</f>
        <v>22.5</v>
      </c>
      <c r="N153">
        <f ca="1">OFFSET(気象データ入力用!A152,2585,1)</f>
        <v>22.4</v>
      </c>
      <c r="O153">
        <f ca="1">OFFSET(気象データ入力用!A152,2800,1)</f>
        <v>20.399999999999999</v>
      </c>
      <c r="P153">
        <f ca="1">OFFSET(気象データ入力用!A152,3015,1)</f>
        <v>21.6</v>
      </c>
      <c r="Q153">
        <f ca="1">OFFSET(気象データ入力用!A152,3230,1)</f>
        <v>15.9</v>
      </c>
      <c r="R153">
        <f ca="1">OFFSET(気象データ入力用!A152,3445,1)</f>
        <v>24.2</v>
      </c>
      <c r="S153">
        <f ca="1">OFFSET(気象データ入力用!A152,3660,1)</f>
        <v>21.8</v>
      </c>
      <c r="T153">
        <f ca="1">OFFSET(気象データ入力用!A152,3875,1)</f>
        <v>26.3</v>
      </c>
      <c r="U153">
        <f ca="1">OFFSET(気象データ入力用!A152,4090,1)</f>
        <v>20.2</v>
      </c>
    </row>
    <row r="154" spans="1:21" x14ac:dyDescent="0.15">
      <c r="A154" s="3">
        <v>41882</v>
      </c>
      <c r="B154">
        <f ca="1">OFFSET(気象データ入力用!A153,5,1)</f>
        <v>22.9</v>
      </c>
      <c r="C154">
        <f ca="1">OFFSET(気象データ入力用!A153,220,1)</f>
        <v>19.5</v>
      </c>
      <c r="D154">
        <f ca="1">OFFSET(気象データ入力用!A153,435,1)</f>
        <v>19.2</v>
      </c>
      <c r="E154">
        <f ca="1">OFFSET(気象データ入力用!A153,650,1)</f>
        <v>20.100000000000001</v>
      </c>
      <c r="F154">
        <f ca="1">OFFSET(気象データ入力用!A153,865,1)</f>
        <v>20.9</v>
      </c>
      <c r="G154">
        <f ca="1">OFFSET(気象データ入力用!A153,1080,1)</f>
        <v>20.7</v>
      </c>
      <c r="H154">
        <f ca="1">OFFSET(気象データ入力用!A153,1295,1)</f>
        <v>22.4</v>
      </c>
      <c r="I154">
        <f ca="1">OFFSET(気象データ入力用!A153,1510,1)</f>
        <v>19.5</v>
      </c>
      <c r="J154">
        <f ca="1">OFFSET(気象データ入力用!A153,1725,1)</f>
        <v>19.399999999999999</v>
      </c>
      <c r="K154">
        <f ca="1">OFFSET(気象データ入力用!A153,1940,1)</f>
        <v>19.399999999999999</v>
      </c>
      <c r="L154">
        <f ca="1">OFFSET(気象データ入力用!A153,2155,1)</f>
        <v>20.6</v>
      </c>
      <c r="M154">
        <f ca="1">OFFSET(気象データ入力用!A153,2370,1)</f>
        <v>22.5</v>
      </c>
      <c r="N154">
        <f ca="1">OFFSET(気象データ入力用!A153,2585,1)</f>
        <v>20.8</v>
      </c>
      <c r="O154">
        <f ca="1">OFFSET(気象データ入力用!A153,2800,1)</f>
        <v>19.3</v>
      </c>
      <c r="P154">
        <f ca="1">OFFSET(気象データ入力用!A153,3015,1)</f>
        <v>20.399999999999999</v>
      </c>
      <c r="Q154">
        <f ca="1">OFFSET(気象データ入力用!A153,3230,1)</f>
        <v>16.2</v>
      </c>
      <c r="R154">
        <f ca="1">OFFSET(気象データ入力用!A153,3445,1)</f>
        <v>26.4</v>
      </c>
      <c r="S154">
        <f ca="1">OFFSET(気象データ入力用!A153,3660,1)</f>
        <v>21.9</v>
      </c>
      <c r="T154">
        <f ca="1">OFFSET(気象データ入力用!A153,3875,1)</f>
        <v>23.1</v>
      </c>
      <c r="U154">
        <f ca="1">OFFSET(気象データ入力用!A153,4090,1)</f>
        <v>19</v>
      </c>
    </row>
    <row r="155" spans="1:21" x14ac:dyDescent="0.15">
      <c r="A155" s="3">
        <v>41883</v>
      </c>
      <c r="B155">
        <f ca="1">OFFSET(気象データ入力用!A154,5,1)</f>
        <v>23.7</v>
      </c>
      <c r="C155">
        <f ca="1">OFFSET(気象データ入力用!A154,220,1)</f>
        <v>20.8</v>
      </c>
      <c r="D155">
        <f ca="1">OFFSET(気象データ入力用!A154,435,1)</f>
        <v>17.5</v>
      </c>
      <c r="E155">
        <f ca="1">OFFSET(気象データ入力用!A154,650,1)</f>
        <v>19.8</v>
      </c>
      <c r="F155">
        <f ca="1">OFFSET(気象データ入力用!A154,865,1)</f>
        <v>21.3</v>
      </c>
      <c r="G155">
        <f ca="1">OFFSET(気象データ入力用!A154,1080,1)</f>
        <v>21.8</v>
      </c>
      <c r="H155">
        <f ca="1">OFFSET(気象データ入力用!A154,1295,1)</f>
        <v>21.7</v>
      </c>
      <c r="I155">
        <f ca="1">OFFSET(気象データ入力用!A154,1510,1)</f>
        <v>20.2</v>
      </c>
      <c r="J155">
        <f ca="1">OFFSET(気象データ入力用!A154,1725,1)</f>
        <v>19.600000000000001</v>
      </c>
      <c r="K155">
        <f ca="1">OFFSET(気象データ入力用!A154,1940,1)</f>
        <v>20.5</v>
      </c>
      <c r="L155">
        <f ca="1">OFFSET(気象データ入力用!A154,2155,1)</f>
        <v>22.2</v>
      </c>
      <c r="M155">
        <f ca="1">OFFSET(気象データ入力用!A154,2370,1)</f>
        <v>22.2</v>
      </c>
      <c r="N155">
        <f ca="1">OFFSET(気象データ入力用!A154,2585,1)</f>
        <v>20.6</v>
      </c>
      <c r="O155">
        <f ca="1">OFFSET(気象データ入力用!A154,2800,1)</f>
        <v>19.5</v>
      </c>
      <c r="P155">
        <f ca="1">OFFSET(気象データ入力用!A154,3015,1)</f>
        <v>21.4</v>
      </c>
      <c r="Q155">
        <f ca="1">OFFSET(気象データ入力用!A154,3230,1)</f>
        <v>19.2</v>
      </c>
      <c r="R155">
        <f ca="1">OFFSET(気象データ入力用!A154,3445,1)</f>
        <v>25.4</v>
      </c>
      <c r="S155">
        <f ca="1">OFFSET(気象データ入力用!A154,3660,1)</f>
        <v>23.3</v>
      </c>
      <c r="T155">
        <f ca="1">OFFSET(気象データ入力用!A154,3875,1)</f>
        <v>23.7</v>
      </c>
      <c r="U155">
        <f ca="1">OFFSET(気象データ入力用!A154,4090,1)</f>
        <v>18.5</v>
      </c>
    </row>
    <row r="156" spans="1:21" x14ac:dyDescent="0.15">
      <c r="A156" s="3">
        <v>41884</v>
      </c>
      <c r="B156">
        <f ca="1">OFFSET(気象データ入力用!A155,5,1)</f>
        <v>23.1</v>
      </c>
      <c r="C156">
        <f ca="1">OFFSET(気象データ入力用!A155,220,1)</f>
        <v>19.7</v>
      </c>
      <c r="D156">
        <f ca="1">OFFSET(気象データ入力用!A155,435,1)</f>
        <v>19.600000000000001</v>
      </c>
      <c r="E156">
        <f ca="1">OFFSET(気象データ入力用!A155,650,1)</f>
        <v>20.9</v>
      </c>
      <c r="F156">
        <f ca="1">OFFSET(気象データ入力用!A155,865,1)</f>
        <v>21</v>
      </c>
      <c r="G156">
        <f ca="1">OFFSET(気象データ入力用!A155,1080,1)</f>
        <v>19.8</v>
      </c>
      <c r="H156">
        <f ca="1">OFFSET(気象データ入力用!A155,1295,1)</f>
        <v>23</v>
      </c>
      <c r="I156">
        <f ca="1">OFFSET(気象データ入力用!A155,1510,1)</f>
        <v>19.399999999999999</v>
      </c>
      <c r="J156">
        <f ca="1">OFFSET(気象データ入力用!A155,1725,1)</f>
        <v>22.4</v>
      </c>
      <c r="K156">
        <f ca="1">OFFSET(気象データ入力用!A155,1940,1)</f>
        <v>19.5</v>
      </c>
      <c r="L156">
        <f ca="1">OFFSET(気象データ入力用!A155,2155,1)</f>
        <v>19.899999999999999</v>
      </c>
      <c r="M156">
        <f ca="1">OFFSET(気象データ入力用!A155,2370,1)</f>
        <v>22.2</v>
      </c>
      <c r="N156">
        <f ca="1">OFFSET(気象データ入力用!A155,2585,1)</f>
        <v>19.5</v>
      </c>
      <c r="O156">
        <f ca="1">OFFSET(気象データ入力用!A155,2800,1)</f>
        <v>18.5</v>
      </c>
      <c r="P156">
        <f ca="1">OFFSET(気象データ入力用!A155,3015,1)</f>
        <v>20.6</v>
      </c>
      <c r="Q156">
        <f ca="1">OFFSET(気象データ入力用!A155,3230,1)</f>
        <v>17.399999999999999</v>
      </c>
      <c r="R156">
        <f ca="1">OFFSET(気象データ入力用!A155,3445,1)</f>
        <v>24.5</v>
      </c>
      <c r="S156">
        <f ca="1">OFFSET(気象データ入力用!A155,3660,1)</f>
        <v>22.2</v>
      </c>
      <c r="T156">
        <f ca="1">OFFSET(気象データ入力用!A155,3875,1)</f>
        <v>22</v>
      </c>
      <c r="U156">
        <f ca="1">OFFSET(気象データ入力用!A155,4090,1)</f>
        <v>20.399999999999999</v>
      </c>
    </row>
    <row r="157" spans="1:21" x14ac:dyDescent="0.15">
      <c r="A157" s="3">
        <v>41885</v>
      </c>
      <c r="B157">
        <f ca="1">OFFSET(気象データ入力用!A156,5,1)</f>
        <v>22.2</v>
      </c>
      <c r="C157">
        <f ca="1">OFFSET(気象データ入力用!A156,220,1)</f>
        <v>21.4</v>
      </c>
      <c r="D157">
        <f ca="1">OFFSET(気象データ入力用!A156,435,1)</f>
        <v>20.100000000000001</v>
      </c>
      <c r="E157">
        <f ca="1">OFFSET(気象データ入力用!A156,650,1)</f>
        <v>18.3</v>
      </c>
      <c r="F157">
        <f ca="1">OFFSET(気象データ入力用!A156,865,1)</f>
        <v>20.3</v>
      </c>
      <c r="G157">
        <f ca="1">OFFSET(気象データ入力用!A156,1080,1)</f>
        <v>19.399999999999999</v>
      </c>
      <c r="H157">
        <f ca="1">OFFSET(気象データ入力用!A156,1295,1)</f>
        <v>19.600000000000001</v>
      </c>
      <c r="I157">
        <f ca="1">OFFSET(気象データ入力用!A156,1510,1)</f>
        <v>18.100000000000001</v>
      </c>
      <c r="J157">
        <f ca="1">OFFSET(気象データ入力用!A156,1725,1)</f>
        <v>21.7</v>
      </c>
      <c r="K157">
        <f ca="1">OFFSET(気象データ入力用!A156,1940,1)</f>
        <v>20.7</v>
      </c>
      <c r="L157">
        <f ca="1">OFFSET(気象データ入力用!A156,2155,1)</f>
        <v>19</v>
      </c>
      <c r="M157">
        <f ca="1">OFFSET(気象データ入力用!A156,2370,1)</f>
        <v>17.100000000000001</v>
      </c>
      <c r="N157">
        <f ca="1">OFFSET(気象データ入力用!A156,2585,1)</f>
        <v>19.7</v>
      </c>
      <c r="O157">
        <f ca="1">OFFSET(気象データ入力用!A156,2800,1)</f>
        <v>18.3</v>
      </c>
      <c r="P157">
        <f ca="1">OFFSET(気象データ入力用!A156,3015,1)</f>
        <v>20.3</v>
      </c>
      <c r="Q157">
        <f ca="1">OFFSET(気象データ入力用!A156,3230,1)</f>
        <v>17.600000000000001</v>
      </c>
      <c r="R157">
        <f ca="1">OFFSET(気象データ入力用!A156,3445,1)</f>
        <v>23.6</v>
      </c>
      <c r="S157">
        <f ca="1">OFFSET(気象データ入力用!A156,3660,1)</f>
        <v>21.6</v>
      </c>
      <c r="T157">
        <f ca="1">OFFSET(気象データ入力用!A156,3875,1)</f>
        <v>23</v>
      </c>
      <c r="U157">
        <f ca="1">OFFSET(気象データ入力用!A156,4090,1)</f>
        <v>19.5</v>
      </c>
    </row>
    <row r="158" spans="1:21" x14ac:dyDescent="0.15">
      <c r="A158" s="3">
        <v>41886</v>
      </c>
      <c r="B158">
        <f ca="1">OFFSET(気象データ入力用!A157,5,1)</f>
        <v>21.1</v>
      </c>
      <c r="C158">
        <f ca="1">OFFSET(気象データ入力用!A157,220,1)</f>
        <v>19.3</v>
      </c>
      <c r="D158">
        <f ca="1">OFFSET(気象データ入力用!A157,435,1)</f>
        <v>18.3</v>
      </c>
      <c r="E158">
        <f ca="1">OFFSET(気象データ入力用!A157,650,1)</f>
        <v>18.600000000000001</v>
      </c>
      <c r="F158">
        <f ca="1">OFFSET(気象データ入力用!A157,865,1)</f>
        <v>19.100000000000001</v>
      </c>
      <c r="G158">
        <f ca="1">OFFSET(気象データ入力用!A157,1080,1)</f>
        <v>21.4</v>
      </c>
      <c r="H158">
        <f ca="1">OFFSET(気象データ入力用!A157,1295,1)</f>
        <v>19</v>
      </c>
      <c r="I158">
        <f ca="1">OFFSET(気象データ入力用!A157,1510,1)</f>
        <v>18</v>
      </c>
      <c r="J158">
        <f ca="1">OFFSET(気象データ入力用!A157,1725,1)</f>
        <v>17.8</v>
      </c>
      <c r="K158">
        <f ca="1">OFFSET(気象データ入力用!A157,1940,1)</f>
        <v>20.100000000000001</v>
      </c>
      <c r="L158">
        <f ca="1">OFFSET(気象データ入力用!A157,2155,1)</f>
        <v>17</v>
      </c>
      <c r="M158">
        <f ca="1">OFFSET(気象データ入力用!A157,2370,1)</f>
        <v>16.7</v>
      </c>
      <c r="N158">
        <f ca="1">OFFSET(気象データ入力用!A157,2585,1)</f>
        <v>20.399999999999999</v>
      </c>
      <c r="O158">
        <f ca="1">OFFSET(気象データ入力用!A157,2800,1)</f>
        <v>21.2</v>
      </c>
      <c r="P158">
        <f ca="1">OFFSET(気象データ入力用!A157,3015,1)</f>
        <v>20.6</v>
      </c>
      <c r="Q158">
        <f ca="1">OFFSET(気象データ入力用!A157,3230,1)</f>
        <v>17.899999999999999</v>
      </c>
      <c r="R158">
        <f ca="1">OFFSET(気象データ入力用!A157,3445,1)</f>
        <v>23.3</v>
      </c>
      <c r="S158">
        <f ca="1">OFFSET(気象データ入力用!A157,3660,1)</f>
        <v>22.7</v>
      </c>
      <c r="T158">
        <f ca="1">OFFSET(気象データ入力用!A157,3875,1)</f>
        <v>23.9</v>
      </c>
      <c r="U158">
        <f ca="1">OFFSET(気象データ入力用!A157,4090,1)</f>
        <v>19.8</v>
      </c>
    </row>
    <row r="159" spans="1:21" x14ac:dyDescent="0.15">
      <c r="A159" s="3">
        <v>41887</v>
      </c>
      <c r="B159">
        <f ca="1">OFFSET(気象データ入力用!A158,5,1)</f>
        <v>22.3</v>
      </c>
      <c r="C159">
        <f ca="1">OFFSET(気象データ入力用!A158,220,1)</f>
        <v>17.2</v>
      </c>
      <c r="D159">
        <f ca="1">OFFSET(気象データ入力用!A158,435,1)</f>
        <v>18.2</v>
      </c>
      <c r="E159">
        <f ca="1">OFFSET(気象データ入力用!A158,650,1)</f>
        <v>18.3</v>
      </c>
      <c r="F159">
        <f ca="1">OFFSET(気象データ入力用!A158,865,1)</f>
        <v>18.600000000000001</v>
      </c>
      <c r="G159">
        <f ca="1">OFFSET(気象データ入力用!A158,1080,1)</f>
        <v>21.5</v>
      </c>
      <c r="H159">
        <f ca="1">OFFSET(気象データ入力用!A158,1295,1)</f>
        <v>18.5</v>
      </c>
      <c r="I159">
        <f ca="1">OFFSET(気象データ入力用!A158,1510,1)</f>
        <v>17.399999999999999</v>
      </c>
      <c r="J159">
        <f ca="1">OFFSET(気象データ入力用!A158,1725,1)</f>
        <v>16.100000000000001</v>
      </c>
      <c r="K159">
        <f ca="1">OFFSET(気象データ入力用!A158,1940,1)</f>
        <v>16.399999999999999</v>
      </c>
      <c r="L159">
        <f ca="1">OFFSET(気象データ入力用!A158,2155,1)</f>
        <v>17.899999999999999</v>
      </c>
      <c r="M159">
        <f ca="1">OFFSET(気象データ入力用!A158,2370,1)</f>
        <v>17.399999999999999</v>
      </c>
      <c r="N159">
        <f ca="1">OFFSET(気象データ入力用!A158,2585,1)</f>
        <v>16.899999999999999</v>
      </c>
      <c r="O159">
        <f ca="1">OFFSET(気象データ入力用!A158,2800,1)</f>
        <v>19.600000000000001</v>
      </c>
      <c r="P159">
        <f ca="1">OFFSET(気象データ入力用!A158,3015,1)</f>
        <v>20.100000000000001</v>
      </c>
      <c r="Q159">
        <f ca="1">OFFSET(気象データ入力用!A158,3230,1)</f>
        <v>18.899999999999999</v>
      </c>
      <c r="R159">
        <f ca="1">OFFSET(気象データ入力用!A158,3445,1)</f>
        <v>24</v>
      </c>
      <c r="S159">
        <f ca="1">OFFSET(気象データ入力用!A158,3660,1)</f>
        <v>22.5</v>
      </c>
      <c r="T159">
        <f ca="1">OFFSET(気象データ入力用!A158,3875,1)</f>
        <v>22.6</v>
      </c>
      <c r="U159">
        <f ca="1">OFFSET(気象データ入力用!A158,4090,1)</f>
        <v>19.7</v>
      </c>
    </row>
    <row r="160" spans="1:21" x14ac:dyDescent="0.15">
      <c r="A160" s="3">
        <v>41888</v>
      </c>
      <c r="B160">
        <f ca="1">OFFSET(気象データ入力用!A159,5,1)</f>
        <v>21.9</v>
      </c>
      <c r="C160">
        <f ca="1">OFFSET(気象データ入力用!A159,220,1)</f>
        <v>16.899999999999999</v>
      </c>
      <c r="D160">
        <f ca="1">OFFSET(気象データ入力用!A159,435,1)</f>
        <v>16.7</v>
      </c>
      <c r="E160">
        <f ca="1">OFFSET(気象データ入力用!A159,650,1)</f>
        <v>19</v>
      </c>
      <c r="F160">
        <f ca="1">OFFSET(気象データ入力用!A159,865,1)</f>
        <v>19.399999999999999</v>
      </c>
      <c r="G160">
        <f ca="1">OFFSET(気象データ入力用!A159,1080,1)</f>
        <v>22.7</v>
      </c>
      <c r="H160">
        <f ca="1">OFFSET(気象データ入力用!A159,1295,1)</f>
        <v>18</v>
      </c>
      <c r="I160">
        <f ca="1">OFFSET(気象データ入力用!A159,1510,1)</f>
        <v>17.100000000000001</v>
      </c>
      <c r="J160">
        <f ca="1">OFFSET(気象データ入力用!A159,1725,1)</f>
        <v>17.3</v>
      </c>
      <c r="K160">
        <f ca="1">OFFSET(気象データ入力用!A159,1940,1)</f>
        <v>16.5</v>
      </c>
      <c r="L160">
        <f ca="1">OFFSET(気象データ入力用!A159,2155,1)</f>
        <v>17.600000000000001</v>
      </c>
      <c r="M160">
        <f ca="1">OFFSET(気象データ入力用!A159,2370,1)</f>
        <v>18.399999999999999</v>
      </c>
      <c r="N160">
        <f ca="1">OFFSET(気象データ入力用!A159,2585,1)</f>
        <v>17.399999999999999</v>
      </c>
      <c r="O160">
        <f ca="1">OFFSET(気象データ入力用!A159,2800,1)</f>
        <v>19.3</v>
      </c>
      <c r="P160">
        <f ca="1">OFFSET(気象データ入力用!A159,3015,1)</f>
        <v>20.2</v>
      </c>
      <c r="Q160">
        <f ca="1">OFFSET(気象データ入力用!A159,3230,1)</f>
        <v>18.7</v>
      </c>
      <c r="R160">
        <f ca="1">OFFSET(気象データ入力用!A159,3445,1)</f>
        <v>25.2</v>
      </c>
      <c r="S160">
        <f ca="1">OFFSET(気象データ入力用!A159,3660,1)</f>
        <v>20.100000000000001</v>
      </c>
      <c r="T160">
        <f ca="1">OFFSET(気象データ入力用!A159,3875,1)</f>
        <v>21.3</v>
      </c>
      <c r="U160">
        <f ca="1">OFFSET(気象データ入力用!A159,4090,1)</f>
        <v>17.399999999999999</v>
      </c>
    </row>
    <row r="161" spans="1:21" x14ac:dyDescent="0.15">
      <c r="A161" s="3">
        <v>41889</v>
      </c>
      <c r="B161">
        <f ca="1">OFFSET(気象データ入力用!A160,5,1)</f>
        <v>21.9</v>
      </c>
      <c r="C161">
        <f ca="1">OFFSET(気象データ入力用!A160,220,1)</f>
        <v>17.5</v>
      </c>
      <c r="D161">
        <f ca="1">OFFSET(気象データ入力用!A160,435,1)</f>
        <v>15.5</v>
      </c>
      <c r="E161">
        <f ca="1">OFFSET(気象データ入力用!A160,650,1)</f>
        <v>19.8</v>
      </c>
      <c r="F161">
        <f ca="1">OFFSET(気象データ入力用!A160,865,1)</f>
        <v>19.899999999999999</v>
      </c>
      <c r="G161">
        <f ca="1">OFFSET(気象データ入力用!A160,1080,1)</f>
        <v>22.6</v>
      </c>
      <c r="H161">
        <f ca="1">OFFSET(気象データ入力用!A160,1295,1)</f>
        <v>20.2</v>
      </c>
      <c r="I161">
        <f ca="1">OFFSET(気象データ入力用!A160,1510,1)</f>
        <v>17.2</v>
      </c>
      <c r="J161">
        <f ca="1">OFFSET(気象データ入力用!A160,1725,1)</f>
        <v>19.2</v>
      </c>
      <c r="K161">
        <f ca="1">OFFSET(気象データ入力用!A160,1940,1)</f>
        <v>16.7</v>
      </c>
      <c r="L161">
        <f ca="1">OFFSET(気象データ入力用!A160,2155,1)</f>
        <v>17.399999999999999</v>
      </c>
      <c r="M161">
        <f ca="1">OFFSET(気象データ入力用!A160,2370,1)</f>
        <v>20</v>
      </c>
      <c r="N161">
        <f ca="1">OFFSET(気象データ入力用!A160,2585,1)</f>
        <v>19.3</v>
      </c>
      <c r="O161">
        <f ca="1">OFFSET(気象データ入力用!A160,2800,1)</f>
        <v>19.5</v>
      </c>
      <c r="P161">
        <f ca="1">OFFSET(気象データ入力用!A160,3015,1)</f>
        <v>20.399999999999999</v>
      </c>
      <c r="Q161">
        <f ca="1">OFFSET(気象データ入力用!A160,3230,1)</f>
        <v>18.600000000000001</v>
      </c>
      <c r="R161">
        <f ca="1">OFFSET(気象データ入力用!A160,3445,1)</f>
        <v>0</v>
      </c>
      <c r="S161">
        <f ca="1">OFFSET(気象データ入力用!A160,3660,1)</f>
        <v>18.7</v>
      </c>
      <c r="T161">
        <f ca="1">OFFSET(気象データ入力用!A160,3875,1)</f>
        <v>20.6</v>
      </c>
      <c r="U161">
        <f ca="1">OFFSET(気象データ入力用!A160,4090,1)</f>
        <v>17.899999999999999</v>
      </c>
    </row>
    <row r="162" spans="1:21" x14ac:dyDescent="0.15">
      <c r="A162" s="3">
        <v>41890</v>
      </c>
      <c r="B162">
        <f ca="1">OFFSET(気象データ入力用!A161,5,1)</f>
        <v>19.899999999999999</v>
      </c>
      <c r="C162">
        <f ca="1">OFFSET(気象データ入力用!A161,220,1)</f>
        <v>17.8</v>
      </c>
      <c r="D162">
        <f ca="1">OFFSET(気象データ入力用!A161,435,1)</f>
        <v>17.100000000000001</v>
      </c>
      <c r="E162">
        <f ca="1">OFFSET(気象データ入力用!A161,650,1)</f>
        <v>20.6</v>
      </c>
      <c r="F162">
        <f ca="1">OFFSET(気象データ入力用!A161,865,1)</f>
        <v>19.5</v>
      </c>
      <c r="G162">
        <f ca="1">OFFSET(気象データ入力用!A161,1080,1)</f>
        <v>23.6</v>
      </c>
      <c r="H162">
        <f ca="1">OFFSET(気象データ入力用!A161,1295,1)</f>
        <v>18.600000000000001</v>
      </c>
      <c r="I162">
        <f ca="1">OFFSET(気象データ入力用!A161,1510,1)</f>
        <v>19</v>
      </c>
      <c r="J162">
        <f ca="1">OFFSET(気象データ入力用!A161,1725,1)</f>
        <v>19.899999999999999</v>
      </c>
      <c r="K162">
        <f ca="1">OFFSET(気象データ入力用!A161,1940,1)</f>
        <v>16.3</v>
      </c>
      <c r="L162">
        <f ca="1">OFFSET(気象データ入力用!A161,2155,1)</f>
        <v>19.7</v>
      </c>
      <c r="M162">
        <f ca="1">OFFSET(気象データ入力用!A161,2370,1)</f>
        <v>20.6</v>
      </c>
      <c r="N162">
        <f ca="1">OFFSET(気象データ入力用!A161,2585,1)</f>
        <v>20</v>
      </c>
      <c r="O162">
        <f ca="1">OFFSET(気象データ入力用!A161,2800,1)</f>
        <v>21.2</v>
      </c>
      <c r="P162">
        <f ca="1">OFFSET(気象データ入力用!A161,3015,1)</f>
        <v>19.3</v>
      </c>
      <c r="Q162">
        <f ca="1">OFFSET(気象データ入力用!A161,3230,1)</f>
        <v>17</v>
      </c>
      <c r="R162">
        <f ca="1">OFFSET(気象データ入力用!A161,3445,1)</f>
        <v>18.7</v>
      </c>
      <c r="S162">
        <f ca="1">OFFSET(気象データ入力用!A161,3660,1)</f>
        <v>21.5</v>
      </c>
      <c r="T162">
        <f ca="1">OFFSET(気象データ入力用!A161,3875,1)</f>
        <v>20.100000000000001</v>
      </c>
      <c r="U162">
        <f ca="1">OFFSET(気象データ入力用!A161,4090,1)</f>
        <v>18.600000000000001</v>
      </c>
    </row>
    <row r="163" spans="1:21" x14ac:dyDescent="0.15">
      <c r="A163" s="3">
        <v>41891</v>
      </c>
      <c r="B163">
        <f ca="1">OFFSET(気象データ入力用!A162,5,1)</f>
        <v>19</v>
      </c>
      <c r="C163">
        <f ca="1">OFFSET(気象データ入力用!A162,220,1)</f>
        <v>18.7</v>
      </c>
      <c r="D163">
        <f ca="1">OFFSET(気象データ入力用!A162,435,1)</f>
        <v>17</v>
      </c>
      <c r="E163">
        <f ca="1">OFFSET(気象データ入力用!A162,650,1)</f>
        <v>19.2</v>
      </c>
      <c r="F163">
        <f ca="1">OFFSET(気象データ入力用!A162,865,1)</f>
        <v>19.100000000000001</v>
      </c>
      <c r="G163">
        <f ca="1">OFFSET(気象データ入力用!A162,1080,1)</f>
        <v>23.5</v>
      </c>
      <c r="H163">
        <f ca="1">OFFSET(気象データ入力用!A162,1295,1)</f>
        <v>18.7</v>
      </c>
      <c r="I163">
        <f ca="1">OFFSET(気象データ入力用!A162,1510,1)</f>
        <v>20.2</v>
      </c>
      <c r="J163">
        <f ca="1">OFFSET(気象データ入力用!A162,1725,1)</f>
        <v>20.3</v>
      </c>
      <c r="K163">
        <f ca="1">OFFSET(気象データ入力用!A162,1940,1)</f>
        <v>19</v>
      </c>
      <c r="L163">
        <f ca="1">OFFSET(気象データ入力用!A162,2155,1)</f>
        <v>18.399999999999999</v>
      </c>
      <c r="M163">
        <f ca="1">OFFSET(気象データ入力用!A162,2370,1)</f>
        <v>19</v>
      </c>
      <c r="N163">
        <f ca="1">OFFSET(気象データ入力用!A162,2585,1)</f>
        <v>20.9</v>
      </c>
      <c r="O163">
        <f ca="1">OFFSET(気象データ入力用!A162,2800,1)</f>
        <v>21.7</v>
      </c>
      <c r="P163">
        <f ca="1">OFFSET(気象データ入力用!A162,3015,1)</f>
        <v>18.600000000000001</v>
      </c>
      <c r="Q163">
        <f ca="1">OFFSET(気象データ入力用!A162,3230,1)</f>
        <v>15.8</v>
      </c>
      <c r="R163">
        <f ca="1">OFFSET(気象データ入力用!A162,3445,1)</f>
        <v>17.3</v>
      </c>
      <c r="S163">
        <f ca="1">OFFSET(気象データ入力用!A162,3660,1)</f>
        <v>19.3</v>
      </c>
      <c r="T163">
        <f ca="1">OFFSET(気象データ入力用!A162,3875,1)</f>
        <v>21.3</v>
      </c>
      <c r="U163">
        <f ca="1">OFFSET(気象データ入力用!A162,4090,1)</f>
        <v>18.7</v>
      </c>
    </row>
    <row r="164" spans="1:21" x14ac:dyDescent="0.15">
      <c r="A164" s="3">
        <v>41892</v>
      </c>
      <c r="B164">
        <f ca="1">OFFSET(気象データ入力用!A163,5,1)</f>
        <v>19.100000000000001</v>
      </c>
      <c r="C164">
        <f ca="1">OFFSET(気象データ入力用!A163,220,1)</f>
        <v>18.100000000000001</v>
      </c>
      <c r="D164">
        <f ca="1">OFFSET(気象データ入力用!A163,435,1)</f>
        <v>16.5</v>
      </c>
      <c r="E164">
        <f ca="1">OFFSET(気象データ入力用!A163,650,1)</f>
        <v>17.7</v>
      </c>
      <c r="F164">
        <f ca="1">OFFSET(気象データ入力用!A163,865,1)</f>
        <v>19</v>
      </c>
      <c r="G164">
        <f ca="1">OFFSET(気象データ入力用!A163,1080,1)</f>
        <v>22.1</v>
      </c>
      <c r="H164">
        <f ca="1">OFFSET(気象データ入力用!A163,1295,1)</f>
        <v>17.600000000000001</v>
      </c>
      <c r="I164">
        <f ca="1">OFFSET(気象データ入力用!A163,1510,1)</f>
        <v>20.100000000000001</v>
      </c>
      <c r="J164">
        <f ca="1">OFFSET(気象データ入力用!A163,1725,1)</f>
        <v>17.2</v>
      </c>
      <c r="K164">
        <f ca="1">OFFSET(気象データ入力用!A163,1940,1)</f>
        <v>18.100000000000001</v>
      </c>
      <c r="L164">
        <f ca="1">OFFSET(気象データ入力用!A163,2155,1)</f>
        <v>17.2</v>
      </c>
      <c r="M164">
        <f ca="1">OFFSET(気象データ入力用!A163,2370,1)</f>
        <v>18.600000000000001</v>
      </c>
      <c r="N164">
        <f ca="1">OFFSET(気象データ入力用!A163,2585,1)</f>
        <v>21.4</v>
      </c>
      <c r="O164">
        <f ca="1">OFFSET(気象データ入力用!A163,2800,1)</f>
        <v>20.3</v>
      </c>
      <c r="P164">
        <f ca="1">OFFSET(気象データ入力用!A163,3015,1)</f>
        <v>17.100000000000001</v>
      </c>
      <c r="Q164">
        <f ca="1">OFFSET(気象データ入力用!A163,3230,1)</f>
        <v>16.399999999999999</v>
      </c>
      <c r="R164">
        <f ca="1">OFFSET(気象データ入力用!A163,3445,1)</f>
        <v>19.600000000000001</v>
      </c>
      <c r="S164">
        <f ca="1">OFFSET(気象データ入力用!A163,3660,1)</f>
        <v>18.399999999999999</v>
      </c>
      <c r="T164">
        <f ca="1">OFFSET(気象データ入力用!A163,3875,1)</f>
        <v>20.3</v>
      </c>
      <c r="U164">
        <f ca="1">OFFSET(気象データ入力用!A163,4090,1)</f>
        <v>18.7</v>
      </c>
    </row>
    <row r="165" spans="1:21" x14ac:dyDescent="0.15">
      <c r="A165" s="3">
        <v>41893</v>
      </c>
      <c r="B165">
        <f ca="1">OFFSET(気象データ入力用!A164,5,1)</f>
        <v>18.7</v>
      </c>
      <c r="C165">
        <f ca="1">OFFSET(気象データ入力用!A164,220,1)</f>
        <v>18.3</v>
      </c>
      <c r="D165">
        <f ca="1">OFFSET(気象データ入力用!A164,435,1)</f>
        <v>18.600000000000001</v>
      </c>
      <c r="E165">
        <f ca="1">OFFSET(気象データ入力用!A164,650,1)</f>
        <v>15.1</v>
      </c>
      <c r="F165">
        <f ca="1">OFFSET(気象データ入力用!A164,865,1)</f>
        <v>20.2</v>
      </c>
      <c r="G165">
        <f ca="1">OFFSET(気象データ入力用!A164,1080,1)</f>
        <v>22.6</v>
      </c>
      <c r="H165">
        <f ca="1">OFFSET(気象データ入力用!A164,1295,1)</f>
        <v>19.600000000000001</v>
      </c>
      <c r="I165">
        <f ca="1">OFFSET(気象データ入力用!A164,1510,1)</f>
        <v>17.600000000000001</v>
      </c>
      <c r="J165">
        <f ca="1">OFFSET(気象データ入力用!A164,1725,1)</f>
        <v>19.600000000000001</v>
      </c>
      <c r="K165">
        <f ca="1">OFFSET(気象データ入力用!A164,1940,1)</f>
        <v>19.600000000000001</v>
      </c>
      <c r="L165">
        <f ca="1">OFFSET(気象データ入力用!A164,2155,1)</f>
        <v>16.5</v>
      </c>
      <c r="M165">
        <f ca="1">OFFSET(気象データ入力用!A164,2370,1)</f>
        <v>19.8</v>
      </c>
      <c r="N165">
        <f ca="1">OFFSET(気象データ入力用!A164,2585,1)</f>
        <v>17.7</v>
      </c>
      <c r="O165">
        <f ca="1">OFFSET(気象データ入力用!A164,2800,1)</f>
        <v>19.399999999999999</v>
      </c>
      <c r="P165">
        <f ca="1">OFFSET(気象データ入力用!A164,3015,1)</f>
        <v>18</v>
      </c>
      <c r="Q165">
        <f ca="1">OFFSET(気象データ入力用!A164,3230,1)</f>
        <v>15.9</v>
      </c>
      <c r="R165">
        <f ca="1">OFFSET(気象データ入力用!A164,3445,1)</f>
        <v>19.600000000000001</v>
      </c>
      <c r="S165">
        <f ca="1">OFFSET(気象データ入力用!A164,3660,1)</f>
        <v>16.7</v>
      </c>
      <c r="T165">
        <f ca="1">OFFSET(気象データ入力用!A164,3875,1)</f>
        <v>19.600000000000001</v>
      </c>
      <c r="U165">
        <f ca="1">OFFSET(気象データ入力用!A164,4090,1)</f>
        <v>19.399999999999999</v>
      </c>
    </row>
    <row r="166" spans="1:21" x14ac:dyDescent="0.15">
      <c r="A166" s="3">
        <v>41894</v>
      </c>
      <c r="B166">
        <f ca="1">OFFSET(気象データ入力用!A165,5,1)</f>
        <v>17.7</v>
      </c>
      <c r="C166">
        <f ca="1">OFFSET(気象データ入力用!A165,220,1)</f>
        <v>16.7</v>
      </c>
      <c r="D166">
        <f ca="1">OFFSET(気象データ入力用!A165,435,1)</f>
        <v>17.8</v>
      </c>
      <c r="E166">
        <f ca="1">OFFSET(気象データ入力用!A165,650,1)</f>
        <v>15.6</v>
      </c>
      <c r="F166">
        <f ca="1">OFFSET(気象データ入力用!A165,865,1)</f>
        <v>21.8</v>
      </c>
      <c r="G166">
        <f ca="1">OFFSET(気象データ入力用!A165,1080,1)</f>
        <v>22</v>
      </c>
      <c r="H166">
        <f ca="1">OFFSET(気象データ入力用!A165,1295,1)</f>
        <v>19.5</v>
      </c>
      <c r="I166">
        <f ca="1">OFFSET(気象データ入力用!A165,1510,1)</f>
        <v>18</v>
      </c>
      <c r="J166">
        <f ca="1">OFFSET(気象データ入力用!A165,1725,1)</f>
        <v>17.100000000000001</v>
      </c>
      <c r="K166">
        <f ca="1">OFFSET(気象データ入力用!A165,1940,1)</f>
        <v>19</v>
      </c>
      <c r="L166">
        <f ca="1">OFFSET(気象データ入力用!A165,2155,1)</f>
        <v>16.899999999999999</v>
      </c>
      <c r="M166">
        <f ca="1">OFFSET(気象データ入力用!A165,2370,1)</f>
        <v>21.9</v>
      </c>
      <c r="N166">
        <f ca="1">OFFSET(気象データ入力用!A165,2585,1)</f>
        <v>17.100000000000001</v>
      </c>
      <c r="O166">
        <f ca="1">OFFSET(気象データ入力用!A165,2800,1)</f>
        <v>18.3</v>
      </c>
      <c r="P166">
        <f ca="1">OFFSET(気象データ入力用!A165,3015,1)</f>
        <v>19.600000000000001</v>
      </c>
      <c r="Q166">
        <f ca="1">OFFSET(気象データ入力用!A165,3230,1)</f>
        <v>16.7</v>
      </c>
      <c r="R166">
        <f ca="1">OFFSET(気象データ入力用!A165,3445,1)</f>
        <v>19.899999999999999</v>
      </c>
      <c r="S166">
        <f ca="1">OFFSET(気象データ入力用!A165,3660,1)</f>
        <v>18.600000000000001</v>
      </c>
      <c r="T166">
        <f ca="1">OFFSET(気象データ入力用!A165,3875,1)</f>
        <v>22.1</v>
      </c>
      <c r="U166">
        <f ca="1">OFFSET(気象データ入力用!A165,4090,1)</f>
        <v>20.2</v>
      </c>
    </row>
    <row r="167" spans="1:21" x14ac:dyDescent="0.15">
      <c r="A167" s="3">
        <v>41895</v>
      </c>
      <c r="B167">
        <f ca="1">OFFSET(気象データ入力用!A166,5,1)</f>
        <v>17.3</v>
      </c>
      <c r="C167">
        <f ca="1">OFFSET(気象データ入力用!A166,220,1)</f>
        <v>16.399999999999999</v>
      </c>
      <c r="D167">
        <f ca="1">OFFSET(気象データ入力用!A166,435,1)</f>
        <v>18.600000000000001</v>
      </c>
      <c r="E167">
        <f ca="1">OFFSET(気象データ入力用!A166,650,1)</f>
        <v>14.2</v>
      </c>
      <c r="F167">
        <f ca="1">OFFSET(気象データ入力用!A166,865,1)</f>
        <v>18.3</v>
      </c>
      <c r="G167">
        <f ca="1">OFFSET(気象データ入力用!A166,1080,1)</f>
        <v>19.8</v>
      </c>
      <c r="H167">
        <f ca="1">OFFSET(気象データ入力用!A166,1295,1)</f>
        <v>18.100000000000001</v>
      </c>
      <c r="I167">
        <f ca="1">OFFSET(気象データ入力用!A166,1510,1)</f>
        <v>17.100000000000001</v>
      </c>
      <c r="J167">
        <f ca="1">OFFSET(気象データ入力用!A166,1725,1)</f>
        <v>15</v>
      </c>
      <c r="K167">
        <f ca="1">OFFSET(気象データ入力用!A166,1940,1)</f>
        <v>18.7</v>
      </c>
      <c r="L167">
        <f ca="1">OFFSET(気象データ入力用!A166,2155,1)</f>
        <v>16.899999999999999</v>
      </c>
      <c r="M167">
        <f ca="1">OFFSET(気象データ入力用!A166,2370,1)</f>
        <v>20.7</v>
      </c>
      <c r="N167">
        <f ca="1">OFFSET(気象データ入力用!A166,2585,1)</f>
        <v>15.8</v>
      </c>
      <c r="O167">
        <f ca="1">OFFSET(気象データ入力用!A166,2800,1)</f>
        <v>19.600000000000001</v>
      </c>
      <c r="P167">
        <f ca="1">OFFSET(気象データ入力用!A166,3015,1)</f>
        <v>20.5</v>
      </c>
      <c r="Q167">
        <f ca="1">OFFSET(気象データ入力用!A166,3230,1)</f>
        <v>16.899999999999999</v>
      </c>
      <c r="R167">
        <f ca="1">OFFSET(気象データ入力用!A166,3445,1)</f>
        <v>20.2</v>
      </c>
      <c r="S167">
        <f ca="1">OFFSET(気象データ入力用!A166,3660,1)</f>
        <v>18.399999999999999</v>
      </c>
      <c r="T167">
        <f ca="1">OFFSET(気象データ入力用!A166,3875,1)</f>
        <v>20.8</v>
      </c>
      <c r="U167">
        <f ca="1">OFFSET(気象データ入力用!A166,4090,1)</f>
        <v>18</v>
      </c>
    </row>
    <row r="168" spans="1:21" x14ac:dyDescent="0.15">
      <c r="A168" s="3">
        <v>41896</v>
      </c>
      <c r="B168">
        <f ca="1">OFFSET(気象データ入力用!A167,5,1)</f>
        <v>17.2</v>
      </c>
      <c r="C168">
        <f ca="1">OFFSET(気象データ入力用!A167,220,1)</f>
        <v>16.5</v>
      </c>
      <c r="D168">
        <f ca="1">OFFSET(気象データ入力用!A167,435,1)</f>
        <v>18.7</v>
      </c>
      <c r="E168">
        <f ca="1">OFFSET(気象データ入力用!A167,650,1)</f>
        <v>15.6</v>
      </c>
      <c r="F168">
        <f ca="1">OFFSET(気象データ入力用!A167,865,1)</f>
        <v>18.399999999999999</v>
      </c>
      <c r="G168">
        <f ca="1">OFFSET(気象データ入力用!A167,1080,1)</f>
        <v>20.8</v>
      </c>
      <c r="H168">
        <f ca="1">OFFSET(気象データ入力用!A167,1295,1)</f>
        <v>18.899999999999999</v>
      </c>
      <c r="I168">
        <f ca="1">OFFSET(気象データ入力用!A167,1510,1)</f>
        <v>19</v>
      </c>
      <c r="J168">
        <f ca="1">OFFSET(気象データ入力用!A167,1725,1)</f>
        <v>15</v>
      </c>
      <c r="K168">
        <f ca="1">OFFSET(気象データ入力用!A167,1940,1)</f>
        <v>20.9</v>
      </c>
      <c r="L168">
        <f ca="1">OFFSET(気象データ入力用!A167,2155,1)</f>
        <v>17.100000000000001</v>
      </c>
      <c r="M168">
        <f ca="1">OFFSET(気象データ入力用!A167,2370,1)</f>
        <v>15.4</v>
      </c>
      <c r="N168">
        <f ca="1">OFFSET(気象データ入力用!A167,2585,1)</f>
        <v>16.399999999999999</v>
      </c>
      <c r="O168">
        <f ca="1">OFFSET(気象データ入力用!A167,2800,1)</f>
        <v>20.3</v>
      </c>
      <c r="P168">
        <f ca="1">OFFSET(気象データ入力用!A167,3015,1)</f>
        <v>18.3</v>
      </c>
      <c r="Q168">
        <f ca="1">OFFSET(気象データ入力用!A167,3230,1)</f>
        <v>17.3</v>
      </c>
      <c r="R168">
        <f ca="1">OFFSET(気象データ入力用!A167,3445,1)</f>
        <v>20</v>
      </c>
      <c r="S168">
        <f ca="1">OFFSET(気象データ入力用!A167,3660,1)</f>
        <v>18.7</v>
      </c>
      <c r="T168">
        <f ca="1">OFFSET(気象データ入力用!A167,3875,1)</f>
        <v>22</v>
      </c>
      <c r="U168">
        <f ca="1">OFFSET(気象データ入力用!A167,4090,1)</f>
        <v>23.3</v>
      </c>
    </row>
    <row r="169" spans="1:21" x14ac:dyDescent="0.15">
      <c r="A169" s="3">
        <v>41897</v>
      </c>
      <c r="B169">
        <f ca="1">OFFSET(気象データ入力用!A168,5,1)</f>
        <v>18.5</v>
      </c>
      <c r="C169">
        <f ca="1">OFFSET(気象データ入力用!A168,220,1)</f>
        <v>12.3</v>
      </c>
      <c r="D169">
        <f ca="1">OFFSET(気象データ入力用!A168,435,1)</f>
        <v>19.2</v>
      </c>
      <c r="E169">
        <f ca="1">OFFSET(気象データ入力用!A168,650,1)</f>
        <v>12.3</v>
      </c>
      <c r="F169">
        <f ca="1">OFFSET(気象データ入力用!A168,865,1)</f>
        <v>21.9</v>
      </c>
      <c r="G169">
        <f ca="1">OFFSET(気象データ入力用!A168,1080,1)</f>
        <v>18</v>
      </c>
      <c r="H169">
        <f ca="1">OFFSET(気象データ入力用!A168,1295,1)</f>
        <v>20.5</v>
      </c>
      <c r="I169">
        <f ca="1">OFFSET(気象データ入力用!A168,1510,1)</f>
        <v>19</v>
      </c>
      <c r="J169">
        <f ca="1">OFFSET(気象データ入力用!A168,1725,1)</f>
        <v>15</v>
      </c>
      <c r="K169">
        <f ca="1">OFFSET(気象データ入力用!A168,1940,1)</f>
        <v>15.6</v>
      </c>
      <c r="L169">
        <f ca="1">OFFSET(気象データ入力用!A168,2155,1)</f>
        <v>15.7</v>
      </c>
      <c r="M169">
        <f ca="1">OFFSET(気象データ入力用!A168,2370,1)</f>
        <v>16.600000000000001</v>
      </c>
      <c r="N169">
        <f ca="1">OFFSET(気象データ入力用!A168,2585,1)</f>
        <v>17.7</v>
      </c>
      <c r="O169">
        <f ca="1">OFFSET(気象データ入力用!A168,2800,1)</f>
        <v>19.600000000000001</v>
      </c>
      <c r="P169">
        <f ca="1">OFFSET(気象データ入力用!A168,3015,1)</f>
        <v>16.100000000000001</v>
      </c>
      <c r="Q169">
        <f ca="1">OFFSET(気象データ入力用!A168,3230,1)</f>
        <v>15</v>
      </c>
      <c r="R169">
        <f ca="1">OFFSET(気象データ入力用!A168,3445,1)</f>
        <v>19.7</v>
      </c>
      <c r="S169">
        <f ca="1">OFFSET(気象データ入力用!A168,3660,1)</f>
        <v>19.600000000000001</v>
      </c>
      <c r="T169">
        <f ca="1">OFFSET(気象データ入力用!A168,3875,1)</f>
        <v>22.1</v>
      </c>
      <c r="U169">
        <f ca="1">OFFSET(気象データ入力用!A168,4090,1)</f>
        <v>19.899999999999999</v>
      </c>
    </row>
    <row r="170" spans="1:21" x14ac:dyDescent="0.15">
      <c r="A170" s="3">
        <v>41898</v>
      </c>
      <c r="B170">
        <f ca="1">OFFSET(気象データ入力用!A169,5,1)</f>
        <v>21</v>
      </c>
      <c r="C170">
        <f ca="1">OFFSET(気象データ入力用!A169,220,1)</f>
        <v>13.5</v>
      </c>
      <c r="D170">
        <f ca="1">OFFSET(気象データ入力用!A169,435,1)</f>
        <v>18.2</v>
      </c>
      <c r="E170">
        <f ca="1">OFFSET(気象データ入力用!A169,650,1)</f>
        <v>12.6</v>
      </c>
      <c r="F170">
        <f ca="1">OFFSET(気象データ入力用!A169,865,1)</f>
        <v>19.3</v>
      </c>
      <c r="G170">
        <f ca="1">OFFSET(気象データ入力用!A169,1080,1)</f>
        <v>15.1</v>
      </c>
      <c r="H170">
        <f ca="1">OFFSET(気象データ入力用!A169,1295,1)</f>
        <v>21.7</v>
      </c>
      <c r="I170">
        <f ca="1">OFFSET(気象データ入力用!A169,1510,1)</f>
        <v>19.5</v>
      </c>
      <c r="J170">
        <f ca="1">OFFSET(気象データ入力用!A169,1725,1)</f>
        <v>15</v>
      </c>
      <c r="K170">
        <f ca="1">OFFSET(気象データ入力用!A169,1940,1)</f>
        <v>14.3</v>
      </c>
      <c r="L170">
        <f ca="1">OFFSET(気象データ入力用!A169,2155,1)</f>
        <v>14.3</v>
      </c>
      <c r="M170">
        <f ca="1">OFFSET(気象データ入力用!A169,2370,1)</f>
        <v>18.2</v>
      </c>
      <c r="N170">
        <f ca="1">OFFSET(気象データ入力用!A169,2585,1)</f>
        <v>17.399999999999999</v>
      </c>
      <c r="O170">
        <f ca="1">OFFSET(気象データ入力用!A169,2800,1)</f>
        <v>21.5</v>
      </c>
      <c r="P170">
        <f ca="1">OFFSET(気象データ入力用!A169,3015,1)</f>
        <v>16.7</v>
      </c>
      <c r="Q170">
        <f ca="1">OFFSET(気象データ入力用!A169,3230,1)</f>
        <v>15.5</v>
      </c>
      <c r="R170">
        <f ca="1">OFFSET(気象データ入力用!A169,3445,1)</f>
        <v>19.3</v>
      </c>
      <c r="S170">
        <f ca="1">OFFSET(気象データ入力用!A169,3660,1)</f>
        <v>22.6</v>
      </c>
      <c r="T170">
        <f ca="1">OFFSET(気象データ入力用!A169,3875,1)</f>
        <v>23.2</v>
      </c>
      <c r="U170">
        <f ca="1">OFFSET(気象データ入力用!A169,4090,1)</f>
        <v>16.100000000000001</v>
      </c>
    </row>
    <row r="171" spans="1:21" x14ac:dyDescent="0.15">
      <c r="A171" s="3">
        <v>41899</v>
      </c>
      <c r="B171">
        <f ca="1">OFFSET(気象データ入力用!A170,5,1)</f>
        <v>21.5</v>
      </c>
      <c r="C171">
        <f ca="1">OFFSET(気象データ入力用!A170,220,1)</f>
        <v>13.4</v>
      </c>
      <c r="D171">
        <f ca="1">OFFSET(気象データ入力用!A170,435,1)</f>
        <v>19</v>
      </c>
      <c r="E171">
        <f ca="1">OFFSET(気象データ入力用!A170,650,1)</f>
        <v>16.399999999999999</v>
      </c>
      <c r="F171">
        <f ca="1">OFFSET(気象データ入力用!A170,865,1)</f>
        <v>18.3</v>
      </c>
      <c r="G171">
        <f ca="1">OFFSET(気象データ入力用!A170,1080,1)</f>
        <v>16.7</v>
      </c>
      <c r="H171">
        <f ca="1">OFFSET(気象データ入力用!A170,1295,1)</f>
        <v>21</v>
      </c>
      <c r="I171">
        <f ca="1">OFFSET(気象データ入力用!A170,1510,1)</f>
        <v>19.100000000000001</v>
      </c>
      <c r="J171">
        <f ca="1">OFFSET(気象データ入力用!A170,1725,1)</f>
        <v>15.3</v>
      </c>
      <c r="K171">
        <f ca="1">OFFSET(気象データ入力用!A170,1940,1)</f>
        <v>16.5</v>
      </c>
      <c r="L171">
        <f ca="1">OFFSET(気象データ入力用!A170,2155,1)</f>
        <v>16.600000000000001</v>
      </c>
      <c r="M171">
        <f ca="1">OFFSET(気象データ入力用!A170,2370,1)</f>
        <v>17.899999999999999</v>
      </c>
      <c r="N171">
        <f ca="1">OFFSET(気象データ入力用!A170,2585,1)</f>
        <v>17.100000000000001</v>
      </c>
      <c r="O171">
        <f ca="1">OFFSET(気象データ入力用!A170,2800,1)</f>
        <v>17.399999999999999</v>
      </c>
      <c r="P171">
        <f ca="1">OFFSET(気象データ入力用!A170,3015,1)</f>
        <v>19.600000000000001</v>
      </c>
      <c r="Q171">
        <f ca="1">OFFSET(気象データ入力用!A170,3230,1)</f>
        <v>15.2</v>
      </c>
      <c r="R171">
        <f ca="1">OFFSET(気象データ入力用!A170,3445,1)</f>
        <v>21</v>
      </c>
      <c r="S171">
        <f ca="1">OFFSET(気象データ入力用!A170,3660,1)</f>
        <v>21.2</v>
      </c>
      <c r="T171">
        <f ca="1">OFFSET(気象データ入力用!A170,3875,1)</f>
        <v>23.5</v>
      </c>
      <c r="U171">
        <f ca="1">OFFSET(気象データ入力用!A170,4090,1)</f>
        <v>17.3</v>
      </c>
    </row>
    <row r="172" spans="1:21" x14ac:dyDescent="0.15">
      <c r="A172" s="3">
        <v>41900</v>
      </c>
      <c r="B172">
        <f ca="1">OFFSET(気象データ入力用!A171,5,1)</f>
        <v>22</v>
      </c>
      <c r="C172">
        <f ca="1">OFFSET(気象データ入力用!A171,220,1)</f>
        <v>14.2</v>
      </c>
      <c r="D172">
        <f ca="1">OFFSET(気象データ入力用!A171,435,1)</f>
        <v>18.899999999999999</v>
      </c>
      <c r="E172">
        <f ca="1">OFFSET(気象データ入力用!A171,650,1)</f>
        <v>18.3</v>
      </c>
      <c r="F172">
        <f ca="1">OFFSET(気象データ入力用!A171,865,1)</f>
        <v>17.7</v>
      </c>
      <c r="G172">
        <f ca="1">OFFSET(気象データ入力用!A171,1080,1)</f>
        <v>16.100000000000001</v>
      </c>
      <c r="H172">
        <f ca="1">OFFSET(気象データ入力用!A171,1295,1)</f>
        <v>19.5</v>
      </c>
      <c r="I172">
        <f ca="1">OFFSET(気象データ入力用!A171,1510,1)</f>
        <v>19.2</v>
      </c>
      <c r="J172">
        <f ca="1">OFFSET(気象データ入力用!A171,1725,1)</f>
        <v>16.8</v>
      </c>
      <c r="K172">
        <f ca="1">OFFSET(気象データ入力用!A171,1940,1)</f>
        <v>18.399999999999999</v>
      </c>
      <c r="L172">
        <f ca="1">OFFSET(気象データ入力用!A171,2155,1)</f>
        <v>19</v>
      </c>
      <c r="M172">
        <f ca="1">OFFSET(気象データ入力用!A171,2370,1)</f>
        <v>21.7</v>
      </c>
      <c r="N172">
        <f ca="1">OFFSET(気象データ入力用!A171,2585,1)</f>
        <v>18.399999999999999</v>
      </c>
      <c r="O172">
        <f ca="1">OFFSET(気象データ入力用!A171,2800,1)</f>
        <v>17.2</v>
      </c>
      <c r="P172">
        <f ca="1">OFFSET(気象データ入力用!A171,3015,1)</f>
        <v>17.3</v>
      </c>
      <c r="Q172">
        <f ca="1">OFFSET(気象データ入力用!A171,3230,1)</f>
        <v>15</v>
      </c>
      <c r="R172">
        <f ca="1">OFFSET(気象データ入力用!A171,3445,1)</f>
        <v>20.2</v>
      </c>
      <c r="S172">
        <f ca="1">OFFSET(気象データ入力用!A171,3660,1)</f>
        <v>17.100000000000001</v>
      </c>
      <c r="T172">
        <f ca="1">OFFSET(気象データ入力用!A171,3875,1)</f>
        <v>24.9</v>
      </c>
      <c r="U172">
        <f ca="1">OFFSET(気象データ入力用!A171,4090,1)</f>
        <v>15.1</v>
      </c>
    </row>
    <row r="173" spans="1:21" x14ac:dyDescent="0.15">
      <c r="A173" s="3">
        <v>41901</v>
      </c>
      <c r="B173">
        <f ca="1">OFFSET(気象データ入力用!A172,5,1)</f>
        <v>21.2</v>
      </c>
      <c r="C173">
        <f ca="1">OFFSET(気象データ入力用!A172,220,1)</f>
        <v>13.2</v>
      </c>
      <c r="D173">
        <f ca="1">OFFSET(気象データ入力用!A172,435,1)</f>
        <v>19.600000000000001</v>
      </c>
      <c r="E173">
        <f ca="1">OFFSET(気象データ入力用!A172,650,1)</f>
        <v>15.9</v>
      </c>
      <c r="F173">
        <f ca="1">OFFSET(気象データ入力用!A172,865,1)</f>
        <v>19.2</v>
      </c>
      <c r="G173">
        <f ca="1">OFFSET(気象データ入力用!A172,1080,1)</f>
        <v>17.3</v>
      </c>
      <c r="H173">
        <f ca="1">OFFSET(気象データ入力用!A172,1295,1)</f>
        <v>17.3</v>
      </c>
      <c r="I173">
        <f ca="1">OFFSET(気象データ入力用!A172,1510,1)</f>
        <v>15.4</v>
      </c>
      <c r="J173">
        <f ca="1">OFFSET(気象データ入力用!A172,1725,1)</f>
        <v>18.2</v>
      </c>
      <c r="K173">
        <f ca="1">OFFSET(気象データ入力用!A172,1940,1)</f>
        <v>15.1</v>
      </c>
      <c r="L173">
        <f ca="1">OFFSET(気象データ入力用!A172,2155,1)</f>
        <v>20.100000000000001</v>
      </c>
      <c r="M173">
        <f ca="1">OFFSET(気象データ入力用!A172,2370,1)</f>
        <v>20.100000000000001</v>
      </c>
      <c r="N173">
        <f ca="1">OFFSET(気象データ入力用!A172,2585,1)</f>
        <v>19.5</v>
      </c>
      <c r="O173">
        <f ca="1">OFFSET(気象データ入力用!A172,2800,1)</f>
        <v>17.899999999999999</v>
      </c>
      <c r="P173">
        <f ca="1">OFFSET(気象データ入力用!A172,3015,1)</f>
        <v>18.5</v>
      </c>
      <c r="Q173">
        <f ca="1">OFFSET(気象データ入力用!A172,3230,1)</f>
        <v>15.7</v>
      </c>
      <c r="R173">
        <f ca="1">OFFSET(気象データ入力用!A172,3445,1)</f>
        <v>17.5</v>
      </c>
      <c r="S173">
        <f ca="1">OFFSET(気象データ入力用!A172,3660,1)</f>
        <v>14.2</v>
      </c>
      <c r="T173">
        <f ca="1">OFFSET(気象データ入力用!A172,3875,1)</f>
        <v>23.2</v>
      </c>
      <c r="U173">
        <f ca="1">OFFSET(気象データ入力用!A172,4090,1)</f>
        <v>14.2</v>
      </c>
    </row>
    <row r="174" spans="1:21" x14ac:dyDescent="0.15">
      <c r="A174" s="3">
        <v>41902</v>
      </c>
      <c r="B174">
        <f ca="1">OFFSET(気象データ入力用!A173,5,1)</f>
        <v>17.399999999999999</v>
      </c>
      <c r="C174">
        <f ca="1">OFFSET(気象データ入力用!A173,220,1)</f>
        <v>13.8</v>
      </c>
      <c r="D174">
        <f ca="1">OFFSET(気象データ入力用!A173,435,1)</f>
        <v>19.399999999999999</v>
      </c>
      <c r="E174">
        <f ca="1">OFFSET(気象データ入力用!A173,650,1)</f>
        <v>16.2</v>
      </c>
      <c r="F174">
        <f ca="1">OFFSET(気象データ入力用!A173,865,1)</f>
        <v>19.2</v>
      </c>
      <c r="G174">
        <f ca="1">OFFSET(気象データ入力用!A173,1080,1)</f>
        <v>14.2</v>
      </c>
      <c r="H174">
        <f ca="1">OFFSET(気象データ入力用!A173,1295,1)</f>
        <v>17.5</v>
      </c>
      <c r="I174">
        <f ca="1">OFFSET(気象データ入力用!A173,1510,1)</f>
        <v>15.2</v>
      </c>
      <c r="J174">
        <f ca="1">OFFSET(気象データ入力用!A173,1725,1)</f>
        <v>17.3</v>
      </c>
      <c r="K174">
        <f ca="1">OFFSET(気象データ入力用!A173,1940,1)</f>
        <v>14</v>
      </c>
      <c r="L174">
        <f ca="1">OFFSET(気象データ入力用!A173,2155,1)</f>
        <v>16</v>
      </c>
      <c r="M174">
        <f ca="1">OFFSET(気象データ入力用!A173,2370,1)</f>
        <v>16.5</v>
      </c>
      <c r="N174">
        <f ca="1">OFFSET(気象データ入力用!A173,2585,1)</f>
        <v>16.899999999999999</v>
      </c>
      <c r="O174">
        <f ca="1">OFFSET(気象データ入力用!A173,2800,1)</f>
        <v>20.8</v>
      </c>
      <c r="P174">
        <f ca="1">OFFSET(気象データ入力用!A173,3015,1)</f>
        <v>14.7</v>
      </c>
      <c r="Q174">
        <f ca="1">OFFSET(気象データ入力用!A173,3230,1)</f>
        <v>13.4</v>
      </c>
      <c r="R174">
        <f ca="1">OFFSET(気象データ入力用!A173,3445,1)</f>
        <v>18.3</v>
      </c>
      <c r="S174">
        <f ca="1">OFFSET(気象データ入力用!A173,3660,1)</f>
        <v>13.9</v>
      </c>
      <c r="T174">
        <f ca="1">OFFSET(気象データ入力用!A173,3875,1)</f>
        <v>20.100000000000001</v>
      </c>
      <c r="U174">
        <f ca="1">OFFSET(気象データ入力用!A173,4090,1)</f>
        <v>18.600000000000001</v>
      </c>
    </row>
    <row r="175" spans="1:21" x14ac:dyDescent="0.15">
      <c r="A175" s="3">
        <v>41903</v>
      </c>
      <c r="B175">
        <f ca="1">OFFSET(気象データ入力用!A174,5,1)</f>
        <v>17.899999999999999</v>
      </c>
      <c r="C175">
        <f ca="1">OFFSET(気象データ入力用!A174,220,1)</f>
        <v>15.1</v>
      </c>
      <c r="D175">
        <f ca="1">OFFSET(気象データ入力用!A174,435,1)</f>
        <v>17</v>
      </c>
      <c r="E175">
        <f ca="1">OFFSET(気象データ入力用!A174,650,1)</f>
        <v>15.2</v>
      </c>
      <c r="F175">
        <f ca="1">OFFSET(気象データ入力用!A174,865,1)</f>
        <v>19.600000000000001</v>
      </c>
      <c r="G175">
        <f ca="1">OFFSET(気象データ入力用!A174,1080,1)</f>
        <v>15.4</v>
      </c>
      <c r="H175">
        <f ca="1">OFFSET(気象データ入力用!A174,1295,1)</f>
        <v>18</v>
      </c>
      <c r="I175">
        <f ca="1">OFFSET(気象データ入力用!A174,1510,1)</f>
        <v>10.8</v>
      </c>
      <c r="J175">
        <f ca="1">OFFSET(気象データ入力用!A174,1725,1)</f>
        <v>14.5</v>
      </c>
      <c r="K175">
        <f ca="1">OFFSET(気象データ入力用!A174,1940,1)</f>
        <v>13</v>
      </c>
      <c r="L175">
        <f ca="1">OFFSET(気象データ入力用!A174,2155,1)</f>
        <v>14.2</v>
      </c>
      <c r="M175">
        <f ca="1">OFFSET(気象データ入力用!A174,2370,1)</f>
        <v>15.6</v>
      </c>
      <c r="N175">
        <f ca="1">OFFSET(気象データ入力用!A174,2585,1)</f>
        <v>14.6</v>
      </c>
      <c r="O175">
        <f ca="1">OFFSET(気象データ入力用!A174,2800,1)</f>
        <v>23.6</v>
      </c>
      <c r="P175">
        <f ca="1">OFFSET(気象データ入力用!A174,3015,1)</f>
        <v>16.600000000000001</v>
      </c>
      <c r="Q175">
        <f ca="1">OFFSET(気象データ入力用!A174,3230,1)</f>
        <v>12.5</v>
      </c>
      <c r="R175">
        <f ca="1">OFFSET(気象データ入力用!A174,3445,1)</f>
        <v>18.7</v>
      </c>
      <c r="S175">
        <f ca="1">OFFSET(気象データ入力用!A174,3660,1)</f>
        <v>13.9</v>
      </c>
      <c r="T175">
        <f ca="1">OFFSET(気象データ入力用!A174,3875,1)</f>
        <v>17.600000000000001</v>
      </c>
      <c r="U175">
        <f ca="1">OFFSET(気象データ入力用!A174,4090,1)</f>
        <v>19.7</v>
      </c>
    </row>
    <row r="176" spans="1:21" x14ac:dyDescent="0.15">
      <c r="A176" s="3">
        <v>41904</v>
      </c>
      <c r="B176">
        <f ca="1">OFFSET(気象データ入力用!A175,5,1)</f>
        <v>17.600000000000001</v>
      </c>
      <c r="C176">
        <f ca="1">OFFSET(気象データ入力用!A175,220,1)</f>
        <v>14.7</v>
      </c>
      <c r="D176">
        <f ca="1">OFFSET(気象データ入力用!A175,435,1)</f>
        <v>15.3</v>
      </c>
      <c r="E176">
        <f ca="1">OFFSET(気象データ入力用!A175,650,1)</f>
        <v>13.6</v>
      </c>
      <c r="F176">
        <f ca="1">OFFSET(気象データ入力用!A175,865,1)</f>
        <v>20</v>
      </c>
      <c r="G176">
        <f ca="1">OFFSET(気象データ入力用!A175,1080,1)</f>
        <v>17.100000000000001</v>
      </c>
      <c r="H176">
        <f ca="1">OFFSET(気象データ入力用!A175,1295,1)</f>
        <v>16.100000000000001</v>
      </c>
      <c r="I176">
        <f ca="1">OFFSET(気象データ入力用!A175,1510,1)</f>
        <v>10.199999999999999</v>
      </c>
      <c r="J176">
        <f ca="1">OFFSET(気象データ入力用!A175,1725,1)</f>
        <v>13.2</v>
      </c>
      <c r="K176">
        <f ca="1">OFFSET(気象データ入力用!A175,1940,1)</f>
        <v>13.6</v>
      </c>
      <c r="L176">
        <f ca="1">OFFSET(気象データ入力用!A175,2155,1)</f>
        <v>16.2</v>
      </c>
      <c r="M176">
        <f ca="1">OFFSET(気象データ入力用!A175,2370,1)</f>
        <v>16</v>
      </c>
      <c r="N176">
        <f ca="1">OFFSET(気象データ入力用!A175,2585,1)</f>
        <v>14.5</v>
      </c>
      <c r="O176">
        <f ca="1">OFFSET(気象データ入力用!A175,2800,1)</f>
        <v>17.399999999999999</v>
      </c>
      <c r="P176">
        <f ca="1">OFFSET(気象データ入力用!A175,3015,1)</f>
        <v>16.600000000000001</v>
      </c>
      <c r="Q176">
        <f ca="1">OFFSET(気象データ入力用!A175,3230,1)</f>
        <v>15.6</v>
      </c>
      <c r="R176">
        <f ca="1">OFFSET(気象データ入力用!A175,3445,1)</f>
        <v>13.9</v>
      </c>
      <c r="S176">
        <f ca="1">OFFSET(気象データ入力用!A175,3660,1)</f>
        <v>14.6</v>
      </c>
      <c r="T176">
        <f ca="1">OFFSET(気象データ入力用!A175,3875,1)</f>
        <v>18.100000000000001</v>
      </c>
      <c r="U176">
        <f ca="1">OFFSET(気象データ入力用!A175,4090,1)</f>
        <v>14.6</v>
      </c>
    </row>
    <row r="177" spans="1:21" x14ac:dyDescent="0.15">
      <c r="A177" s="3">
        <v>41905</v>
      </c>
      <c r="B177">
        <f ca="1">OFFSET(気象データ入力用!A176,5,1)</f>
        <v>15.5</v>
      </c>
      <c r="C177">
        <f ca="1">OFFSET(気象データ入力用!A176,220,1)</f>
        <v>14.5</v>
      </c>
      <c r="D177">
        <f ca="1">OFFSET(気象データ入力用!A176,435,1)</f>
        <v>17.3</v>
      </c>
      <c r="E177">
        <f ca="1">OFFSET(気象データ入力用!A176,650,1)</f>
        <v>12.8</v>
      </c>
      <c r="F177">
        <f ca="1">OFFSET(気象データ入力用!A176,865,1)</f>
        <v>18.899999999999999</v>
      </c>
      <c r="G177">
        <f ca="1">OFFSET(気象データ入力用!A176,1080,1)</f>
        <v>17.100000000000001</v>
      </c>
      <c r="H177">
        <f ca="1">OFFSET(気象データ入力用!A176,1295,1)</f>
        <v>17.600000000000001</v>
      </c>
      <c r="I177">
        <f ca="1">OFFSET(気象データ入力用!A176,1510,1)</f>
        <v>12.4</v>
      </c>
      <c r="J177">
        <f ca="1">OFFSET(気象データ入力用!A176,1725,1)</f>
        <v>13</v>
      </c>
      <c r="K177">
        <f ca="1">OFFSET(気象データ入力用!A176,1940,1)</f>
        <v>13</v>
      </c>
      <c r="L177">
        <f ca="1">OFFSET(気象データ入力用!A176,2155,1)</f>
        <v>15.9</v>
      </c>
      <c r="M177">
        <f ca="1">OFFSET(気象データ入力用!A176,2370,1)</f>
        <v>17.5</v>
      </c>
      <c r="N177">
        <f ca="1">OFFSET(気象データ入力用!A176,2585,1)</f>
        <v>14.5</v>
      </c>
      <c r="O177">
        <f ca="1">OFFSET(気象データ入力用!A176,2800,1)</f>
        <v>14.1</v>
      </c>
      <c r="P177">
        <f ca="1">OFFSET(気象データ入力用!A176,3015,1)</f>
        <v>16.399999999999999</v>
      </c>
      <c r="Q177">
        <f ca="1">OFFSET(気象データ入力用!A176,3230,1)</f>
        <v>14.7</v>
      </c>
      <c r="R177">
        <f ca="1">OFFSET(気象データ入力用!A176,3445,1)</f>
        <v>11.6</v>
      </c>
      <c r="S177">
        <f ca="1">OFFSET(気象データ入力用!A176,3660,1)</f>
        <v>13.4</v>
      </c>
      <c r="T177">
        <f ca="1">OFFSET(気象データ入力用!A176,3875,1)</f>
        <v>19.7</v>
      </c>
      <c r="U177">
        <f ca="1">OFFSET(気象データ入力用!A176,4090,1)</f>
        <v>14.4</v>
      </c>
    </row>
    <row r="178" spans="1:21" x14ac:dyDescent="0.15">
      <c r="A178" s="3">
        <v>41906</v>
      </c>
      <c r="B178">
        <f ca="1">OFFSET(気象データ入力用!A177,5,1)</f>
        <v>17.8</v>
      </c>
      <c r="C178">
        <f ca="1">OFFSET(気象データ入力用!A177,220,1)</f>
        <v>16.399999999999999</v>
      </c>
      <c r="D178">
        <f ca="1">OFFSET(気象データ入力用!A177,435,1)</f>
        <v>17.7</v>
      </c>
      <c r="E178">
        <f ca="1">OFFSET(気象データ入力用!A177,650,1)</f>
        <v>13.6</v>
      </c>
      <c r="F178">
        <f ca="1">OFFSET(気象データ入力用!A177,865,1)</f>
        <v>18.100000000000001</v>
      </c>
      <c r="G178">
        <f ca="1">OFFSET(気象データ入力用!A177,1080,1)</f>
        <v>19.899999999999999</v>
      </c>
      <c r="H178">
        <f ca="1">OFFSET(気象データ入力用!A177,1295,1)</f>
        <v>16.899999999999999</v>
      </c>
      <c r="I178">
        <f ca="1">OFFSET(気象データ入力用!A177,1510,1)</f>
        <v>15.7</v>
      </c>
      <c r="J178">
        <f ca="1">OFFSET(気象データ入力用!A177,1725,1)</f>
        <v>11.9</v>
      </c>
      <c r="K178">
        <f ca="1">OFFSET(気象データ入力用!A177,1940,1)</f>
        <v>14.2</v>
      </c>
      <c r="L178">
        <f ca="1">OFFSET(気象データ入力用!A177,2155,1)</f>
        <v>15</v>
      </c>
      <c r="M178">
        <f ca="1">OFFSET(気象データ入力用!A177,2370,1)</f>
        <v>15.2</v>
      </c>
      <c r="N178">
        <f ca="1">OFFSET(気象データ入力用!A177,2585,1)</f>
        <v>14.2</v>
      </c>
      <c r="O178">
        <f ca="1">OFFSET(気象データ入力用!A177,2800,1)</f>
        <v>14.4</v>
      </c>
      <c r="P178">
        <f ca="1">OFFSET(気象データ入力用!A177,3015,1)</f>
        <v>14.8</v>
      </c>
      <c r="Q178">
        <f ca="1">OFFSET(気象データ入力用!A177,3230,1)</f>
        <v>16.3</v>
      </c>
      <c r="R178">
        <f ca="1">OFFSET(気象データ入力用!A177,3445,1)</f>
        <v>11.2</v>
      </c>
      <c r="S178">
        <f ca="1">OFFSET(気象データ入力用!A177,3660,1)</f>
        <v>14.2</v>
      </c>
      <c r="T178">
        <f ca="1">OFFSET(気象データ入力用!A177,3875,1)</f>
        <v>19.100000000000001</v>
      </c>
      <c r="U178">
        <f ca="1">OFFSET(気象データ入力用!A177,4090,1)</f>
        <v>16.7</v>
      </c>
    </row>
    <row r="179" spans="1:21" x14ac:dyDescent="0.15">
      <c r="A179" s="3">
        <v>41907</v>
      </c>
      <c r="B179">
        <f ca="1">OFFSET(気象データ入力用!A178,5,1)</f>
        <v>17</v>
      </c>
      <c r="C179">
        <f ca="1">OFFSET(気象データ入力用!A178,220,1)</f>
        <v>18</v>
      </c>
      <c r="D179">
        <f ca="1">OFFSET(気象データ入力用!A178,435,1)</f>
        <v>20.3</v>
      </c>
      <c r="E179">
        <f ca="1">OFFSET(気象データ入力用!A178,650,1)</f>
        <v>13.2</v>
      </c>
      <c r="F179">
        <f ca="1">OFFSET(気象データ入力用!A178,865,1)</f>
        <v>18.5</v>
      </c>
      <c r="G179">
        <f ca="1">OFFSET(気象データ入力用!A178,1080,1)</f>
        <v>20.100000000000001</v>
      </c>
      <c r="H179">
        <f ca="1">OFFSET(気象データ入力用!A178,1295,1)</f>
        <v>17.8</v>
      </c>
      <c r="I179">
        <f ca="1">OFFSET(気象データ入力用!A178,1510,1)</f>
        <v>15</v>
      </c>
      <c r="J179">
        <f ca="1">OFFSET(気象データ入力用!A178,1725,1)</f>
        <v>13.4</v>
      </c>
      <c r="K179">
        <f ca="1">OFFSET(気象データ入力用!A178,1940,1)</f>
        <v>15.6</v>
      </c>
      <c r="L179">
        <f ca="1">OFFSET(気象データ入力用!A178,2155,1)</f>
        <v>16.7</v>
      </c>
      <c r="M179">
        <f ca="1">OFFSET(気象データ入力用!A178,2370,1)</f>
        <v>13.7</v>
      </c>
      <c r="N179">
        <f ca="1">OFFSET(気象データ入力用!A178,2585,1)</f>
        <v>14.1</v>
      </c>
      <c r="O179">
        <f ca="1">OFFSET(気象データ入力用!A178,2800,1)</f>
        <v>15.7</v>
      </c>
      <c r="P179">
        <f ca="1">OFFSET(気象データ入力用!A178,3015,1)</f>
        <v>14.7</v>
      </c>
      <c r="Q179">
        <f ca="1">OFFSET(気象データ入力用!A178,3230,1)</f>
        <v>16.2</v>
      </c>
      <c r="R179">
        <f ca="1">OFFSET(気象データ入力用!A178,3445,1)</f>
        <v>10.8</v>
      </c>
      <c r="S179">
        <f ca="1">OFFSET(気象データ入力用!A178,3660,1)</f>
        <v>13.9</v>
      </c>
      <c r="T179">
        <f ca="1">OFFSET(気象データ入力用!A178,3875,1)</f>
        <v>16.100000000000001</v>
      </c>
      <c r="U179">
        <f ca="1">OFFSET(気象データ入力用!A178,4090,1)</f>
        <v>14.3</v>
      </c>
    </row>
    <row r="180" spans="1:21" x14ac:dyDescent="0.15">
      <c r="A180" s="3">
        <v>41908</v>
      </c>
      <c r="B180">
        <f ca="1">OFFSET(気象データ入力用!A179,5,1)</f>
        <v>17.600000000000001</v>
      </c>
      <c r="C180">
        <f ca="1">OFFSET(気象データ入力用!A179,220,1)</f>
        <v>15.1</v>
      </c>
      <c r="D180">
        <f ca="1">OFFSET(気象データ入力用!A179,435,1)</f>
        <v>15.6</v>
      </c>
      <c r="E180">
        <f ca="1">OFFSET(気象データ入力用!A179,650,1)</f>
        <v>14.2</v>
      </c>
      <c r="F180">
        <f ca="1">OFFSET(気象データ入力用!A179,865,1)</f>
        <v>17.899999999999999</v>
      </c>
      <c r="G180">
        <f ca="1">OFFSET(気象データ入力用!A179,1080,1)</f>
        <v>17</v>
      </c>
      <c r="H180">
        <f ca="1">OFFSET(気象データ入力用!A179,1295,1)</f>
        <v>16.7</v>
      </c>
      <c r="I180">
        <f ca="1">OFFSET(気象データ入力用!A179,1510,1)</f>
        <v>13.3</v>
      </c>
      <c r="J180">
        <f ca="1">OFFSET(気象データ入力用!A179,1725,1)</f>
        <v>12.7</v>
      </c>
      <c r="K180">
        <f ca="1">OFFSET(気象データ入力用!A179,1940,1)</f>
        <v>17.399999999999999</v>
      </c>
      <c r="L180">
        <f ca="1">OFFSET(気象データ入力用!A179,2155,1)</f>
        <v>14.3</v>
      </c>
      <c r="M180">
        <f ca="1">OFFSET(気象データ入力用!A179,2370,1)</f>
        <v>14.8</v>
      </c>
      <c r="N180">
        <f ca="1">OFFSET(気象データ入力用!A179,2585,1)</f>
        <v>15.1</v>
      </c>
      <c r="O180">
        <f ca="1">OFFSET(気象データ入力用!A179,2800,1)</f>
        <v>13.7</v>
      </c>
      <c r="P180">
        <f ca="1">OFFSET(気象データ入力用!A179,3015,1)</f>
        <v>13.1</v>
      </c>
      <c r="Q180">
        <f ca="1">OFFSET(気象データ入力用!A179,3230,1)</f>
        <v>14.8</v>
      </c>
      <c r="R180">
        <f ca="1">OFFSET(気象データ入力用!A179,3445,1)</f>
        <v>12.7</v>
      </c>
      <c r="S180">
        <f ca="1">OFFSET(気象データ入力用!A179,3660,1)</f>
        <v>14.7</v>
      </c>
      <c r="T180">
        <f ca="1">OFFSET(気象データ入力用!A179,3875,1)</f>
        <v>16.100000000000001</v>
      </c>
      <c r="U180">
        <f ca="1">OFFSET(気象データ入力用!A179,4090,1)</f>
        <v>11.2</v>
      </c>
    </row>
    <row r="181" spans="1:21" x14ac:dyDescent="0.15">
      <c r="A181" s="3">
        <v>41909</v>
      </c>
      <c r="B181">
        <f ca="1">OFFSET(気象データ入力用!A180,5,1)</f>
        <v>16.600000000000001</v>
      </c>
      <c r="C181">
        <f ca="1">OFFSET(気象データ入力用!A180,220,1)</f>
        <v>18.100000000000001</v>
      </c>
      <c r="D181">
        <f ca="1">OFFSET(気象データ入力用!A180,435,1)</f>
        <v>12.7</v>
      </c>
      <c r="E181">
        <f ca="1">OFFSET(気象データ入力用!A180,650,1)</f>
        <v>15.7</v>
      </c>
      <c r="F181">
        <f ca="1">OFFSET(気象データ入力用!A180,865,1)</f>
        <v>19</v>
      </c>
      <c r="G181">
        <f ca="1">OFFSET(気象データ入力用!A180,1080,1)</f>
        <v>17.3</v>
      </c>
      <c r="H181">
        <f ca="1">OFFSET(気象データ入力用!A180,1295,1)</f>
        <v>15.5</v>
      </c>
      <c r="I181">
        <f ca="1">OFFSET(気象データ入力用!A180,1510,1)</f>
        <v>13.8</v>
      </c>
      <c r="J181">
        <f ca="1">OFFSET(気象データ入力用!A180,1725,1)</f>
        <v>13.8</v>
      </c>
      <c r="K181">
        <f ca="1">OFFSET(気象データ入力用!A180,1940,1)</f>
        <v>16.2</v>
      </c>
      <c r="L181">
        <f ca="1">OFFSET(気象データ入力用!A180,2155,1)</f>
        <v>14.3</v>
      </c>
      <c r="M181">
        <f ca="1">OFFSET(気象データ入力用!A180,2370,1)</f>
        <v>14.3</v>
      </c>
      <c r="N181">
        <f ca="1">OFFSET(気象データ入力用!A180,2585,1)</f>
        <v>15.5</v>
      </c>
      <c r="O181">
        <f ca="1">OFFSET(気象データ入力用!A180,2800,1)</f>
        <v>15.2</v>
      </c>
      <c r="P181">
        <f ca="1">OFFSET(気象データ入力用!A180,3015,1)</f>
        <v>10</v>
      </c>
      <c r="Q181">
        <f ca="1">OFFSET(気象データ入力用!A180,3230,1)</f>
        <v>12.5</v>
      </c>
      <c r="R181">
        <f ca="1">OFFSET(気象データ入力用!A180,3445,1)</f>
        <v>15.5</v>
      </c>
      <c r="S181">
        <f ca="1">OFFSET(気象データ入力用!A180,3660,1)</f>
        <v>15.1</v>
      </c>
      <c r="T181">
        <f ca="1">OFFSET(気象データ入力用!A180,3875,1)</f>
        <v>16.8</v>
      </c>
      <c r="U181">
        <f ca="1">OFFSET(気象データ入力用!A180,4090,1)</f>
        <v>11</v>
      </c>
    </row>
    <row r="182" spans="1:21" x14ac:dyDescent="0.15">
      <c r="A182" s="3">
        <v>41910</v>
      </c>
      <c r="B182">
        <f ca="1">OFFSET(気象データ入力用!A181,5,1)</f>
        <v>15.9</v>
      </c>
      <c r="C182">
        <f ca="1">OFFSET(気象データ入力用!A181,220,1)</f>
        <v>15</v>
      </c>
      <c r="D182">
        <f ca="1">OFFSET(気象データ入力用!A181,435,1)</f>
        <v>13.3</v>
      </c>
      <c r="E182">
        <f ca="1">OFFSET(気象データ入力用!A181,650,1)</f>
        <v>14.8</v>
      </c>
      <c r="F182">
        <f ca="1">OFFSET(気象データ入力用!A181,865,1)</f>
        <v>16.899999999999999</v>
      </c>
      <c r="G182">
        <f ca="1">OFFSET(気象データ入力用!A181,1080,1)</f>
        <v>18.899999999999999</v>
      </c>
      <c r="H182">
        <f ca="1">OFFSET(気象データ入力用!A181,1295,1)</f>
        <v>15.7</v>
      </c>
      <c r="I182">
        <f ca="1">OFFSET(気象データ入力用!A181,1510,1)</f>
        <v>11.2</v>
      </c>
      <c r="J182">
        <f ca="1">OFFSET(気象データ入力用!A181,1725,1)</f>
        <v>16.7</v>
      </c>
      <c r="K182">
        <f ca="1">OFFSET(気象データ入力用!A181,1940,1)</f>
        <v>15.8</v>
      </c>
      <c r="L182">
        <f ca="1">OFFSET(気象データ入力用!A181,2155,1)</f>
        <v>15.7</v>
      </c>
      <c r="M182">
        <f ca="1">OFFSET(気象データ入力用!A181,2370,1)</f>
        <v>14.1</v>
      </c>
      <c r="N182">
        <f ca="1">OFFSET(気象データ入力用!A181,2585,1)</f>
        <v>14.9</v>
      </c>
      <c r="O182">
        <f ca="1">OFFSET(気象データ入力用!A181,2800,1)</f>
        <v>15</v>
      </c>
      <c r="P182">
        <f ca="1">OFFSET(気象データ入力用!A181,3015,1)</f>
        <v>11.6</v>
      </c>
      <c r="Q182">
        <f ca="1">OFFSET(気象データ入力用!A181,3230,1)</f>
        <v>14.1</v>
      </c>
      <c r="R182">
        <f ca="1">OFFSET(気象データ入力用!A181,3445,1)</f>
        <v>16.5</v>
      </c>
      <c r="S182">
        <f ca="1">OFFSET(気象データ入力用!A181,3660,1)</f>
        <v>14.2</v>
      </c>
      <c r="T182">
        <f ca="1">OFFSET(気象データ入力用!A181,3875,1)</f>
        <v>18.5</v>
      </c>
      <c r="U182">
        <f ca="1">OFFSET(気象データ入力用!A181,4090,1)</f>
        <v>12.9</v>
      </c>
    </row>
    <row r="183" spans="1:21" x14ac:dyDescent="0.15">
      <c r="A183" s="3">
        <v>41911</v>
      </c>
      <c r="B183">
        <f ca="1">OFFSET(気象データ入力用!A182,5,1)</f>
        <v>17.2</v>
      </c>
      <c r="C183">
        <f ca="1">OFFSET(気象データ入力用!A182,220,1)</f>
        <v>14.2</v>
      </c>
      <c r="D183">
        <f ca="1">OFFSET(気象データ入力用!A182,435,1)</f>
        <v>14.5</v>
      </c>
      <c r="E183">
        <f ca="1">OFFSET(気象データ入力用!A182,650,1)</f>
        <v>14.5</v>
      </c>
      <c r="F183">
        <f ca="1">OFFSET(気象データ入力用!A182,865,1)</f>
        <v>15</v>
      </c>
      <c r="G183">
        <f ca="1">OFFSET(気象データ入力用!A182,1080,1)</f>
        <v>16.7</v>
      </c>
      <c r="H183">
        <f ca="1">OFFSET(気象データ入力用!A182,1295,1)</f>
        <v>15.8</v>
      </c>
      <c r="I183">
        <f ca="1">OFFSET(気象データ入力用!A182,1510,1)</f>
        <v>10.7</v>
      </c>
      <c r="J183">
        <f ca="1">OFFSET(気象データ入力用!A182,1725,1)</f>
        <v>18.3</v>
      </c>
      <c r="K183">
        <f ca="1">OFFSET(気象データ入力用!A182,1940,1)</f>
        <v>14.9</v>
      </c>
      <c r="L183">
        <f ca="1">OFFSET(気象データ入力用!A182,2155,1)</f>
        <v>17.399999999999999</v>
      </c>
      <c r="M183">
        <f ca="1">OFFSET(気象データ入力用!A182,2370,1)</f>
        <v>14.4</v>
      </c>
      <c r="N183">
        <f ca="1">OFFSET(気象データ入力用!A182,2585,1)</f>
        <v>14.2</v>
      </c>
      <c r="O183">
        <f ca="1">OFFSET(気象データ入力用!A182,2800,1)</f>
        <v>12.9</v>
      </c>
      <c r="P183">
        <f ca="1">OFFSET(気象データ入力用!A182,3015,1)</f>
        <v>11.6</v>
      </c>
      <c r="Q183">
        <f ca="1">OFFSET(気象データ入力用!A182,3230,1)</f>
        <v>16.100000000000001</v>
      </c>
      <c r="R183">
        <f ca="1">OFFSET(気象データ入力用!A182,3445,1)</f>
        <v>14.7</v>
      </c>
      <c r="S183">
        <f ca="1">OFFSET(気象データ入力用!A182,3660,1)</f>
        <v>15.3</v>
      </c>
      <c r="T183">
        <f ca="1">OFFSET(気象データ入力用!A182,3875,1)</f>
        <v>19.899999999999999</v>
      </c>
      <c r="U183">
        <f ca="1">OFFSET(気象データ入力用!A182,4090,1)</f>
        <v>16.5</v>
      </c>
    </row>
    <row r="184" spans="1:21" x14ac:dyDescent="0.15">
      <c r="A184" s="3">
        <v>41912</v>
      </c>
      <c r="B184">
        <f ca="1">OFFSET(気象データ入力用!A183,5,1)</f>
        <v>17.600000000000001</v>
      </c>
      <c r="C184">
        <f ca="1">OFFSET(気象データ入力用!A183,220,1)</f>
        <v>15.5</v>
      </c>
      <c r="D184">
        <f ca="1">OFFSET(気象データ入力用!A183,435,1)</f>
        <v>15</v>
      </c>
      <c r="E184">
        <f ca="1">OFFSET(気象データ入力用!A183,650,1)</f>
        <v>14.5</v>
      </c>
      <c r="F184">
        <f ca="1">OFFSET(気象データ入力用!A183,865,1)</f>
        <v>17.899999999999999</v>
      </c>
      <c r="G184">
        <f ca="1">OFFSET(気象データ入力用!A183,1080,1)</f>
        <v>17.399999999999999</v>
      </c>
      <c r="H184">
        <f ca="1">OFFSET(気象データ入力用!A183,1295,1)</f>
        <v>14.8</v>
      </c>
      <c r="I184">
        <f ca="1">OFFSET(気象データ入力用!A183,1510,1)</f>
        <v>14.8</v>
      </c>
      <c r="J184">
        <f ca="1">OFFSET(気象データ入力用!A183,1725,1)</f>
        <v>16.7</v>
      </c>
      <c r="K184">
        <f ca="1">OFFSET(気象データ入力用!A183,1940,1)</f>
        <v>14.5</v>
      </c>
      <c r="L184">
        <f ca="1">OFFSET(気象データ入力用!A183,2155,1)</f>
        <v>15.4</v>
      </c>
      <c r="M184">
        <f ca="1">OFFSET(気象データ入力用!A183,2370,1)</f>
        <v>15.1</v>
      </c>
      <c r="N184">
        <f ca="1">OFFSET(気象データ入力用!A183,2585,1)</f>
        <v>14.7</v>
      </c>
      <c r="O184">
        <f ca="1">OFFSET(気象データ入力用!A183,2800,1)</f>
        <v>12.3</v>
      </c>
      <c r="P184">
        <f ca="1">OFFSET(気象データ入力用!A183,3015,1)</f>
        <v>11.9</v>
      </c>
      <c r="Q184">
        <f ca="1">OFFSET(気象データ入力用!A183,3230,1)</f>
        <v>15.1</v>
      </c>
      <c r="R184">
        <f ca="1">OFFSET(気象データ入力用!A183,3445,1)</f>
        <v>16.100000000000001</v>
      </c>
      <c r="S184">
        <f ca="1">OFFSET(気象データ入力用!A183,3660,1)</f>
        <v>14.8</v>
      </c>
      <c r="T184">
        <f ca="1">OFFSET(気象データ入力用!A183,3875,1)</f>
        <v>18.100000000000001</v>
      </c>
      <c r="U184">
        <f ca="1">OFFSET(気象データ入力用!A183,4090,1)</f>
        <v>17.2</v>
      </c>
    </row>
    <row r="185" spans="1:21" x14ac:dyDescent="0.15">
      <c r="A185" s="3">
        <v>41913</v>
      </c>
      <c r="B185">
        <f ca="1">OFFSET(気象データ入力用!A184,5,1)</f>
        <v>17.8</v>
      </c>
      <c r="C185">
        <f ca="1">OFFSET(気象データ入力用!A184,220,1)</f>
        <v>13.6</v>
      </c>
      <c r="D185">
        <f ca="1">OFFSET(気象データ入力用!A184,435,1)</f>
        <v>16.600000000000001</v>
      </c>
      <c r="E185">
        <f ca="1">OFFSET(気象データ入力用!A184,650,1)</f>
        <v>12.9</v>
      </c>
      <c r="F185">
        <f ca="1">OFFSET(気象データ入力用!A184,865,1)</f>
        <v>16</v>
      </c>
      <c r="G185">
        <f ca="1">OFFSET(気象データ入力用!A184,1080,1)</f>
        <v>13.1</v>
      </c>
      <c r="H185">
        <f ca="1">OFFSET(気象データ入力用!A184,1295,1)</f>
        <v>16.600000000000001</v>
      </c>
      <c r="I185">
        <f ca="1">OFFSET(気象データ入力用!A184,1510,1)</f>
        <v>14.5</v>
      </c>
      <c r="J185">
        <f ca="1">OFFSET(気象データ入力用!A184,1725,1)</f>
        <v>17</v>
      </c>
      <c r="K185">
        <f ca="1">OFFSET(気象データ入力用!A184,1940,1)</f>
        <v>13.8</v>
      </c>
      <c r="L185">
        <f ca="1">OFFSET(気象データ入力用!A184,2155,1)</f>
        <v>14.1</v>
      </c>
      <c r="M185">
        <f ca="1">OFFSET(気象データ入力用!A184,2370,1)</f>
        <v>17.399999999999999</v>
      </c>
      <c r="N185">
        <f ca="1">OFFSET(気象データ入力用!A184,2585,1)</f>
        <v>15</v>
      </c>
      <c r="O185">
        <f ca="1">OFFSET(気象データ入力用!A184,2800,1)</f>
        <v>13.1</v>
      </c>
      <c r="P185">
        <f ca="1">OFFSET(気象データ入力用!A184,3015,1)</f>
        <v>12.9</v>
      </c>
      <c r="Q185">
        <f ca="1">OFFSET(気象データ入力用!A184,3230,1)</f>
        <v>13.4</v>
      </c>
      <c r="R185">
        <f ca="1">OFFSET(気象データ入力用!A184,3445,1)</f>
        <v>14.4</v>
      </c>
      <c r="S185">
        <f ca="1">OFFSET(気象データ入力用!A184,3660,1)</f>
        <v>9.6999999999999993</v>
      </c>
      <c r="T185">
        <f ca="1">OFFSET(気象データ入力用!A184,3875,1)</f>
        <v>17.600000000000001</v>
      </c>
      <c r="U185">
        <f ca="1">OFFSET(気象データ入力用!A184,4090,1)</f>
        <v>17.100000000000001</v>
      </c>
    </row>
    <row r="186" spans="1:21" x14ac:dyDescent="0.15">
      <c r="A186" s="3">
        <v>41914</v>
      </c>
      <c r="B186">
        <f ca="1">OFFSET(気象データ入力用!A185,5,1)</f>
        <v>15.2</v>
      </c>
      <c r="C186">
        <f ca="1">OFFSET(気象データ入力用!A185,220,1)</f>
        <v>13.3</v>
      </c>
      <c r="D186">
        <f ca="1">OFFSET(気象データ入力用!A185,435,1)</f>
        <v>14.6</v>
      </c>
      <c r="E186">
        <f ca="1">OFFSET(気象データ入力用!A185,650,1)</f>
        <v>13</v>
      </c>
      <c r="F186">
        <f ca="1">OFFSET(気象データ入力用!A185,865,1)</f>
        <v>16.5</v>
      </c>
      <c r="G186">
        <f ca="1">OFFSET(気象データ入力用!A185,1080,1)</f>
        <v>13.7</v>
      </c>
      <c r="H186">
        <f ca="1">OFFSET(気象データ入力用!A185,1295,1)</f>
        <v>16.899999999999999</v>
      </c>
      <c r="I186">
        <f ca="1">OFFSET(気象データ入力用!A185,1510,1)</f>
        <v>13.8</v>
      </c>
      <c r="J186">
        <f ca="1">OFFSET(気象データ入力用!A185,1725,1)</f>
        <v>18.399999999999999</v>
      </c>
      <c r="K186">
        <f ca="1">OFFSET(気象データ入力用!A185,1940,1)</f>
        <v>13.3</v>
      </c>
      <c r="L186">
        <f ca="1">OFFSET(気象データ入力用!A185,2155,1)</f>
        <v>11.9</v>
      </c>
      <c r="M186">
        <f ca="1">OFFSET(気象データ入力用!A185,2370,1)</f>
        <v>16.600000000000001</v>
      </c>
      <c r="N186">
        <f ca="1">OFFSET(気象データ入力用!A185,2585,1)</f>
        <v>12.9</v>
      </c>
      <c r="O186">
        <f ca="1">OFFSET(気象データ入力用!A185,2800,1)</f>
        <v>14.8</v>
      </c>
      <c r="P186">
        <f ca="1">OFFSET(気象データ入力用!A185,3015,1)</f>
        <v>11.9</v>
      </c>
      <c r="Q186">
        <f ca="1">OFFSET(気象データ入力用!A185,3230,1)</f>
        <v>14.5</v>
      </c>
      <c r="R186">
        <f ca="1">OFFSET(気象データ入力用!A185,3445,1)</f>
        <v>13.5</v>
      </c>
      <c r="S186">
        <f ca="1">OFFSET(気象データ入力用!A185,3660,1)</f>
        <v>7.6</v>
      </c>
      <c r="T186">
        <f ca="1">OFFSET(気象データ入力用!A185,3875,1)</f>
        <v>16.899999999999999</v>
      </c>
      <c r="U186">
        <f ca="1">OFFSET(気象データ入力用!A185,4090,1)</f>
        <v>18</v>
      </c>
    </row>
    <row r="187" spans="1:21" x14ac:dyDescent="0.15">
      <c r="A187" s="3">
        <v>41915</v>
      </c>
      <c r="B187">
        <f ca="1">OFFSET(気象データ入力用!A186,5,1)</f>
        <v>14.6</v>
      </c>
      <c r="C187">
        <f ca="1">OFFSET(気象データ入力用!A186,220,1)</f>
        <v>14.1</v>
      </c>
      <c r="D187">
        <f ca="1">OFFSET(気象データ入力用!A186,435,1)</f>
        <v>15.1</v>
      </c>
      <c r="E187">
        <f ca="1">OFFSET(気象データ入力用!A186,650,1)</f>
        <v>14.2</v>
      </c>
      <c r="F187">
        <f ca="1">OFFSET(気象データ入力用!A186,865,1)</f>
        <v>14.2</v>
      </c>
      <c r="G187">
        <f ca="1">OFFSET(気象データ入力用!A186,1080,1)</f>
        <v>13.4</v>
      </c>
      <c r="H187">
        <f ca="1">OFFSET(気象データ入力用!A186,1295,1)</f>
        <v>15.1</v>
      </c>
      <c r="I187">
        <f ca="1">OFFSET(気象データ入力用!A186,1510,1)</f>
        <v>12.6</v>
      </c>
      <c r="J187">
        <f ca="1">OFFSET(気象データ入力用!A186,1725,1)</f>
        <v>18.8</v>
      </c>
      <c r="K187">
        <f ca="1">OFFSET(気象データ入力用!A186,1940,1)</f>
        <v>10.9</v>
      </c>
      <c r="L187">
        <f ca="1">OFFSET(気象データ入力用!A186,2155,1)</f>
        <v>10.9</v>
      </c>
      <c r="M187">
        <f ca="1">OFFSET(気象データ入力用!A186,2370,1)</f>
        <v>12.9</v>
      </c>
      <c r="N187">
        <f ca="1">OFFSET(気象データ入力用!A186,2585,1)</f>
        <v>17.7</v>
      </c>
      <c r="O187">
        <f ca="1">OFFSET(気象データ入力用!A186,2800,1)</f>
        <v>13.9</v>
      </c>
      <c r="P187">
        <f ca="1">OFFSET(気象データ入力用!A186,3015,1)</f>
        <v>13.5</v>
      </c>
      <c r="Q187">
        <f ca="1">OFFSET(気象データ入力用!A186,3230,1)</f>
        <v>15.8</v>
      </c>
      <c r="R187">
        <f ca="1">OFFSET(気象データ入力用!A186,3445,1)</f>
        <v>15.4</v>
      </c>
      <c r="S187">
        <f ca="1">OFFSET(気象データ入力用!A186,3660,1)</f>
        <v>7.2</v>
      </c>
      <c r="T187">
        <f ca="1">OFFSET(気象データ入力用!A186,3875,1)</f>
        <v>16.399999999999999</v>
      </c>
      <c r="U187">
        <f ca="1">OFFSET(気象データ入力用!A186,4090,1)</f>
        <v>14.8</v>
      </c>
    </row>
    <row r="188" spans="1:21" x14ac:dyDescent="0.15">
      <c r="A188" s="3">
        <v>41916</v>
      </c>
      <c r="B188">
        <f ca="1">OFFSET(気象データ入力用!A187,5,1)</f>
        <v>16</v>
      </c>
      <c r="C188">
        <f ca="1">OFFSET(気象データ入力用!A187,220,1)</f>
        <v>14.4</v>
      </c>
      <c r="D188">
        <f ca="1">OFFSET(気象データ入力用!A187,435,1)</f>
        <v>14.8</v>
      </c>
      <c r="E188">
        <f ca="1">OFFSET(気象データ入力用!A187,650,1)</f>
        <v>16</v>
      </c>
      <c r="F188">
        <f ca="1">OFFSET(気象データ入力用!A187,865,1)</f>
        <v>11.4</v>
      </c>
      <c r="G188">
        <f ca="1">OFFSET(気象データ入力用!A187,1080,1)</f>
        <v>10.7</v>
      </c>
      <c r="H188">
        <f ca="1">OFFSET(気象データ入力用!A187,1295,1)</f>
        <v>14.4</v>
      </c>
      <c r="I188">
        <f ca="1">OFFSET(気象データ入力用!A187,1510,1)</f>
        <v>11.7</v>
      </c>
      <c r="J188">
        <f ca="1">OFFSET(気象データ入力用!A187,1725,1)</f>
        <v>16.3</v>
      </c>
      <c r="K188">
        <f ca="1">OFFSET(気象データ入力用!A187,1940,1)</f>
        <v>10.3</v>
      </c>
      <c r="L188">
        <f ca="1">OFFSET(気象データ入力用!A187,2155,1)</f>
        <v>12</v>
      </c>
      <c r="M188">
        <f ca="1">OFFSET(気象データ入力用!A187,2370,1)</f>
        <v>12.5</v>
      </c>
      <c r="N188">
        <f ca="1">OFFSET(気象データ入力用!A187,2585,1)</f>
        <v>15.7</v>
      </c>
      <c r="O188">
        <f ca="1">OFFSET(気象データ入力用!A187,2800,1)</f>
        <v>15.2</v>
      </c>
      <c r="P188">
        <f ca="1">OFFSET(気象データ入力用!A187,3015,1)</f>
        <v>13.6</v>
      </c>
      <c r="Q188">
        <f ca="1">OFFSET(気象データ入力用!A187,3230,1)</f>
        <v>12.6</v>
      </c>
      <c r="R188">
        <f ca="1">OFFSET(気象データ入力用!A187,3445,1)</f>
        <v>16.399999999999999</v>
      </c>
      <c r="S188">
        <f ca="1">OFFSET(気象データ入力用!A187,3660,1)</f>
        <v>11.6</v>
      </c>
      <c r="T188">
        <f ca="1">OFFSET(気象データ入力用!A187,3875,1)</f>
        <v>16.100000000000001</v>
      </c>
      <c r="U188">
        <f ca="1">OFFSET(気象データ入力用!A187,4090,1)</f>
        <v>12.7</v>
      </c>
    </row>
    <row r="189" spans="1:21" x14ac:dyDescent="0.15">
      <c r="A189" s="3">
        <v>41917</v>
      </c>
      <c r="B189">
        <f ca="1">OFFSET(気象データ入力用!A188,5,1)</f>
        <v>16</v>
      </c>
      <c r="C189">
        <f ca="1">OFFSET(気象データ入力用!A188,220,1)</f>
        <v>13.7</v>
      </c>
      <c r="D189">
        <f ca="1">OFFSET(気象データ入力用!A188,435,1)</f>
        <v>11.4</v>
      </c>
      <c r="E189">
        <f ca="1">OFFSET(気象データ入力用!A188,650,1)</f>
        <v>13.3</v>
      </c>
      <c r="F189">
        <f ca="1">OFFSET(気象データ入力用!A188,865,1)</f>
        <v>11.6</v>
      </c>
      <c r="G189">
        <f ca="1">OFFSET(気象データ入力用!A188,1080,1)</f>
        <v>8.9</v>
      </c>
      <c r="H189">
        <f ca="1">OFFSET(気象データ入力用!A188,1295,1)</f>
        <v>12.8</v>
      </c>
      <c r="I189">
        <f ca="1">OFFSET(気象データ入力用!A188,1510,1)</f>
        <v>13.7</v>
      </c>
      <c r="J189">
        <f ca="1">OFFSET(気象データ入力用!A188,1725,1)</f>
        <v>14.1</v>
      </c>
      <c r="K189">
        <f ca="1">OFFSET(気象データ入力用!A188,1940,1)</f>
        <v>10.4</v>
      </c>
      <c r="L189">
        <f ca="1">OFFSET(気象データ入力用!A188,2155,1)</f>
        <v>13.3</v>
      </c>
      <c r="M189">
        <f ca="1">OFFSET(気象データ入力用!A188,2370,1)</f>
        <v>12.6</v>
      </c>
      <c r="N189">
        <f ca="1">OFFSET(気象データ入力用!A188,2585,1)</f>
        <v>15.5</v>
      </c>
      <c r="O189">
        <f ca="1">OFFSET(気象データ入力用!A188,2800,1)</f>
        <v>14.8</v>
      </c>
      <c r="P189">
        <f ca="1">OFFSET(気象データ入力用!A188,3015,1)</f>
        <v>11.6</v>
      </c>
      <c r="Q189">
        <f ca="1">OFFSET(気象データ入力用!A188,3230,1)</f>
        <v>13</v>
      </c>
      <c r="R189">
        <f ca="1">OFFSET(気象データ入力用!A188,3445,1)</f>
        <v>15.5</v>
      </c>
      <c r="S189">
        <f ca="1">OFFSET(気象データ入力用!A188,3660,1)</f>
        <v>13.1</v>
      </c>
      <c r="T189">
        <f ca="1">OFFSET(気象データ入力用!A188,3875,1)</f>
        <v>15.5</v>
      </c>
      <c r="U189">
        <f ca="1">OFFSET(気象データ入力用!A188,4090,1)</f>
        <v>13.9</v>
      </c>
    </row>
    <row r="190" spans="1:21" x14ac:dyDescent="0.15">
      <c r="A190" s="3">
        <v>41918</v>
      </c>
      <c r="B190">
        <f ca="1">OFFSET(気象データ入力用!A189,5,1)</f>
        <v>12.9</v>
      </c>
      <c r="C190">
        <f ca="1">OFFSET(気象データ入力用!A189,220,1)</f>
        <v>10.3</v>
      </c>
      <c r="D190">
        <f ca="1">OFFSET(気象データ入力用!A189,435,1)</f>
        <v>13.1</v>
      </c>
      <c r="E190">
        <f ca="1">OFFSET(気象データ入力用!A189,650,1)</f>
        <v>9.5</v>
      </c>
      <c r="F190">
        <f ca="1">OFFSET(気象データ入力用!A189,865,1)</f>
        <v>13.8</v>
      </c>
      <c r="G190">
        <f ca="1">OFFSET(気象データ入力用!A189,1080,1)</f>
        <v>12.6</v>
      </c>
      <c r="H190">
        <f ca="1">OFFSET(気象データ入力用!A189,1295,1)</f>
        <v>12.7</v>
      </c>
      <c r="I190">
        <f ca="1">OFFSET(気象データ入力用!A189,1510,1)</f>
        <v>14.1</v>
      </c>
      <c r="J190">
        <f ca="1">OFFSET(気象データ入力用!A189,1725,1)</f>
        <v>13.4</v>
      </c>
      <c r="K190">
        <f ca="1">OFFSET(気象データ入力用!A189,1940,1)</f>
        <v>9.9</v>
      </c>
      <c r="L190">
        <f ca="1">OFFSET(気象データ入力用!A189,2155,1)</f>
        <v>15.1</v>
      </c>
      <c r="M190">
        <f ca="1">OFFSET(気象データ入力用!A189,2370,1)</f>
        <v>10.9</v>
      </c>
      <c r="N190">
        <f ca="1">OFFSET(気象データ入力用!A189,2585,1)</f>
        <v>14.7</v>
      </c>
      <c r="O190">
        <f ca="1">OFFSET(気象データ入力用!A189,2800,1)</f>
        <v>14.2</v>
      </c>
      <c r="P190">
        <f ca="1">OFFSET(気象データ入力用!A189,3015,1)</f>
        <v>10.6</v>
      </c>
      <c r="Q190">
        <f ca="1">OFFSET(気象データ入力用!A189,3230,1)</f>
        <v>12.5</v>
      </c>
      <c r="R190">
        <f ca="1">OFFSET(気象データ入力用!A189,3445,1)</f>
        <v>13.6</v>
      </c>
      <c r="S190">
        <f ca="1">OFFSET(気象データ入力用!A189,3660,1)</f>
        <v>12.6</v>
      </c>
      <c r="T190">
        <f ca="1">OFFSET(気象データ入力用!A189,3875,1)</f>
        <v>14.8</v>
      </c>
      <c r="U190">
        <f ca="1">OFFSET(気象データ入力用!A189,4090,1)</f>
        <v>14.5</v>
      </c>
    </row>
    <row r="191" spans="1:21" x14ac:dyDescent="0.15">
      <c r="A191" s="3">
        <v>41919</v>
      </c>
      <c r="B191">
        <f ca="1">OFFSET(気象データ入力用!A190,5,1)</f>
        <v>13.9</v>
      </c>
      <c r="C191">
        <f ca="1">OFFSET(気象データ入力用!A190,220,1)</f>
        <v>10.199999999999999</v>
      </c>
      <c r="D191">
        <f ca="1">OFFSET(気象データ入力用!A190,435,1)</f>
        <v>14</v>
      </c>
      <c r="E191">
        <f ca="1">OFFSET(気象データ入力用!A190,650,1)</f>
        <v>10.6</v>
      </c>
      <c r="F191">
        <f ca="1">OFFSET(気象データ入力用!A190,865,1)</f>
        <v>12.1</v>
      </c>
      <c r="G191">
        <f ca="1">OFFSET(気象データ入力用!A190,1080,1)</f>
        <v>14.7</v>
      </c>
      <c r="H191">
        <f ca="1">OFFSET(気象データ入力用!A190,1295,1)</f>
        <v>13.2</v>
      </c>
      <c r="I191">
        <f ca="1">OFFSET(気象データ入力用!A190,1510,1)</f>
        <v>12.2</v>
      </c>
      <c r="J191">
        <f ca="1">OFFSET(気象データ入力用!A190,1725,1)</f>
        <v>15.9</v>
      </c>
      <c r="K191">
        <f ca="1">OFFSET(気象データ入力用!A190,1940,1)</f>
        <v>9.5</v>
      </c>
      <c r="L191">
        <f ca="1">OFFSET(気象データ入力用!A190,2155,1)</f>
        <v>17.399999999999999</v>
      </c>
      <c r="M191">
        <f ca="1">OFFSET(気象データ入力用!A190,2370,1)</f>
        <v>12</v>
      </c>
      <c r="N191">
        <f ca="1">OFFSET(気象データ入力用!A190,2585,1)</f>
        <v>11.3</v>
      </c>
      <c r="O191">
        <f ca="1">OFFSET(気象データ入力用!A190,2800,1)</f>
        <v>14.4</v>
      </c>
      <c r="P191">
        <f ca="1">OFFSET(気象データ入力用!A190,3015,1)</f>
        <v>12.9</v>
      </c>
      <c r="Q191">
        <f ca="1">OFFSET(気象データ入力用!A190,3230,1)</f>
        <v>10.6</v>
      </c>
      <c r="R191">
        <f ca="1">OFFSET(気象データ入力用!A190,3445,1)</f>
        <v>13.7</v>
      </c>
      <c r="S191">
        <f ca="1">OFFSET(気象データ入力用!A190,3660,1)</f>
        <v>12.8</v>
      </c>
      <c r="T191">
        <f ca="1">OFFSET(気象データ入力用!A190,3875,1)</f>
        <v>12.4</v>
      </c>
      <c r="U191">
        <f ca="1">OFFSET(気象データ入力用!A190,4090,1)</f>
        <v>16.3</v>
      </c>
    </row>
    <row r="192" spans="1:21" x14ac:dyDescent="0.15">
      <c r="A192" s="3">
        <v>41920</v>
      </c>
      <c r="B192">
        <f ca="1">OFFSET(気象データ入力用!A191,5,1)</f>
        <v>12.8</v>
      </c>
      <c r="C192">
        <f ca="1">OFFSET(気象データ入力用!A191,220,1)</f>
        <v>10.199999999999999</v>
      </c>
      <c r="D192">
        <f ca="1">OFFSET(気象データ入力用!A191,435,1)</f>
        <v>11.3</v>
      </c>
      <c r="E192">
        <f ca="1">OFFSET(気象データ入力用!A191,650,1)</f>
        <v>8.8000000000000007</v>
      </c>
      <c r="F192">
        <f ca="1">OFFSET(気象データ入力用!A191,865,1)</f>
        <v>14.5</v>
      </c>
      <c r="G192">
        <f ca="1">OFFSET(気象データ入力用!A191,1080,1)</f>
        <v>13</v>
      </c>
      <c r="H192">
        <f ca="1">OFFSET(気象データ入力用!A191,1295,1)</f>
        <v>16.600000000000001</v>
      </c>
      <c r="I192">
        <f ca="1">OFFSET(気象データ入力用!A191,1510,1)</f>
        <v>11.4</v>
      </c>
      <c r="J192">
        <f ca="1">OFFSET(気象データ入力用!A191,1725,1)</f>
        <v>14</v>
      </c>
      <c r="K192">
        <f ca="1">OFFSET(気象データ入力用!A191,1940,1)</f>
        <v>10.6</v>
      </c>
      <c r="L192">
        <f ca="1">OFFSET(気象データ入力用!A191,2155,1)</f>
        <v>15.5</v>
      </c>
      <c r="M192">
        <f ca="1">OFFSET(気象データ入力用!A191,2370,1)</f>
        <v>14.8</v>
      </c>
      <c r="N192">
        <f ca="1">OFFSET(気象データ入力用!A191,2585,1)</f>
        <v>11.8</v>
      </c>
      <c r="O192">
        <f ca="1">OFFSET(気象データ入力用!A191,2800,1)</f>
        <v>13.9</v>
      </c>
      <c r="P192">
        <f ca="1">OFFSET(気象データ入力用!A191,3015,1)</f>
        <v>12.1</v>
      </c>
      <c r="Q192">
        <f ca="1">OFFSET(気象データ入力用!A191,3230,1)</f>
        <v>10.1</v>
      </c>
      <c r="R192">
        <f ca="1">OFFSET(気象データ入力用!A191,3445,1)</f>
        <v>16</v>
      </c>
      <c r="S192">
        <f ca="1">OFFSET(気象データ入力用!A191,3660,1)</f>
        <v>11.5</v>
      </c>
      <c r="T192">
        <f ca="1">OFFSET(気象データ入力用!A191,3875,1)</f>
        <v>12.6</v>
      </c>
      <c r="U192">
        <f ca="1">OFFSET(気象データ入力用!A191,4090,1)</f>
        <v>16.7</v>
      </c>
    </row>
    <row r="193" spans="1:21" x14ac:dyDescent="0.15">
      <c r="A193" s="3">
        <v>41921</v>
      </c>
      <c r="B193">
        <f ca="1">OFFSET(気象データ入力用!A192,5,1)</f>
        <v>14</v>
      </c>
      <c r="C193">
        <f ca="1">OFFSET(気象データ入力用!A192,220,1)</f>
        <v>10.7</v>
      </c>
      <c r="D193">
        <f ca="1">OFFSET(気象データ入力用!A192,435,1)</f>
        <v>10.7</v>
      </c>
      <c r="E193">
        <f ca="1">OFFSET(気象データ入力用!A192,650,1)</f>
        <v>9.6</v>
      </c>
      <c r="F193">
        <f ca="1">OFFSET(気象データ入力用!A192,865,1)</f>
        <v>14.2</v>
      </c>
      <c r="G193">
        <f ca="1">OFFSET(気象データ入力用!A192,1080,1)</f>
        <v>10.4</v>
      </c>
      <c r="H193">
        <f ca="1">OFFSET(気象データ入力用!A192,1295,1)</f>
        <v>15.3</v>
      </c>
      <c r="I193">
        <f ca="1">OFFSET(気象データ入力用!A192,1510,1)</f>
        <v>11.8</v>
      </c>
      <c r="J193">
        <f ca="1">OFFSET(気象データ入力用!A192,1725,1)</f>
        <v>11.8</v>
      </c>
      <c r="K193">
        <f ca="1">OFFSET(気象データ入力用!A192,1940,1)</f>
        <v>11.9</v>
      </c>
      <c r="L193">
        <f ca="1">OFFSET(気象データ入力用!A192,2155,1)</f>
        <v>15.8</v>
      </c>
      <c r="M193">
        <f ca="1">OFFSET(気象データ入力用!A192,2370,1)</f>
        <v>12.2</v>
      </c>
      <c r="N193">
        <f ca="1">OFFSET(気象データ入力用!A192,2585,1)</f>
        <v>15.5</v>
      </c>
      <c r="O193">
        <f ca="1">OFFSET(気象データ入力用!A192,2800,1)</f>
        <v>11.9</v>
      </c>
      <c r="P193">
        <f ca="1">OFFSET(気象データ入力用!A192,3015,1)</f>
        <v>14.5</v>
      </c>
      <c r="Q193">
        <f ca="1">OFFSET(気象データ入力用!A192,3230,1)</f>
        <v>10.199999999999999</v>
      </c>
      <c r="R193">
        <f ca="1">OFFSET(気象データ入力用!A192,3445,1)</f>
        <v>15.7</v>
      </c>
      <c r="S193">
        <f ca="1">OFFSET(気象データ入力用!A192,3660,1)</f>
        <v>13.4</v>
      </c>
      <c r="T193">
        <f ca="1">OFFSET(気象データ入力用!A192,3875,1)</f>
        <v>11.8</v>
      </c>
      <c r="U193">
        <f ca="1">OFFSET(気象データ入力用!A192,4090,1)</f>
        <v>12.6</v>
      </c>
    </row>
    <row r="194" spans="1:21" x14ac:dyDescent="0.15">
      <c r="A194" s="3">
        <v>41922</v>
      </c>
      <c r="B194">
        <f ca="1">OFFSET(気象データ入力用!A193,5,1)</f>
        <v>11.9</v>
      </c>
      <c r="C194">
        <f ca="1">OFFSET(気象データ入力用!A193,220,1)</f>
        <v>9.4</v>
      </c>
      <c r="D194">
        <f ca="1">OFFSET(気象データ入力用!A193,435,1)</f>
        <v>10.9</v>
      </c>
      <c r="E194">
        <f ca="1">OFFSET(気象データ入力用!A193,650,1)</f>
        <v>14.7</v>
      </c>
      <c r="F194">
        <f ca="1">OFFSET(気象データ入力用!A193,865,1)</f>
        <v>11.5</v>
      </c>
      <c r="G194">
        <f ca="1">OFFSET(気象データ入力用!A193,1080,1)</f>
        <v>10.199999999999999</v>
      </c>
      <c r="H194">
        <f ca="1">OFFSET(気象データ入力用!A193,1295,1)</f>
        <v>12.9</v>
      </c>
      <c r="I194">
        <f ca="1">OFFSET(気象データ入力用!A193,1510,1)</f>
        <v>11.8</v>
      </c>
      <c r="J194">
        <f ca="1">OFFSET(気象データ入力用!A193,1725,1)</f>
        <v>11.2</v>
      </c>
      <c r="K194">
        <f ca="1">OFFSET(気象データ入力用!A193,1940,1)</f>
        <v>11.7</v>
      </c>
      <c r="L194">
        <f ca="1">OFFSET(気象データ入力用!A193,2155,1)</f>
        <v>15.9</v>
      </c>
      <c r="M194">
        <f ca="1">OFFSET(気象データ入力用!A193,2370,1)</f>
        <v>12.8</v>
      </c>
      <c r="N194">
        <f ca="1">OFFSET(気象データ入力用!A193,2585,1)</f>
        <v>18</v>
      </c>
      <c r="O194">
        <f ca="1">OFFSET(気象データ入力用!A193,2800,1)</f>
        <v>11.3</v>
      </c>
      <c r="P194">
        <f ca="1">OFFSET(気象データ入力用!A193,3015,1)</f>
        <v>12.8</v>
      </c>
      <c r="Q194">
        <f ca="1">OFFSET(気象データ入力用!A193,3230,1)</f>
        <v>10.6</v>
      </c>
      <c r="R194">
        <f ca="1">OFFSET(気象データ入力用!A193,3445,1)</f>
        <v>16</v>
      </c>
      <c r="S194">
        <f ca="1">OFFSET(気象データ入力用!A193,3660,1)</f>
        <v>14.6</v>
      </c>
      <c r="T194">
        <f ca="1">OFFSET(気象データ入力用!A193,3875,1)</f>
        <v>13.4</v>
      </c>
      <c r="U194">
        <f ca="1">OFFSET(気象データ入力用!A193,4090,1)</f>
        <v>14.7</v>
      </c>
    </row>
    <row r="195" spans="1:21" x14ac:dyDescent="0.15">
      <c r="A195" s="3">
        <v>41923</v>
      </c>
      <c r="B195">
        <f ca="1">OFFSET(気象データ入力用!A194,5,1)</f>
        <v>10.8</v>
      </c>
      <c r="C195">
        <f ca="1">OFFSET(気象データ入力用!A194,220,1)</f>
        <v>10.1</v>
      </c>
      <c r="D195">
        <f ca="1">OFFSET(気象データ入力用!A194,435,1)</f>
        <v>10.6</v>
      </c>
      <c r="E195">
        <f ca="1">OFFSET(気象データ入力用!A194,650,1)</f>
        <v>8.8000000000000007</v>
      </c>
      <c r="F195">
        <f ca="1">OFFSET(気象データ入力用!A194,865,1)</f>
        <v>11.8</v>
      </c>
      <c r="G195">
        <f ca="1">OFFSET(気象データ入力用!A194,1080,1)</f>
        <v>14.1</v>
      </c>
      <c r="H195">
        <f ca="1">OFFSET(気象データ入力用!A194,1295,1)</f>
        <v>12</v>
      </c>
      <c r="I195">
        <f ca="1">OFFSET(気象データ入力用!A194,1510,1)</f>
        <v>14.3</v>
      </c>
      <c r="J195">
        <f ca="1">OFFSET(気象データ入力用!A194,1725,1)</f>
        <v>11</v>
      </c>
      <c r="K195">
        <f ca="1">OFFSET(気象データ入力用!A194,1940,1)</f>
        <v>12.5</v>
      </c>
      <c r="L195">
        <f ca="1">OFFSET(気象データ入力用!A194,2155,1)</f>
        <v>16.5</v>
      </c>
      <c r="M195">
        <f ca="1">OFFSET(気象データ入力用!A194,2370,1)</f>
        <v>13.8</v>
      </c>
      <c r="N195">
        <f ca="1">OFFSET(気象データ入力用!A194,2585,1)</f>
        <v>16.7</v>
      </c>
      <c r="O195">
        <f ca="1">OFFSET(気象データ入力用!A194,2800,1)</f>
        <v>12.7</v>
      </c>
      <c r="P195">
        <f ca="1">OFFSET(気象データ入力用!A194,3015,1)</f>
        <v>12.8</v>
      </c>
      <c r="Q195">
        <f ca="1">OFFSET(気象データ入力用!A194,3230,1)</f>
        <v>8.8000000000000007</v>
      </c>
      <c r="R195">
        <f ca="1">OFFSET(気象データ入力用!A194,3445,1)</f>
        <v>16.7</v>
      </c>
      <c r="S195">
        <f ca="1">OFFSET(気象データ入力用!A194,3660,1)</f>
        <v>10</v>
      </c>
      <c r="T195">
        <f ca="1">OFFSET(気象データ入力用!A194,3875,1)</f>
        <v>13.6</v>
      </c>
      <c r="U195">
        <f ca="1">OFFSET(気象データ入力用!A194,4090,1)</f>
        <v>15.9</v>
      </c>
    </row>
    <row r="196" spans="1:21" x14ac:dyDescent="0.15">
      <c r="A196" s="3">
        <v>41924</v>
      </c>
      <c r="B196">
        <f ca="1">OFFSET(気象データ入力用!A195,5,1)</f>
        <v>13.5</v>
      </c>
      <c r="C196">
        <f ca="1">OFFSET(気象データ入力用!A195,220,1)</f>
        <v>11.4</v>
      </c>
      <c r="D196">
        <f ca="1">OFFSET(気象データ入力用!A195,435,1)</f>
        <v>10.5</v>
      </c>
      <c r="E196">
        <f ca="1">OFFSET(気象データ入力用!A195,650,1)</f>
        <v>5.7</v>
      </c>
      <c r="F196">
        <f ca="1">OFFSET(気象データ入力用!A195,865,1)</f>
        <v>13.8</v>
      </c>
      <c r="G196">
        <f ca="1">OFFSET(気象データ入力用!A195,1080,1)</f>
        <v>14.9</v>
      </c>
      <c r="H196">
        <f ca="1">OFFSET(気象データ入力用!A195,1295,1)</f>
        <v>11.1</v>
      </c>
      <c r="I196">
        <f ca="1">OFFSET(気象データ入力用!A195,1510,1)</f>
        <v>14.8</v>
      </c>
      <c r="J196">
        <f ca="1">OFFSET(気象データ入力用!A195,1725,1)</f>
        <v>13.3</v>
      </c>
      <c r="K196">
        <f ca="1">OFFSET(気象データ入力用!A195,1940,1)</f>
        <v>14.2</v>
      </c>
      <c r="L196">
        <f ca="1">OFFSET(気象データ入力用!A195,2155,1)</f>
        <v>16.3</v>
      </c>
      <c r="M196">
        <f ca="1">OFFSET(気象データ入力用!A195,2370,1)</f>
        <v>11.8</v>
      </c>
      <c r="N196">
        <f ca="1">OFFSET(気象データ入力用!A195,2585,1)</f>
        <v>9.6</v>
      </c>
      <c r="O196">
        <f ca="1">OFFSET(気象データ入力用!A195,2800,1)</f>
        <v>9.9</v>
      </c>
      <c r="P196">
        <f ca="1">OFFSET(気象データ入力用!A195,3015,1)</f>
        <v>12.1</v>
      </c>
      <c r="Q196">
        <f ca="1">OFFSET(気象データ入力用!A195,3230,1)</f>
        <v>11.1</v>
      </c>
      <c r="R196">
        <f ca="1">OFFSET(気象データ入力用!A195,3445,1)</f>
        <v>15.3</v>
      </c>
      <c r="S196">
        <f ca="1">OFFSET(気象データ入力用!A195,3660,1)</f>
        <v>11.5</v>
      </c>
      <c r="T196">
        <f ca="1">OFFSET(気象データ入力用!A195,3875,1)</f>
        <v>12</v>
      </c>
      <c r="U196">
        <f ca="1">OFFSET(気象データ入力用!A195,4090,1)</f>
        <v>13.7</v>
      </c>
    </row>
    <row r="197" spans="1:21" x14ac:dyDescent="0.15">
      <c r="A197" s="3">
        <v>41925</v>
      </c>
      <c r="B197">
        <f ca="1">OFFSET(気象データ入力用!A196,5,1)</f>
        <v>16.399999999999999</v>
      </c>
      <c r="C197">
        <f ca="1">OFFSET(気象データ入力用!A196,220,1)</f>
        <v>13.6</v>
      </c>
      <c r="D197">
        <f ca="1">OFFSET(気象データ入力用!A196,435,1)</f>
        <v>11.9</v>
      </c>
      <c r="E197">
        <f ca="1">OFFSET(気象データ入力用!A196,650,1)</f>
        <v>7.2</v>
      </c>
      <c r="F197">
        <f ca="1">OFFSET(気象データ入力用!A196,865,1)</f>
        <v>15</v>
      </c>
      <c r="G197">
        <f ca="1">OFFSET(気象データ入力用!A196,1080,1)</f>
        <v>13</v>
      </c>
      <c r="H197">
        <f ca="1">OFFSET(気象データ入力用!A196,1295,1)</f>
        <v>9.1999999999999993</v>
      </c>
      <c r="I197">
        <f ca="1">OFFSET(気象データ入力用!A196,1510,1)</f>
        <v>14.8</v>
      </c>
      <c r="J197">
        <f ca="1">OFFSET(気象データ入力用!A196,1725,1)</f>
        <v>13.1</v>
      </c>
      <c r="K197">
        <f ca="1">OFFSET(気象データ入力用!A196,1940,1)</f>
        <v>10.4</v>
      </c>
      <c r="L197">
        <f ca="1">OFFSET(気象データ入力用!A196,2155,1)</f>
        <v>11.9</v>
      </c>
      <c r="M197">
        <f ca="1">OFFSET(気象データ入力用!A196,2370,1)</f>
        <v>12.6</v>
      </c>
      <c r="N197">
        <f ca="1">OFFSET(気象データ入力用!A196,2585,1)</f>
        <v>8.6</v>
      </c>
      <c r="O197">
        <f ca="1">OFFSET(気象データ入力用!A196,2800,1)</f>
        <v>7.8</v>
      </c>
      <c r="P197">
        <f ca="1">OFFSET(気象データ入力用!A196,3015,1)</f>
        <v>15.8</v>
      </c>
      <c r="Q197">
        <f ca="1">OFFSET(気象データ入力用!A196,3230,1)</f>
        <v>11.9</v>
      </c>
      <c r="R197">
        <f ca="1">OFFSET(気象データ入力用!A196,3445,1)</f>
        <v>14.1</v>
      </c>
      <c r="S197">
        <f ca="1">OFFSET(気象データ入力用!A196,3660,1)</f>
        <v>10.9</v>
      </c>
      <c r="T197">
        <f ca="1">OFFSET(気象データ入力用!A196,3875,1)</f>
        <v>11.9</v>
      </c>
      <c r="U197">
        <f ca="1">OFFSET(気象データ入力用!A196,4090,1)</f>
        <v>10.6</v>
      </c>
    </row>
    <row r="198" spans="1:21" x14ac:dyDescent="0.15">
      <c r="A198" s="3">
        <v>41926</v>
      </c>
      <c r="B198">
        <f ca="1">OFFSET(気象データ入力用!A197,5,1)</f>
        <v>13.2</v>
      </c>
      <c r="C198">
        <f ca="1">OFFSET(気象データ入力用!A197,220,1)</f>
        <v>14.2</v>
      </c>
      <c r="D198">
        <f ca="1">OFFSET(気象データ入力用!A197,435,1)</f>
        <v>11.9</v>
      </c>
      <c r="E198">
        <f ca="1">OFFSET(気象データ入力用!A197,650,1)</f>
        <v>8.6</v>
      </c>
      <c r="F198">
        <f ca="1">OFFSET(気象データ入力用!A197,865,1)</f>
        <v>16.7</v>
      </c>
      <c r="G198">
        <f ca="1">OFFSET(気象データ入力用!A197,1080,1)</f>
        <v>11.2</v>
      </c>
      <c r="H198">
        <f ca="1">OFFSET(気象データ入力用!A197,1295,1)</f>
        <v>10.199999999999999</v>
      </c>
      <c r="I198">
        <f ca="1">OFFSET(気象データ入力用!A197,1510,1)</f>
        <v>13.5</v>
      </c>
      <c r="J198">
        <f ca="1">OFFSET(気象データ入力用!A197,1725,1)</f>
        <v>13</v>
      </c>
      <c r="K198">
        <f ca="1">OFFSET(気象データ入力用!A197,1940,1)</f>
        <v>8.3000000000000007</v>
      </c>
      <c r="L198">
        <f ca="1">OFFSET(気象データ入力用!A197,2155,1)</f>
        <v>9.1</v>
      </c>
      <c r="M198">
        <f ca="1">OFFSET(気象データ入力用!A197,2370,1)</f>
        <v>14.9</v>
      </c>
      <c r="N198">
        <f ca="1">OFFSET(気象データ入力用!A197,2585,1)</f>
        <v>8.6999999999999993</v>
      </c>
      <c r="O198">
        <f ca="1">OFFSET(気象データ入力用!A197,2800,1)</f>
        <v>9.4</v>
      </c>
      <c r="P198">
        <f ca="1">OFFSET(気象データ入力用!A197,3015,1)</f>
        <v>16.3</v>
      </c>
      <c r="Q198">
        <f ca="1">OFFSET(気象データ入力用!A197,3230,1)</f>
        <v>9.5</v>
      </c>
      <c r="R198">
        <f ca="1">OFFSET(気象データ入力用!A197,3445,1)</f>
        <v>10.199999999999999</v>
      </c>
      <c r="S198">
        <f ca="1">OFFSET(気象データ入力用!A197,3660,1)</f>
        <v>10.7</v>
      </c>
      <c r="T198">
        <f ca="1">OFFSET(気象データ入力用!A197,3875,1)</f>
        <v>13.7</v>
      </c>
      <c r="U198">
        <f ca="1">OFFSET(気象データ入力用!A197,4090,1)</f>
        <v>12.4</v>
      </c>
    </row>
    <row r="199" spans="1:21" x14ac:dyDescent="0.15">
      <c r="A199" s="3">
        <v>41927</v>
      </c>
      <c r="B199">
        <f ca="1">OFFSET(気象データ入力用!A198,5,1)</f>
        <v>11.3</v>
      </c>
      <c r="C199">
        <f ca="1">OFFSET(気象データ入力用!A198,220,1)</f>
        <v>14.7</v>
      </c>
      <c r="D199">
        <f ca="1">OFFSET(気象データ入力用!A198,435,1)</f>
        <v>11.1</v>
      </c>
      <c r="E199">
        <f ca="1">OFFSET(気象データ入力用!A198,650,1)</f>
        <v>8.8000000000000007</v>
      </c>
      <c r="F199">
        <f ca="1">OFFSET(気象データ入力用!A198,865,1)</f>
        <v>19.3</v>
      </c>
      <c r="G199">
        <f ca="1">OFFSET(気象データ入力用!A198,1080,1)</f>
        <v>10.3</v>
      </c>
      <c r="H199">
        <f ca="1">OFFSET(気象データ入力用!A198,1295,1)</f>
        <v>10.199999999999999</v>
      </c>
      <c r="I199">
        <f ca="1">OFFSET(気象データ入力用!A198,1510,1)</f>
        <v>11.3</v>
      </c>
      <c r="J199">
        <f ca="1">OFFSET(気象データ入力用!A198,1725,1)</f>
        <v>12.3</v>
      </c>
      <c r="K199">
        <f ca="1">OFFSET(気象データ入力用!A198,1940,1)</f>
        <v>8.9</v>
      </c>
      <c r="L199">
        <f ca="1">OFFSET(気象データ入力用!A198,2155,1)</f>
        <v>12.5</v>
      </c>
      <c r="M199">
        <f ca="1">OFFSET(気象データ入力用!A198,2370,1)</f>
        <v>12.4</v>
      </c>
      <c r="N199">
        <f ca="1">OFFSET(気象データ入力用!A198,2585,1)</f>
        <v>11.5</v>
      </c>
      <c r="O199">
        <f ca="1">OFFSET(気象データ入力用!A198,2800,1)</f>
        <v>6.4</v>
      </c>
      <c r="P199">
        <f ca="1">OFFSET(気象データ入力用!A198,3015,1)</f>
        <v>13</v>
      </c>
      <c r="Q199">
        <f ca="1">OFFSET(気象データ入力用!A198,3230,1)</f>
        <v>11.6</v>
      </c>
      <c r="R199">
        <f ca="1">OFFSET(気象データ入力用!A198,3445,1)</f>
        <v>10.6</v>
      </c>
      <c r="S199">
        <f ca="1">OFFSET(気象データ入力用!A198,3660,1)</f>
        <v>13.9</v>
      </c>
      <c r="T199">
        <f ca="1">OFFSET(気象データ入力用!A198,3875,1)</f>
        <v>11.9</v>
      </c>
      <c r="U199">
        <f ca="1">OFFSET(気象データ入力用!A198,4090,1)</f>
        <v>12</v>
      </c>
    </row>
    <row r="200" spans="1:21" x14ac:dyDescent="0.15">
      <c r="A200" s="3">
        <v>41928</v>
      </c>
      <c r="B200">
        <f ca="1">OFFSET(気象データ入力用!A199,5,1)</f>
        <v>11.7</v>
      </c>
      <c r="C200">
        <f ca="1">OFFSET(気象データ入力用!A199,220,1)</f>
        <v>16.5</v>
      </c>
      <c r="D200">
        <f ca="1">OFFSET(気象データ入力用!A199,435,1)</f>
        <v>7.3</v>
      </c>
      <c r="E200">
        <f ca="1">OFFSET(気象データ入力用!A199,650,1)</f>
        <v>9.4</v>
      </c>
      <c r="F200">
        <f ca="1">OFFSET(気象データ入力用!A199,865,1)</f>
        <v>14.7</v>
      </c>
      <c r="G200">
        <f ca="1">OFFSET(気象データ入力用!A199,1080,1)</f>
        <v>8.6999999999999993</v>
      </c>
      <c r="H200">
        <f ca="1">OFFSET(気象データ入力用!A199,1295,1)</f>
        <v>7.3</v>
      </c>
      <c r="I200">
        <f ca="1">OFFSET(気象データ入力用!A199,1510,1)</f>
        <v>12.8</v>
      </c>
      <c r="J200">
        <f ca="1">OFFSET(気象データ入力用!A199,1725,1)</f>
        <v>14.4</v>
      </c>
      <c r="K200">
        <f ca="1">OFFSET(気象データ入力用!A199,1940,1)</f>
        <v>9.1999999999999993</v>
      </c>
      <c r="L200">
        <f ca="1">OFFSET(気象データ入力用!A199,2155,1)</f>
        <v>11.3</v>
      </c>
      <c r="M200">
        <f ca="1">OFFSET(気象データ入力用!A199,2370,1)</f>
        <v>11.8</v>
      </c>
      <c r="N200">
        <f ca="1">OFFSET(気象データ入力用!A199,2585,1)</f>
        <v>9</v>
      </c>
      <c r="O200">
        <f ca="1">OFFSET(気象データ入力用!A199,2800,1)</f>
        <v>7.6</v>
      </c>
      <c r="P200">
        <f ca="1">OFFSET(気象データ入力用!A199,3015,1)</f>
        <v>9.9</v>
      </c>
      <c r="Q200">
        <f ca="1">OFFSET(気象データ入力用!A199,3230,1)</f>
        <v>8.9</v>
      </c>
      <c r="R200">
        <f ca="1">OFFSET(気象データ入力用!A199,3445,1)</f>
        <v>12.9</v>
      </c>
      <c r="S200">
        <f ca="1">OFFSET(気象データ入力用!A199,3660,1)</f>
        <v>15.3</v>
      </c>
      <c r="T200">
        <f ca="1">OFFSET(気象データ入力用!A199,3875,1)</f>
        <v>12.1</v>
      </c>
      <c r="U200">
        <f ca="1">OFFSET(気象データ入力用!A199,4090,1)</f>
        <v>6.5</v>
      </c>
    </row>
    <row r="201" spans="1:21" x14ac:dyDescent="0.15">
      <c r="A201" s="3">
        <v>41929</v>
      </c>
      <c r="B201">
        <f ca="1">OFFSET(気象データ入力用!A200,5,1)</f>
        <v>8.1</v>
      </c>
      <c r="C201">
        <f ca="1">OFFSET(気象データ入力用!A200,220,1)</f>
        <v>15.2</v>
      </c>
      <c r="D201">
        <f ca="1">OFFSET(気象データ入力用!A200,435,1)</f>
        <v>9.5</v>
      </c>
      <c r="E201">
        <f ca="1">OFFSET(気象データ入力用!A200,650,1)</f>
        <v>11.9</v>
      </c>
      <c r="F201">
        <f ca="1">OFFSET(気象データ入力用!A200,865,1)</f>
        <v>13.8</v>
      </c>
      <c r="G201">
        <f ca="1">OFFSET(気象データ入力用!A200,1080,1)</f>
        <v>4.8</v>
      </c>
      <c r="H201">
        <f ca="1">OFFSET(気象データ入力用!A200,1295,1)</f>
        <v>10.5</v>
      </c>
      <c r="I201">
        <f ca="1">OFFSET(気象データ入力用!A200,1510,1)</f>
        <v>11.3</v>
      </c>
      <c r="J201">
        <f ca="1">OFFSET(気象データ入力用!A200,1725,1)</f>
        <v>12.7</v>
      </c>
      <c r="K201">
        <f ca="1">OFFSET(気象データ入力用!A200,1940,1)</f>
        <v>8.6999999999999993</v>
      </c>
      <c r="L201">
        <f ca="1">OFFSET(気象データ入力用!A200,2155,1)</f>
        <v>8.4</v>
      </c>
      <c r="M201">
        <f ca="1">OFFSET(気象データ入力用!A200,2370,1)</f>
        <v>12.3</v>
      </c>
      <c r="N201">
        <f ca="1">OFFSET(気象データ入力用!A200,2585,1)</f>
        <v>12</v>
      </c>
      <c r="O201">
        <f ca="1">OFFSET(気象データ入力用!A200,2800,1)</f>
        <v>8.9</v>
      </c>
      <c r="P201">
        <f ca="1">OFFSET(気象データ入力用!A200,3015,1)</f>
        <v>9</v>
      </c>
      <c r="Q201">
        <f ca="1">OFFSET(気象データ入力用!A200,3230,1)</f>
        <v>12.5</v>
      </c>
      <c r="R201">
        <f ca="1">OFFSET(気象データ入力用!A200,3445,1)</f>
        <v>10.3</v>
      </c>
      <c r="S201">
        <f ca="1">OFFSET(気象データ入力用!A200,3660,1)</f>
        <v>12</v>
      </c>
      <c r="T201">
        <f ca="1">OFFSET(気象データ入力用!A200,3875,1)</f>
        <v>12.5</v>
      </c>
      <c r="U201">
        <f ca="1">OFFSET(気象データ入力用!A200,4090,1)</f>
        <v>7.2</v>
      </c>
    </row>
    <row r="202" spans="1:21" x14ac:dyDescent="0.15">
      <c r="A202" s="3">
        <v>41930</v>
      </c>
      <c r="B202">
        <f ca="1">OFFSET(気象データ入力用!A201,5,1)</f>
        <v>7.7</v>
      </c>
      <c r="C202">
        <f ca="1">OFFSET(気象データ入力用!A201,220,1)</f>
        <v>14.8</v>
      </c>
      <c r="D202">
        <f ca="1">OFFSET(気象データ入力用!A201,435,1)</f>
        <v>10.199999999999999</v>
      </c>
      <c r="E202">
        <f ca="1">OFFSET(気象データ入力用!A201,650,1)</f>
        <v>11.4</v>
      </c>
      <c r="F202">
        <f ca="1">OFFSET(気象データ入力用!A201,865,1)</f>
        <v>16</v>
      </c>
      <c r="G202">
        <f ca="1">OFFSET(気象データ入力用!A201,1080,1)</f>
        <v>7.1</v>
      </c>
      <c r="H202">
        <f ca="1">OFFSET(気象データ入力用!A201,1295,1)</f>
        <v>5.4</v>
      </c>
      <c r="I202">
        <f ca="1">OFFSET(気象データ入力用!A201,1510,1)</f>
        <v>7.7</v>
      </c>
      <c r="J202">
        <f ca="1">OFFSET(気象データ入力用!A201,1725,1)</f>
        <v>10.7</v>
      </c>
      <c r="K202">
        <f ca="1">OFFSET(気象データ入力用!A201,1940,1)</f>
        <v>9.1999999999999993</v>
      </c>
      <c r="L202">
        <f ca="1">OFFSET(気象データ入力用!A201,2155,1)</f>
        <v>9.3000000000000007</v>
      </c>
      <c r="M202">
        <f ca="1">OFFSET(気象データ入力用!A201,2370,1)</f>
        <v>9.1999999999999993</v>
      </c>
      <c r="N202">
        <f ca="1">OFFSET(気象データ入力用!A201,2585,1)</f>
        <v>8.4</v>
      </c>
      <c r="O202">
        <f ca="1">OFFSET(気象データ入力用!A201,2800,1)</f>
        <v>9.3000000000000007</v>
      </c>
      <c r="P202">
        <f ca="1">OFFSET(気象データ入力用!A201,3015,1)</f>
        <v>12.6</v>
      </c>
      <c r="Q202">
        <f ca="1">OFFSET(気象データ入力用!A201,3230,1)</f>
        <v>13.4</v>
      </c>
      <c r="R202">
        <f ca="1">OFFSET(気象データ入力用!A201,3445,1)</f>
        <v>6.6</v>
      </c>
      <c r="S202">
        <f ca="1">OFFSET(気象データ入力用!A201,3660,1)</f>
        <v>7.6</v>
      </c>
      <c r="T202">
        <f ca="1">OFFSET(気象データ入力用!A201,3875,1)</f>
        <v>9.8000000000000007</v>
      </c>
      <c r="U202">
        <f ca="1">OFFSET(気象データ入力用!A201,4090,1)</f>
        <v>8.1</v>
      </c>
    </row>
    <row r="203" spans="1:21" x14ac:dyDescent="0.15">
      <c r="A203" s="3">
        <v>41931</v>
      </c>
      <c r="B203">
        <f ca="1">OFFSET(気象データ入力用!A202,5,1)</f>
        <v>10.1</v>
      </c>
      <c r="C203">
        <f ca="1">OFFSET(気象データ入力用!A202,220,1)</f>
        <v>12</v>
      </c>
      <c r="D203">
        <f ca="1">OFFSET(気象データ入力用!A202,435,1)</f>
        <v>9.6</v>
      </c>
      <c r="E203">
        <f ca="1">OFFSET(気象データ入力用!A202,650,1)</f>
        <v>15</v>
      </c>
      <c r="F203">
        <f ca="1">OFFSET(気象データ入力用!A202,865,1)</f>
        <v>13.6</v>
      </c>
      <c r="G203">
        <f ca="1">OFFSET(気象データ入力用!A202,1080,1)</f>
        <v>9.1999999999999993</v>
      </c>
      <c r="H203">
        <f ca="1">OFFSET(気象データ入力用!A202,1295,1)</f>
        <v>7.7</v>
      </c>
      <c r="I203">
        <f ca="1">OFFSET(気象データ入力用!A202,1510,1)</f>
        <v>7.2</v>
      </c>
      <c r="J203">
        <f ca="1">OFFSET(気象データ入力用!A202,1725,1)</f>
        <v>9</v>
      </c>
      <c r="K203">
        <f ca="1">OFFSET(気象データ入力用!A202,1940,1)</f>
        <v>10</v>
      </c>
      <c r="L203">
        <f ca="1">OFFSET(気象データ入力用!A202,2155,1)</f>
        <v>11.3</v>
      </c>
      <c r="M203">
        <f ca="1">OFFSET(気象データ入力用!A202,2370,1)</f>
        <v>7.5</v>
      </c>
      <c r="N203">
        <f ca="1">OFFSET(気象データ入力用!A202,2585,1)</f>
        <v>10.7</v>
      </c>
      <c r="O203">
        <f ca="1">OFFSET(気象データ入力用!A202,2800,1)</f>
        <v>10.7</v>
      </c>
      <c r="P203">
        <f ca="1">OFFSET(気象データ入力用!A202,3015,1)</f>
        <v>13.5</v>
      </c>
      <c r="Q203">
        <f ca="1">OFFSET(気象データ入力用!A202,3230,1)</f>
        <v>13.5</v>
      </c>
      <c r="R203">
        <f ca="1">OFFSET(気象データ入力用!A202,3445,1)</f>
        <v>6.6</v>
      </c>
      <c r="S203">
        <f ca="1">OFFSET(気象データ入力用!A202,3660,1)</f>
        <v>9.6999999999999993</v>
      </c>
      <c r="T203">
        <f ca="1">OFFSET(気象データ入力用!A202,3875,1)</f>
        <v>9.4</v>
      </c>
      <c r="U203">
        <f ca="1">OFFSET(気象データ入力用!A202,4090,1)</f>
        <v>8.5</v>
      </c>
    </row>
    <row r="204" spans="1:21" x14ac:dyDescent="0.15">
      <c r="A204" s="3">
        <v>41932</v>
      </c>
      <c r="B204">
        <f ca="1">OFFSET(気象データ入力用!A203,5,1)</f>
        <v>8</v>
      </c>
      <c r="C204">
        <f ca="1">OFFSET(気象データ入力用!A203,220,1)</f>
        <v>13</v>
      </c>
      <c r="D204">
        <f ca="1">OFFSET(気象データ入力用!A203,435,1)</f>
        <v>7.1</v>
      </c>
      <c r="E204">
        <f ca="1">OFFSET(気象データ入力用!A203,650,1)</f>
        <v>15.3</v>
      </c>
      <c r="F204">
        <f ca="1">OFFSET(気象データ入力用!A203,865,1)</f>
        <v>10.7</v>
      </c>
      <c r="G204">
        <f ca="1">OFFSET(気象データ入力用!A203,1080,1)</f>
        <v>10.3</v>
      </c>
      <c r="H204">
        <f ca="1">OFFSET(気象データ入力用!A203,1295,1)</f>
        <v>8.9</v>
      </c>
      <c r="I204">
        <f ca="1">OFFSET(気象データ入力用!A203,1510,1)</f>
        <v>9.1</v>
      </c>
      <c r="J204">
        <f ca="1">OFFSET(気象データ入力用!A203,1725,1)</f>
        <v>5.8</v>
      </c>
      <c r="K204">
        <f ca="1">OFFSET(気象データ入力用!A203,1940,1)</f>
        <v>9</v>
      </c>
      <c r="L204">
        <f ca="1">OFFSET(気象データ入力用!A203,2155,1)</f>
        <v>14.2</v>
      </c>
      <c r="M204">
        <f ca="1">OFFSET(気象データ入力用!A203,2370,1)</f>
        <v>9.9</v>
      </c>
      <c r="N204">
        <f ca="1">OFFSET(気象データ入力用!A203,2585,1)</f>
        <v>11.2</v>
      </c>
      <c r="O204">
        <f ca="1">OFFSET(気象データ入力用!A203,2800,1)</f>
        <v>11.7</v>
      </c>
      <c r="P204">
        <f ca="1">OFFSET(気象データ入力用!A203,3015,1)</f>
        <v>13.8</v>
      </c>
      <c r="Q204">
        <f ca="1">OFFSET(気象データ入力用!A203,3230,1)</f>
        <v>13.3</v>
      </c>
      <c r="R204">
        <f ca="1">OFFSET(気象データ入力用!A203,3445,1)</f>
        <v>9</v>
      </c>
      <c r="S204">
        <f ca="1">OFFSET(気象データ入力用!A203,3660,1)</f>
        <v>9.4</v>
      </c>
      <c r="T204">
        <f ca="1">OFFSET(気象データ入力用!A203,3875,1)</f>
        <v>12.9</v>
      </c>
      <c r="U204">
        <f ca="1">OFFSET(気象データ入力用!A203,4090,1)</f>
        <v>12.7</v>
      </c>
    </row>
    <row r="205" spans="1:21" x14ac:dyDescent="0.15">
      <c r="A205" s="3">
        <v>41933</v>
      </c>
      <c r="B205">
        <f ca="1">OFFSET(気象データ入力用!A204,5,1)</f>
        <v>6.2</v>
      </c>
      <c r="C205">
        <f ca="1">OFFSET(気象データ入力用!A204,220,1)</f>
        <v>11.6</v>
      </c>
      <c r="D205">
        <f ca="1">OFFSET(気象データ入力用!A204,435,1)</f>
        <v>8.5</v>
      </c>
      <c r="E205">
        <f ca="1">OFFSET(気象データ入力用!A204,650,1)</f>
        <v>11.8</v>
      </c>
      <c r="F205">
        <f ca="1">OFFSET(気象データ入力用!A204,865,1)</f>
        <v>10.3</v>
      </c>
      <c r="G205">
        <f ca="1">OFFSET(気象データ入力用!A204,1080,1)</f>
        <v>12</v>
      </c>
      <c r="H205">
        <f ca="1">OFFSET(気象データ入力用!A204,1295,1)</f>
        <v>10.8</v>
      </c>
      <c r="I205">
        <f ca="1">OFFSET(気象データ入力用!A204,1510,1)</f>
        <v>11.3</v>
      </c>
      <c r="J205">
        <f ca="1">OFFSET(気象データ入力用!A204,1725,1)</f>
        <v>10.1</v>
      </c>
      <c r="K205">
        <f ca="1">OFFSET(気象データ入力用!A204,1940,1)</f>
        <v>9.5</v>
      </c>
      <c r="L205">
        <f ca="1">OFFSET(気象データ入力用!A204,2155,1)</f>
        <v>13.3</v>
      </c>
      <c r="M205">
        <f ca="1">OFFSET(気象データ入力用!A204,2370,1)</f>
        <v>10.1</v>
      </c>
      <c r="N205">
        <f ca="1">OFFSET(気象データ入力用!A204,2585,1)</f>
        <v>7.2</v>
      </c>
      <c r="O205">
        <f ca="1">OFFSET(気象データ入力用!A204,2800,1)</f>
        <v>9.8000000000000007</v>
      </c>
      <c r="P205">
        <f ca="1">OFFSET(気象データ入力用!A204,3015,1)</f>
        <v>11.4</v>
      </c>
      <c r="Q205">
        <f ca="1">OFFSET(気象データ入力用!A204,3230,1)</f>
        <v>10.8</v>
      </c>
      <c r="R205">
        <f ca="1">OFFSET(気象データ入力用!A204,3445,1)</f>
        <v>10.3</v>
      </c>
      <c r="S205">
        <f ca="1">OFFSET(気象データ入力用!A204,3660,1)</f>
        <v>12.7</v>
      </c>
      <c r="T205">
        <f ca="1">OFFSET(気象データ入力用!A204,3875,1)</f>
        <v>8.6999999999999993</v>
      </c>
      <c r="U205">
        <f ca="1">OFFSET(気象データ入力用!A204,4090,1)</f>
        <v>12.7</v>
      </c>
    </row>
    <row r="206" spans="1:21" x14ac:dyDescent="0.15">
      <c r="A206" s="3">
        <v>41934</v>
      </c>
      <c r="B206">
        <f ca="1">OFFSET(気象データ入力用!A205,5,1)</f>
        <v>8.9</v>
      </c>
      <c r="C206">
        <f ca="1">OFFSET(気象データ入力用!A205,220,1)</f>
        <v>10.9</v>
      </c>
      <c r="D206">
        <f ca="1">OFFSET(気象データ入力用!A205,435,1)</f>
        <v>8.6</v>
      </c>
      <c r="E206">
        <f ca="1">OFFSET(気象データ入力用!A205,650,1)</f>
        <v>8.6999999999999993</v>
      </c>
      <c r="F206">
        <f ca="1">OFFSET(気象データ入力用!A205,865,1)</f>
        <v>10.1</v>
      </c>
      <c r="G206">
        <f ca="1">OFFSET(気象データ入力用!A205,1080,1)</f>
        <v>11.3</v>
      </c>
      <c r="H206">
        <f ca="1">OFFSET(気象データ入力用!A205,1295,1)</f>
        <v>8</v>
      </c>
      <c r="I206">
        <f ca="1">OFFSET(気象データ入力用!A205,1510,1)</f>
        <v>12.2</v>
      </c>
      <c r="J206">
        <f ca="1">OFFSET(気象データ入力用!A205,1725,1)</f>
        <v>9.6</v>
      </c>
      <c r="K206">
        <f ca="1">OFFSET(気象データ入力用!A205,1940,1)</f>
        <v>11.8</v>
      </c>
      <c r="L206">
        <f ca="1">OFFSET(気象データ入力用!A205,2155,1)</f>
        <v>10.1</v>
      </c>
      <c r="M206">
        <f ca="1">OFFSET(気象データ入力用!A205,2370,1)</f>
        <v>13.2</v>
      </c>
      <c r="N206">
        <f ca="1">OFFSET(気象データ入力用!A205,2585,1)</f>
        <v>5.8</v>
      </c>
      <c r="O206">
        <f ca="1">OFFSET(気象データ入力用!A205,2800,1)</f>
        <v>12.8</v>
      </c>
      <c r="P206">
        <f ca="1">OFFSET(気象データ入力用!A205,3015,1)</f>
        <v>10.6</v>
      </c>
      <c r="Q206">
        <f ca="1">OFFSET(気象データ入力用!A205,3230,1)</f>
        <v>8.6999999999999993</v>
      </c>
      <c r="R206">
        <f ca="1">OFFSET(気象データ入力用!A205,3445,1)</f>
        <v>8.6999999999999993</v>
      </c>
      <c r="S206">
        <f ca="1">OFFSET(気象データ入力用!A205,3660,1)</f>
        <v>14.4</v>
      </c>
      <c r="T206">
        <f ca="1">OFFSET(気象データ入力用!A205,3875,1)</f>
        <v>10.7</v>
      </c>
      <c r="U206">
        <f ca="1">OFFSET(気象データ入力用!A205,4090,1)</f>
        <v>12</v>
      </c>
    </row>
    <row r="207" spans="1:21" x14ac:dyDescent="0.15">
      <c r="A207" s="3">
        <v>41935</v>
      </c>
      <c r="B207">
        <f ca="1">OFFSET(気象データ入力用!A206,5,1)</f>
        <v>6.9</v>
      </c>
      <c r="C207">
        <f ca="1">OFFSET(気象データ入力用!A206,220,1)</f>
        <v>11.5</v>
      </c>
      <c r="D207">
        <f ca="1">OFFSET(気象データ入力用!A206,435,1)</f>
        <v>8.4</v>
      </c>
      <c r="E207">
        <f ca="1">OFFSET(気象データ入力用!A206,650,1)</f>
        <v>7.9</v>
      </c>
      <c r="F207">
        <f ca="1">OFFSET(気象データ入力用!A206,865,1)</f>
        <v>10.7</v>
      </c>
      <c r="G207">
        <f ca="1">OFFSET(気象データ入力用!A206,1080,1)</f>
        <v>7.3</v>
      </c>
      <c r="H207">
        <f ca="1">OFFSET(気象データ入力用!A206,1295,1)</f>
        <v>7.7</v>
      </c>
      <c r="I207">
        <f ca="1">OFFSET(気象データ入力用!A206,1510,1)</f>
        <v>13.1</v>
      </c>
      <c r="J207">
        <f ca="1">OFFSET(気象データ入力用!A206,1725,1)</f>
        <v>9.4</v>
      </c>
      <c r="K207">
        <f ca="1">OFFSET(気象データ入力用!A206,1940,1)</f>
        <v>11.9</v>
      </c>
      <c r="L207">
        <f ca="1">OFFSET(気象データ入力用!A206,2155,1)</f>
        <v>8.6999999999999993</v>
      </c>
      <c r="M207">
        <f ca="1">OFFSET(気象データ入力用!A206,2370,1)</f>
        <v>12.9</v>
      </c>
      <c r="N207">
        <f ca="1">OFFSET(気象データ入力用!A206,2585,1)</f>
        <v>8</v>
      </c>
      <c r="O207">
        <f ca="1">OFFSET(気象データ入力用!A206,2800,1)</f>
        <v>8.4</v>
      </c>
      <c r="P207">
        <f ca="1">OFFSET(気象データ入力用!A206,3015,1)</f>
        <v>14</v>
      </c>
      <c r="Q207">
        <f ca="1">OFFSET(気象データ入力用!A206,3230,1)</f>
        <v>7.9</v>
      </c>
      <c r="R207">
        <f ca="1">OFFSET(気象データ入力用!A206,3445,1)</f>
        <v>10.199999999999999</v>
      </c>
      <c r="S207">
        <f ca="1">OFFSET(気象データ入力用!A206,3660,1)</f>
        <v>13.9</v>
      </c>
      <c r="T207">
        <f ca="1">OFFSET(気象データ入力用!A206,3875,1)</f>
        <v>11.8</v>
      </c>
      <c r="U207">
        <f ca="1">OFFSET(気象データ入力用!A206,4090,1)</f>
        <v>9.6</v>
      </c>
    </row>
    <row r="208" spans="1:21" x14ac:dyDescent="0.15">
      <c r="A208" s="3">
        <v>41936</v>
      </c>
      <c r="B208">
        <f ca="1">OFFSET(気象データ入力用!A207,5,1)</f>
        <v>6.4</v>
      </c>
      <c r="C208">
        <f ca="1">OFFSET(気象データ入力用!A207,220,1)</f>
        <v>11.9</v>
      </c>
      <c r="D208">
        <f ca="1">OFFSET(気象データ入力用!A207,435,1)</f>
        <v>9.9</v>
      </c>
      <c r="E208">
        <f ca="1">OFFSET(気象データ入力用!A207,650,1)</f>
        <v>8.6</v>
      </c>
      <c r="F208">
        <f ca="1">OFFSET(気象データ入力用!A207,865,1)</f>
        <v>10.7</v>
      </c>
      <c r="G208">
        <f ca="1">OFFSET(気象データ入力用!A207,1080,1)</f>
        <v>7.9</v>
      </c>
      <c r="H208">
        <f ca="1">OFFSET(気象データ入力用!A207,1295,1)</f>
        <v>9.1</v>
      </c>
      <c r="I208">
        <f ca="1">OFFSET(気象データ入力用!A207,1510,1)</f>
        <v>11.7</v>
      </c>
      <c r="J208">
        <f ca="1">OFFSET(気象データ入力用!A207,1725,1)</f>
        <v>7.8</v>
      </c>
      <c r="K208">
        <f ca="1">OFFSET(気象データ入力用!A207,1940,1)</f>
        <v>8.3000000000000007</v>
      </c>
      <c r="L208">
        <f ca="1">OFFSET(気象データ入力用!A207,2155,1)</f>
        <v>7.5</v>
      </c>
      <c r="M208">
        <f ca="1">OFFSET(気象データ入力用!A207,2370,1)</f>
        <v>13.3</v>
      </c>
      <c r="N208">
        <f ca="1">OFFSET(気象データ入力用!A207,2585,1)</f>
        <v>8.1</v>
      </c>
      <c r="O208">
        <f ca="1">OFFSET(気象データ入力用!A207,2800,1)</f>
        <v>8.1999999999999993</v>
      </c>
      <c r="P208">
        <f ca="1">OFFSET(気象データ入力用!A207,3015,1)</f>
        <v>17.3</v>
      </c>
      <c r="Q208">
        <f ca="1">OFFSET(気象データ入力用!A207,3230,1)</f>
        <v>8.3000000000000007</v>
      </c>
      <c r="R208">
        <f ca="1">OFFSET(気象データ入力用!A207,3445,1)</f>
        <v>13.1</v>
      </c>
      <c r="S208">
        <f ca="1">OFFSET(気象データ入力用!A207,3660,1)</f>
        <v>11.2</v>
      </c>
      <c r="T208">
        <f ca="1">OFFSET(気象データ入力用!A207,3875,1)</f>
        <v>7</v>
      </c>
      <c r="U208">
        <f ca="1">OFFSET(気象データ入力用!A207,4090,1)</f>
        <v>11.5</v>
      </c>
    </row>
    <row r="209" spans="1:21" x14ac:dyDescent="0.15">
      <c r="A209" s="3">
        <v>41937</v>
      </c>
      <c r="B209">
        <f ca="1">OFFSET(気象データ入力用!A208,5,1)</f>
        <v>5.9</v>
      </c>
      <c r="C209">
        <f ca="1">OFFSET(気象データ入力用!A208,220,1)</f>
        <v>13.1</v>
      </c>
      <c r="D209">
        <f ca="1">OFFSET(気象データ入力用!A208,435,1)</f>
        <v>12.5</v>
      </c>
      <c r="E209">
        <f ca="1">OFFSET(気象データ入力用!A208,650,1)</f>
        <v>8.6999999999999993</v>
      </c>
      <c r="F209">
        <f ca="1">OFFSET(気象データ入力用!A208,865,1)</f>
        <v>11.8</v>
      </c>
      <c r="G209">
        <f ca="1">OFFSET(気象データ入力用!A208,1080,1)</f>
        <v>9.1</v>
      </c>
      <c r="H209">
        <f ca="1">OFFSET(気象データ入力用!A208,1295,1)</f>
        <v>10.6</v>
      </c>
      <c r="I209">
        <f ca="1">OFFSET(気象データ入力用!A208,1510,1)</f>
        <v>7.8</v>
      </c>
      <c r="J209">
        <f ca="1">OFFSET(気象データ入力用!A208,1725,1)</f>
        <v>6.3</v>
      </c>
      <c r="K209">
        <f ca="1">OFFSET(気象データ入力用!A208,1940,1)</f>
        <v>10.5</v>
      </c>
      <c r="L209">
        <f ca="1">OFFSET(気象データ入力用!A208,2155,1)</f>
        <v>6.9</v>
      </c>
      <c r="M209">
        <f ca="1">OFFSET(気象データ入力用!A208,2370,1)</f>
        <v>8.1999999999999993</v>
      </c>
      <c r="N209">
        <f ca="1">OFFSET(気象データ入力用!A208,2585,1)</f>
        <v>8</v>
      </c>
      <c r="O209">
        <f ca="1">OFFSET(気象データ入力用!A208,2800,1)</f>
        <v>7.5</v>
      </c>
      <c r="P209">
        <f ca="1">OFFSET(気象データ入力用!A208,3015,1)</f>
        <v>11.1</v>
      </c>
      <c r="Q209">
        <f ca="1">OFFSET(気象データ入力用!A208,3230,1)</f>
        <v>7.4</v>
      </c>
      <c r="R209">
        <f ca="1">OFFSET(気象データ入力用!A208,3445,1)</f>
        <v>10.8</v>
      </c>
      <c r="S209">
        <f ca="1">OFFSET(気象データ入力用!A208,3660,1)</f>
        <v>10.9</v>
      </c>
      <c r="T209">
        <f ca="1">OFFSET(気象データ入力用!A208,3875,1)</f>
        <v>7.1</v>
      </c>
      <c r="U209">
        <f ca="1">OFFSET(気象データ入力用!A208,4090,1)</f>
        <v>13.5</v>
      </c>
    </row>
    <row r="210" spans="1:21" x14ac:dyDescent="0.15">
      <c r="A210" s="3">
        <v>41938</v>
      </c>
      <c r="B210">
        <f ca="1">OFFSET(気象データ入力用!A209,5,1)</f>
        <v>8.6</v>
      </c>
      <c r="C210">
        <f ca="1">OFFSET(気象データ入力用!A209,220,1)</f>
        <v>12.1</v>
      </c>
      <c r="D210">
        <f ca="1">OFFSET(気象データ入力用!A209,435,1)</f>
        <v>6.1</v>
      </c>
      <c r="E210">
        <f ca="1">OFFSET(気象データ入力用!A209,650,1)</f>
        <v>4.0999999999999996</v>
      </c>
      <c r="F210">
        <f ca="1">OFFSET(気象データ入力用!A209,865,1)</f>
        <v>9.6999999999999993</v>
      </c>
      <c r="G210">
        <f ca="1">OFFSET(気象データ入力用!A209,1080,1)</f>
        <v>11.7</v>
      </c>
      <c r="H210">
        <f ca="1">OFFSET(気象データ入力用!A209,1295,1)</f>
        <v>6.8</v>
      </c>
      <c r="I210">
        <f ca="1">OFFSET(気象データ入力用!A209,1510,1)</f>
        <v>5.7</v>
      </c>
      <c r="J210">
        <f ca="1">OFFSET(気象データ入力用!A209,1725,1)</f>
        <v>10.199999999999999</v>
      </c>
      <c r="K210">
        <f ca="1">OFFSET(気象データ入力用!A209,1940,1)</f>
        <v>8.5</v>
      </c>
      <c r="L210">
        <f ca="1">OFFSET(気象データ入力用!A209,2155,1)</f>
        <v>4.2</v>
      </c>
      <c r="M210">
        <f ca="1">OFFSET(気象データ入力用!A209,2370,1)</f>
        <v>7.7</v>
      </c>
      <c r="N210">
        <f ca="1">OFFSET(気象データ入力用!A209,2585,1)</f>
        <v>8.6999999999999993</v>
      </c>
      <c r="O210">
        <f ca="1">OFFSET(気象データ入力用!A209,2800,1)</f>
        <v>8.4</v>
      </c>
      <c r="P210">
        <f ca="1">OFFSET(気象データ入力用!A209,3015,1)</f>
        <v>9.5</v>
      </c>
      <c r="Q210">
        <f ca="1">OFFSET(気象データ入力用!A209,3230,1)</f>
        <v>8.8000000000000007</v>
      </c>
      <c r="R210">
        <f ca="1">OFFSET(気象データ入力用!A209,3445,1)</f>
        <v>3.9</v>
      </c>
      <c r="S210">
        <f ca="1">OFFSET(気象データ入力用!A209,3660,1)</f>
        <v>7.5</v>
      </c>
      <c r="T210">
        <f ca="1">OFFSET(気象データ入力用!A209,3875,1)</f>
        <v>9.5</v>
      </c>
      <c r="U210">
        <f ca="1">OFFSET(気象データ入力用!A209,4090,1)</f>
        <v>9.5</v>
      </c>
    </row>
    <row r="211" spans="1:21" x14ac:dyDescent="0.15">
      <c r="A211" s="3">
        <v>41939</v>
      </c>
      <c r="B211">
        <f ca="1">OFFSET(気象データ入力用!A210,5,1)</f>
        <v>10.3</v>
      </c>
      <c r="C211">
        <f ca="1">OFFSET(気象データ入力用!A210,220,1)</f>
        <v>7.7</v>
      </c>
      <c r="D211">
        <f ca="1">OFFSET(気象データ入力用!A210,435,1)</f>
        <v>5.2</v>
      </c>
      <c r="E211">
        <f ca="1">OFFSET(気象データ入力用!A210,650,1)</f>
        <v>5.8</v>
      </c>
      <c r="F211">
        <f ca="1">OFFSET(気象データ入力用!A210,865,1)</f>
        <v>9.5</v>
      </c>
      <c r="G211">
        <f ca="1">OFFSET(気象データ入力用!A210,1080,1)</f>
        <v>12.2</v>
      </c>
      <c r="H211">
        <f ca="1">OFFSET(気象データ入力用!A210,1295,1)</f>
        <v>7.6</v>
      </c>
      <c r="I211">
        <f ca="1">OFFSET(気象データ入力用!A210,1510,1)</f>
        <v>9</v>
      </c>
      <c r="J211">
        <f ca="1">OFFSET(気象データ入力用!A210,1725,1)</f>
        <v>8.6</v>
      </c>
      <c r="K211">
        <f ca="1">OFFSET(気象データ入力用!A210,1940,1)</f>
        <v>9.1</v>
      </c>
      <c r="L211">
        <f ca="1">OFFSET(気象データ入力用!A210,2155,1)</f>
        <v>2.6</v>
      </c>
      <c r="M211">
        <f ca="1">OFFSET(気象データ入力用!A210,2370,1)</f>
        <v>8.3000000000000007</v>
      </c>
      <c r="N211">
        <f ca="1">OFFSET(気象データ入力用!A210,2585,1)</f>
        <v>5.7</v>
      </c>
      <c r="O211">
        <f ca="1">OFFSET(気象データ入力用!A210,2800,1)</f>
        <v>9.9</v>
      </c>
      <c r="P211">
        <f ca="1">OFFSET(気象データ入力用!A210,3015,1)</f>
        <v>7.6</v>
      </c>
      <c r="Q211">
        <f ca="1">OFFSET(気象データ入力用!A210,3230,1)</f>
        <v>11.8</v>
      </c>
      <c r="R211">
        <f ca="1">OFFSET(気象データ入力用!A210,3445,1)</f>
        <v>2.9</v>
      </c>
      <c r="S211">
        <f ca="1">OFFSET(気象データ入力用!A210,3660,1)</f>
        <v>7.9</v>
      </c>
      <c r="T211">
        <f ca="1">OFFSET(気象データ入力用!A210,3875,1)</f>
        <v>8.3000000000000007</v>
      </c>
      <c r="U211">
        <f ca="1">OFFSET(気象データ入力用!A210,4090,1)</f>
        <v>8</v>
      </c>
    </row>
    <row r="212" spans="1:21" x14ac:dyDescent="0.15">
      <c r="A212" s="3">
        <v>41940</v>
      </c>
      <c r="B212">
        <f ca="1">OFFSET(気象データ入力用!A211,5,1)</f>
        <v>8.4</v>
      </c>
      <c r="C212">
        <f ca="1">OFFSET(気象データ入力用!A211,220,1)</f>
        <v>7.6</v>
      </c>
      <c r="D212">
        <f ca="1">OFFSET(気象データ入力用!A211,435,1)</f>
        <v>10.199999999999999</v>
      </c>
      <c r="E212">
        <f ca="1">OFFSET(気象データ入力用!A211,650,1)</f>
        <v>6</v>
      </c>
      <c r="F212">
        <f ca="1">OFFSET(気象データ入力用!A211,865,1)</f>
        <v>12.1</v>
      </c>
      <c r="G212">
        <f ca="1">OFFSET(気象データ入力用!A211,1080,1)</f>
        <v>13.3</v>
      </c>
      <c r="H212">
        <f ca="1">OFFSET(気象データ入力用!A211,1295,1)</f>
        <v>9.9</v>
      </c>
      <c r="I212">
        <f ca="1">OFFSET(気象データ入力用!A211,1510,1)</f>
        <v>10.199999999999999</v>
      </c>
      <c r="J212">
        <f ca="1">OFFSET(気象データ入力用!A211,1725,1)</f>
        <v>5.5</v>
      </c>
      <c r="K212">
        <f ca="1">OFFSET(気象データ入力用!A211,1940,1)</f>
        <v>11.9</v>
      </c>
      <c r="L212">
        <f ca="1">OFFSET(気象データ入力用!A211,2155,1)</f>
        <v>6.1</v>
      </c>
      <c r="M212">
        <f ca="1">OFFSET(気象データ入力用!A211,2370,1)</f>
        <v>10</v>
      </c>
      <c r="N212">
        <f ca="1">OFFSET(気象データ入力用!A211,2585,1)</f>
        <v>12.4</v>
      </c>
      <c r="O212">
        <f ca="1">OFFSET(気象データ入力用!A211,2800,1)</f>
        <v>10.4</v>
      </c>
      <c r="P212">
        <f ca="1">OFFSET(気象データ入力用!A211,3015,1)</f>
        <v>8.1999999999999993</v>
      </c>
      <c r="Q212">
        <f ca="1">OFFSET(気象データ入力用!A211,3230,1)</f>
        <v>7.4</v>
      </c>
      <c r="R212">
        <f ca="1">OFFSET(気象データ入力用!A211,3445,1)</f>
        <v>4.7</v>
      </c>
      <c r="S212">
        <f ca="1">OFFSET(気象データ入力用!A211,3660,1)</f>
        <v>8</v>
      </c>
      <c r="T212">
        <f ca="1">OFFSET(気象データ入力用!A211,3875,1)</f>
        <v>13.3</v>
      </c>
      <c r="U212">
        <f ca="1">OFFSET(気象データ入力用!A211,4090,1)</f>
        <v>7.7</v>
      </c>
    </row>
    <row r="213" spans="1:21" x14ac:dyDescent="0.15">
      <c r="A213" s="3">
        <v>41941</v>
      </c>
      <c r="B213">
        <f ca="1">OFFSET(気象データ入力用!A212,5,1)</f>
        <v>12.2</v>
      </c>
      <c r="C213">
        <f ca="1">OFFSET(気象データ入力用!A212,220,1)</f>
        <v>8.1</v>
      </c>
      <c r="D213">
        <f ca="1">OFFSET(気象データ入力用!A212,435,1)</f>
        <v>12</v>
      </c>
      <c r="E213">
        <f ca="1">OFFSET(気象データ入力用!A212,650,1)</f>
        <v>6.4</v>
      </c>
      <c r="F213">
        <f ca="1">OFFSET(気象データ入力用!A212,865,1)</f>
        <v>11</v>
      </c>
      <c r="G213">
        <f ca="1">OFFSET(気象データ入力用!A212,1080,1)</f>
        <v>13.3</v>
      </c>
      <c r="H213">
        <f ca="1">OFFSET(気象データ入力用!A212,1295,1)</f>
        <v>7.6</v>
      </c>
      <c r="I213">
        <f ca="1">OFFSET(気象データ入力用!A212,1510,1)</f>
        <v>8.1</v>
      </c>
      <c r="J213">
        <f ca="1">OFFSET(気象データ入力用!A212,1725,1)</f>
        <v>5.7</v>
      </c>
      <c r="K213">
        <f ca="1">OFFSET(気象データ入力用!A212,1940,1)</f>
        <v>11.8</v>
      </c>
      <c r="L213">
        <f ca="1">OFFSET(気象データ入力用!A212,2155,1)</f>
        <v>10.1</v>
      </c>
      <c r="M213">
        <f ca="1">OFFSET(気象データ入力用!A212,2370,1)</f>
        <v>12.1</v>
      </c>
      <c r="N213">
        <f ca="1">OFFSET(気象データ入力用!A212,2585,1)</f>
        <v>9.1999999999999993</v>
      </c>
      <c r="O213">
        <f ca="1">OFFSET(気象データ入力用!A212,2800,1)</f>
        <v>10.4</v>
      </c>
      <c r="P213">
        <f ca="1">OFFSET(気象データ入力用!A212,3015,1)</f>
        <v>5.2</v>
      </c>
      <c r="Q213">
        <f ca="1">OFFSET(気象データ入力用!A212,3230,1)</f>
        <v>10.3</v>
      </c>
      <c r="R213">
        <f ca="1">OFFSET(気象データ入力用!A212,3445,1)</f>
        <v>5.4</v>
      </c>
      <c r="S213">
        <f ca="1">OFFSET(気象データ入力用!A212,3660,1)</f>
        <v>8.1999999999999993</v>
      </c>
      <c r="T213">
        <f ca="1">OFFSET(気象データ入力用!A212,3875,1)</f>
        <v>11</v>
      </c>
      <c r="U213">
        <f ca="1">OFFSET(気象データ入力用!A212,4090,1)</f>
        <v>8.6</v>
      </c>
    </row>
    <row r="214" spans="1:21" x14ac:dyDescent="0.15">
      <c r="A214" s="3">
        <v>41942</v>
      </c>
      <c r="B214">
        <f ca="1">OFFSET(気象データ入力用!A213,5,1)</f>
        <v>8.8000000000000007</v>
      </c>
      <c r="C214">
        <f ca="1">OFFSET(気象データ入力用!A213,220,1)</f>
        <v>12.1</v>
      </c>
      <c r="D214">
        <f ca="1">OFFSET(気象データ入力用!A213,435,1)</f>
        <v>12.2</v>
      </c>
      <c r="E214">
        <f ca="1">OFFSET(気象データ入力用!A213,650,1)</f>
        <v>7.6</v>
      </c>
      <c r="F214">
        <f ca="1">OFFSET(気象データ入力用!A213,865,1)</f>
        <v>10.1</v>
      </c>
      <c r="G214">
        <f ca="1">OFFSET(気象データ入力用!A213,1080,1)</f>
        <v>8.5</v>
      </c>
      <c r="H214">
        <f ca="1">OFFSET(気象データ入力用!A213,1295,1)</f>
        <v>5.9</v>
      </c>
      <c r="I214">
        <f ca="1">OFFSET(気象データ入力用!A213,1510,1)</f>
        <v>7.7</v>
      </c>
      <c r="J214">
        <f ca="1">OFFSET(気象データ入力用!A213,1725,1)</f>
        <v>4.4000000000000004</v>
      </c>
      <c r="K214">
        <f ca="1">OFFSET(気象データ入力用!A213,1940,1)</f>
        <v>9.9</v>
      </c>
      <c r="L214">
        <f ca="1">OFFSET(気象データ入力用!A213,2155,1)</f>
        <v>8.9</v>
      </c>
      <c r="M214">
        <f ca="1">OFFSET(気象データ入力用!A213,2370,1)</f>
        <v>8.1</v>
      </c>
      <c r="N214">
        <f ca="1">OFFSET(気象データ入力用!A213,2585,1)</f>
        <v>6.2</v>
      </c>
      <c r="O214">
        <f ca="1">OFFSET(気象データ入力用!A213,2800,1)</f>
        <v>9.5</v>
      </c>
      <c r="P214">
        <f ca="1">OFFSET(気象データ入力用!A213,3015,1)</f>
        <v>6</v>
      </c>
      <c r="Q214">
        <f ca="1">OFFSET(気象データ入力用!A213,3230,1)</f>
        <v>10.8</v>
      </c>
      <c r="R214">
        <f ca="1">OFFSET(気象データ入力用!A213,3445,1)</f>
        <v>4.9000000000000004</v>
      </c>
      <c r="S214">
        <f ca="1">OFFSET(気象データ入力用!A213,3660,1)</f>
        <v>9.3000000000000007</v>
      </c>
      <c r="T214">
        <f ca="1">OFFSET(気象データ入力用!A213,3875,1)</f>
        <v>7.2</v>
      </c>
      <c r="U214">
        <f ca="1">OFFSET(気象データ入力用!A213,4090,1)</f>
        <v>10.199999999999999</v>
      </c>
    </row>
    <row r="215" spans="1:21" x14ac:dyDescent="0.15">
      <c r="A215" s="3">
        <v>41943</v>
      </c>
      <c r="B215">
        <f ca="1">OFFSET(気象データ入力用!A214,5,1)</f>
        <v>6.8</v>
      </c>
      <c r="C215">
        <f ca="1">OFFSET(気象データ入力用!A214,220,1)</f>
        <v>12.8</v>
      </c>
      <c r="D215">
        <f ca="1">OFFSET(気象データ入力用!A214,435,1)</f>
        <v>2.5</v>
      </c>
      <c r="E215">
        <f ca="1">OFFSET(気象データ入力用!A214,650,1)</f>
        <v>5.5</v>
      </c>
      <c r="F215">
        <f ca="1">OFFSET(気象データ入力用!A214,865,1)</f>
        <v>10.1</v>
      </c>
      <c r="G215">
        <f ca="1">OFFSET(気象データ入力用!A214,1080,1)</f>
        <v>7.4</v>
      </c>
      <c r="H215">
        <f ca="1">OFFSET(気象データ入力用!A214,1295,1)</f>
        <v>10.7</v>
      </c>
      <c r="I215">
        <f ca="1">OFFSET(気象データ入力用!A214,1510,1)</f>
        <v>9.9</v>
      </c>
      <c r="J215">
        <f ca="1">OFFSET(気象データ入力用!A214,1725,1)</f>
        <v>5.9</v>
      </c>
      <c r="K215">
        <f ca="1">OFFSET(気象データ入力用!A214,1940,1)</f>
        <v>8.4</v>
      </c>
      <c r="L215">
        <f ca="1">OFFSET(気象データ入力用!A214,2155,1)</f>
        <v>11.5</v>
      </c>
      <c r="M215">
        <f ca="1">OFFSET(気象データ入力用!A214,2370,1)</f>
        <v>6.3</v>
      </c>
      <c r="N215">
        <f ca="1">OFFSET(気象データ入力用!A214,2585,1)</f>
        <v>11.8</v>
      </c>
      <c r="O215">
        <f ca="1">OFFSET(気象データ入力用!A214,2800,1)</f>
        <v>7.4</v>
      </c>
      <c r="P215">
        <f ca="1">OFFSET(気象データ入力用!A214,3015,1)</f>
        <v>6.6</v>
      </c>
      <c r="Q215">
        <f ca="1">OFFSET(気象データ入力用!A214,3230,1)</f>
        <v>4</v>
      </c>
      <c r="R215">
        <f ca="1">OFFSET(気象データ入力用!A214,3445,1)</f>
        <v>10.4</v>
      </c>
      <c r="S215">
        <f ca="1">OFFSET(気象データ入力用!A214,3660,1)</f>
        <v>10.6</v>
      </c>
      <c r="T215">
        <f ca="1">OFFSET(気象データ入力用!A214,3875,1)</f>
        <v>5.9</v>
      </c>
      <c r="U215">
        <f ca="1">OFFSET(気象データ入力用!A214,4090,1)</f>
        <v>9.5</v>
      </c>
    </row>
    <row r="216" spans="1:21" x14ac:dyDescent="0.15">
      <c r="A216" s="3">
        <v>41944</v>
      </c>
      <c r="B216">
        <f ca="1">OFFSET(気象データ入力用!A215,5,1)</f>
        <v>6.9</v>
      </c>
      <c r="C216">
        <f ca="1">OFFSET(気象データ入力用!A215,220,1)</f>
        <v>7.7</v>
      </c>
      <c r="D216">
        <f ca="1">OFFSET(気象データ入力用!A215,435,1)</f>
        <v>2.9</v>
      </c>
      <c r="E216">
        <f ca="1">OFFSET(気象データ入力用!A215,650,1)</f>
        <v>4.0999999999999996</v>
      </c>
      <c r="F216">
        <f ca="1">OFFSET(気象データ入力用!A215,865,1)</f>
        <v>10.8</v>
      </c>
      <c r="G216">
        <f ca="1">OFFSET(気象データ入力用!A215,1080,1)</f>
        <v>7</v>
      </c>
      <c r="H216">
        <f ca="1">OFFSET(気象データ入力用!A215,1295,1)</f>
        <v>11.2</v>
      </c>
      <c r="I216">
        <f ca="1">OFFSET(気象データ入力用!A215,1510,1)</f>
        <v>12</v>
      </c>
      <c r="J216">
        <f ca="1">OFFSET(気象データ入力用!A215,1725,1)</f>
        <v>5.6</v>
      </c>
      <c r="K216">
        <f ca="1">OFFSET(気象データ入力用!A215,1940,1)</f>
        <v>10.7</v>
      </c>
      <c r="L216">
        <f ca="1">OFFSET(気象データ入力用!A215,2155,1)</f>
        <v>14.2</v>
      </c>
      <c r="M216">
        <f ca="1">OFFSET(気象データ入力用!A215,2370,1)</f>
        <v>10.9</v>
      </c>
      <c r="N216">
        <f ca="1">OFFSET(気象データ入力用!A215,2585,1)</f>
        <v>5.4</v>
      </c>
      <c r="O216">
        <f ca="1">OFFSET(気象データ入力用!A215,2800,1)</f>
        <v>8.9</v>
      </c>
      <c r="P216">
        <f ca="1">OFFSET(気象データ入力用!A215,3015,1)</f>
        <v>6</v>
      </c>
      <c r="Q216">
        <f ca="1">OFFSET(気象データ入力用!A215,3230,1)</f>
        <v>7.1</v>
      </c>
      <c r="R216">
        <f ca="1">OFFSET(気象データ入力用!A215,3445,1)</f>
        <v>10.1</v>
      </c>
      <c r="S216">
        <f ca="1">OFFSET(気象データ入力用!A215,3660,1)</f>
        <v>8.4</v>
      </c>
      <c r="T216">
        <f ca="1">OFFSET(気象データ入力用!A215,3875,1)</f>
        <v>7.8</v>
      </c>
      <c r="U216">
        <f ca="1">OFFSET(気象データ入力用!A215,4090,1)</f>
        <v>8</v>
      </c>
    </row>
    <row r="217" spans="1:21" x14ac:dyDescent="0.15">
      <c r="A217" s="3"/>
    </row>
    <row r="218" spans="1:21" x14ac:dyDescent="0.15">
      <c r="A218" s="3"/>
    </row>
    <row r="219" spans="1:21" x14ac:dyDescent="0.15">
      <c r="A219" s="3"/>
    </row>
    <row r="220" spans="1:21" x14ac:dyDescent="0.15">
      <c r="A220" s="3"/>
    </row>
    <row r="221" spans="1:21" x14ac:dyDescent="0.15">
      <c r="A221" s="3"/>
    </row>
    <row r="222" spans="1:21" x14ac:dyDescent="0.15">
      <c r="A222" s="3"/>
    </row>
    <row r="223" spans="1:21" x14ac:dyDescent="0.15">
      <c r="A223" s="3"/>
    </row>
    <row r="224" spans="1:21" x14ac:dyDescent="0.15">
      <c r="A224" s="3"/>
    </row>
    <row r="225" spans="1:1" x14ac:dyDescent="0.15">
      <c r="A225" s="3"/>
    </row>
    <row r="226" spans="1:1" x14ac:dyDescent="0.15">
      <c r="A226" s="3"/>
    </row>
    <row r="227" spans="1:1" x14ac:dyDescent="0.15">
      <c r="A227" s="3"/>
    </row>
    <row r="228" spans="1:1" x14ac:dyDescent="0.15">
      <c r="A228" s="3"/>
    </row>
    <row r="229" spans="1:1" x14ac:dyDescent="0.15">
      <c r="A229" s="3"/>
    </row>
    <row r="230" spans="1:1" x14ac:dyDescent="0.15">
      <c r="A230" s="3"/>
    </row>
    <row r="231" spans="1:1" x14ac:dyDescent="0.15">
      <c r="A231" s="3"/>
    </row>
    <row r="232" spans="1:1" x14ac:dyDescent="0.15">
      <c r="A232" s="3"/>
    </row>
    <row r="233" spans="1:1" x14ac:dyDescent="0.15">
      <c r="A233" s="3"/>
    </row>
    <row r="234" spans="1:1" x14ac:dyDescent="0.15">
      <c r="A234" s="3"/>
    </row>
    <row r="235" spans="1:1" x14ac:dyDescent="0.15">
      <c r="A235" s="3"/>
    </row>
    <row r="236" spans="1:1" x14ac:dyDescent="0.15">
      <c r="A236" s="3"/>
    </row>
    <row r="237" spans="1:1" x14ac:dyDescent="0.15">
      <c r="A237" s="3"/>
    </row>
    <row r="238" spans="1:1" x14ac:dyDescent="0.15">
      <c r="A238" s="3"/>
    </row>
    <row r="239" spans="1:1" x14ac:dyDescent="0.15">
      <c r="A239" s="3"/>
    </row>
    <row r="240" spans="1:1" x14ac:dyDescent="0.15">
      <c r="A240" s="3"/>
    </row>
    <row r="241" spans="1:1" x14ac:dyDescent="0.15">
      <c r="A241" s="3"/>
    </row>
    <row r="242" spans="1:1" x14ac:dyDescent="0.15">
      <c r="A242" s="3"/>
    </row>
    <row r="243" spans="1:1" x14ac:dyDescent="0.15">
      <c r="A243" s="3"/>
    </row>
    <row r="244" spans="1:1" x14ac:dyDescent="0.15">
      <c r="A244" s="3"/>
    </row>
    <row r="245" spans="1:1" x14ac:dyDescent="0.15">
      <c r="A245" s="3"/>
    </row>
    <row r="246" spans="1:1" x14ac:dyDescent="0.15">
      <c r="A246" s="3"/>
    </row>
    <row r="247" spans="1:1" x14ac:dyDescent="0.15">
      <c r="A247" s="3"/>
    </row>
    <row r="248" spans="1:1" x14ac:dyDescent="0.15">
      <c r="A248" s="3"/>
    </row>
    <row r="249" spans="1:1" x14ac:dyDescent="0.15">
      <c r="A249" s="3"/>
    </row>
    <row r="250" spans="1:1" x14ac:dyDescent="0.15">
      <c r="A250" s="3"/>
    </row>
    <row r="251" spans="1:1" x14ac:dyDescent="0.15">
      <c r="A251" s="3"/>
    </row>
    <row r="252" spans="1:1" x14ac:dyDescent="0.15">
      <c r="A252" s="3"/>
    </row>
    <row r="253" spans="1:1" x14ac:dyDescent="0.15">
      <c r="A253" s="3"/>
    </row>
    <row r="254" spans="1:1" x14ac:dyDescent="0.15">
      <c r="A254" s="3"/>
    </row>
    <row r="255" spans="1:1" x14ac:dyDescent="0.15">
      <c r="A255" s="3"/>
    </row>
    <row r="256" spans="1:1" x14ac:dyDescent="0.15">
      <c r="A256" s="3"/>
    </row>
    <row r="257" spans="1:1" x14ac:dyDescent="0.15">
      <c r="A257" s="3"/>
    </row>
    <row r="258" spans="1:1" x14ac:dyDescent="0.15">
      <c r="A258" s="3"/>
    </row>
    <row r="259" spans="1:1" x14ac:dyDescent="0.15">
      <c r="A259" s="3"/>
    </row>
    <row r="260" spans="1:1" x14ac:dyDescent="0.15">
      <c r="A260" s="3"/>
    </row>
    <row r="261" spans="1:1" x14ac:dyDescent="0.15">
      <c r="A261" s="3"/>
    </row>
    <row r="262" spans="1:1" x14ac:dyDescent="0.15">
      <c r="A262" s="3"/>
    </row>
    <row r="263" spans="1:1" x14ac:dyDescent="0.15">
      <c r="A263" s="3"/>
    </row>
    <row r="264" spans="1:1" x14ac:dyDescent="0.15">
      <c r="A264" s="3"/>
    </row>
    <row r="265" spans="1:1" x14ac:dyDescent="0.15">
      <c r="A265" s="3"/>
    </row>
    <row r="266" spans="1:1" x14ac:dyDescent="0.15">
      <c r="A266" s="3"/>
    </row>
    <row r="267" spans="1:1" x14ac:dyDescent="0.15">
      <c r="A267" s="3"/>
    </row>
    <row r="268" spans="1:1" x14ac:dyDescent="0.15">
      <c r="A268" s="3"/>
    </row>
    <row r="269" spans="1:1" x14ac:dyDescent="0.15">
      <c r="A269" s="3"/>
    </row>
    <row r="270" spans="1:1" x14ac:dyDescent="0.15">
      <c r="A270" s="3"/>
    </row>
    <row r="271" spans="1:1" x14ac:dyDescent="0.15">
      <c r="A271" s="3"/>
    </row>
    <row r="272" spans="1:1" x14ac:dyDescent="0.15">
      <c r="A272" s="3"/>
    </row>
    <row r="273" spans="1:1" x14ac:dyDescent="0.15">
      <c r="A273" s="3"/>
    </row>
    <row r="274" spans="1:1" x14ac:dyDescent="0.15">
      <c r="A274" s="3"/>
    </row>
    <row r="275" spans="1:1" x14ac:dyDescent="0.15">
      <c r="A275" s="3"/>
    </row>
    <row r="276" spans="1:1" x14ac:dyDescent="0.15">
      <c r="A276" s="3"/>
    </row>
    <row r="277" spans="1:1" x14ac:dyDescent="0.15">
      <c r="A277" s="3"/>
    </row>
    <row r="278" spans="1:1" x14ac:dyDescent="0.15">
      <c r="A278" s="3"/>
    </row>
    <row r="279" spans="1:1" x14ac:dyDescent="0.15">
      <c r="A279" s="3"/>
    </row>
    <row r="280" spans="1:1" x14ac:dyDescent="0.15">
      <c r="A280" s="3"/>
    </row>
    <row r="281" spans="1:1" x14ac:dyDescent="0.15">
      <c r="A281" s="3"/>
    </row>
    <row r="282" spans="1:1" x14ac:dyDescent="0.15">
      <c r="A282" s="3"/>
    </row>
    <row r="283" spans="1:1" x14ac:dyDescent="0.15">
      <c r="A283" s="3"/>
    </row>
    <row r="284" spans="1:1" x14ac:dyDescent="0.15">
      <c r="A284" s="3"/>
    </row>
    <row r="285" spans="1:1" x14ac:dyDescent="0.15">
      <c r="A285" s="3"/>
    </row>
    <row r="286" spans="1:1" x14ac:dyDescent="0.15">
      <c r="A286" s="3"/>
    </row>
    <row r="287" spans="1:1" x14ac:dyDescent="0.15">
      <c r="A287" s="3"/>
    </row>
    <row r="288" spans="1:1" x14ac:dyDescent="0.15">
      <c r="A288" s="3"/>
    </row>
    <row r="289" spans="1:1" x14ac:dyDescent="0.15">
      <c r="A289" s="3"/>
    </row>
    <row r="290" spans="1:1" x14ac:dyDescent="0.15">
      <c r="A290" s="3"/>
    </row>
    <row r="291" spans="1:1" x14ac:dyDescent="0.15">
      <c r="A291" s="3"/>
    </row>
    <row r="292" spans="1:1" x14ac:dyDescent="0.15">
      <c r="A292" s="3"/>
    </row>
    <row r="293" spans="1:1" x14ac:dyDescent="0.15">
      <c r="A293" s="3"/>
    </row>
    <row r="294" spans="1:1" x14ac:dyDescent="0.15">
      <c r="A294" s="3"/>
    </row>
    <row r="295" spans="1:1" x14ac:dyDescent="0.15">
      <c r="A295" s="3"/>
    </row>
    <row r="296" spans="1:1" x14ac:dyDescent="0.15">
      <c r="A296" s="3"/>
    </row>
    <row r="297" spans="1:1" x14ac:dyDescent="0.15">
      <c r="A297" s="3"/>
    </row>
    <row r="298" spans="1:1" x14ac:dyDescent="0.15">
      <c r="A298" s="3"/>
    </row>
    <row r="299" spans="1:1" x14ac:dyDescent="0.15">
      <c r="A299" s="3"/>
    </row>
    <row r="300" spans="1:1" x14ac:dyDescent="0.15">
      <c r="A300" s="3"/>
    </row>
    <row r="301" spans="1:1" x14ac:dyDescent="0.15">
      <c r="A301" s="3"/>
    </row>
    <row r="302" spans="1:1" x14ac:dyDescent="0.15">
      <c r="A302" s="3"/>
    </row>
    <row r="303" spans="1:1" x14ac:dyDescent="0.15">
      <c r="A303" s="3"/>
    </row>
    <row r="304" spans="1:1" x14ac:dyDescent="0.15">
      <c r="A304" s="3"/>
    </row>
    <row r="305" spans="1:1" x14ac:dyDescent="0.15">
      <c r="A305" s="3"/>
    </row>
    <row r="306" spans="1:1" x14ac:dyDescent="0.15">
      <c r="A306" s="3"/>
    </row>
    <row r="307" spans="1:1" x14ac:dyDescent="0.15">
      <c r="A307" s="3"/>
    </row>
    <row r="308" spans="1:1" x14ac:dyDescent="0.15">
      <c r="A308" s="3"/>
    </row>
    <row r="309" spans="1:1" x14ac:dyDescent="0.15">
      <c r="A309" s="3"/>
    </row>
    <row r="310" spans="1:1" x14ac:dyDescent="0.15">
      <c r="A310" s="3"/>
    </row>
    <row r="311" spans="1:1" x14ac:dyDescent="0.15">
      <c r="A311" s="3"/>
    </row>
    <row r="312" spans="1:1" x14ac:dyDescent="0.15">
      <c r="A312" s="3"/>
    </row>
    <row r="313" spans="1:1" x14ac:dyDescent="0.15">
      <c r="A313" s="3"/>
    </row>
    <row r="314" spans="1:1" x14ac:dyDescent="0.15">
      <c r="A314" s="3"/>
    </row>
    <row r="315" spans="1:1" x14ac:dyDescent="0.15">
      <c r="A315" s="3"/>
    </row>
    <row r="316" spans="1:1" x14ac:dyDescent="0.15">
      <c r="A316" s="3"/>
    </row>
    <row r="317" spans="1:1" x14ac:dyDescent="0.15">
      <c r="A317" s="3"/>
    </row>
    <row r="318" spans="1:1" x14ac:dyDescent="0.15">
      <c r="A318" s="3"/>
    </row>
    <row r="319" spans="1:1" x14ac:dyDescent="0.15">
      <c r="A319" s="3"/>
    </row>
    <row r="320" spans="1:1" x14ac:dyDescent="0.15">
      <c r="A320" s="3"/>
    </row>
    <row r="321" spans="1:1" x14ac:dyDescent="0.15">
      <c r="A321" s="3"/>
    </row>
    <row r="322" spans="1:1" x14ac:dyDescent="0.15">
      <c r="A322" s="3"/>
    </row>
    <row r="323" spans="1:1" x14ac:dyDescent="0.15">
      <c r="A323" s="3"/>
    </row>
    <row r="324" spans="1:1" x14ac:dyDescent="0.15">
      <c r="A324" s="3"/>
    </row>
    <row r="325" spans="1:1" x14ac:dyDescent="0.15">
      <c r="A325" s="3"/>
    </row>
    <row r="326" spans="1:1" x14ac:dyDescent="0.15">
      <c r="A326" s="3"/>
    </row>
    <row r="327" spans="1:1" x14ac:dyDescent="0.15">
      <c r="A327" s="3"/>
    </row>
    <row r="328" spans="1:1" x14ac:dyDescent="0.15">
      <c r="A328" s="3"/>
    </row>
    <row r="329" spans="1:1" x14ac:dyDescent="0.15">
      <c r="A329" s="3"/>
    </row>
    <row r="330" spans="1:1" x14ac:dyDescent="0.15">
      <c r="A330" s="3"/>
    </row>
    <row r="331" spans="1:1" x14ac:dyDescent="0.15">
      <c r="A331" s="3"/>
    </row>
    <row r="332" spans="1:1" x14ac:dyDescent="0.15">
      <c r="A332" s="3"/>
    </row>
    <row r="333" spans="1:1" x14ac:dyDescent="0.15">
      <c r="A333" s="3"/>
    </row>
    <row r="334" spans="1:1" x14ac:dyDescent="0.15">
      <c r="A334" s="3"/>
    </row>
    <row r="335" spans="1:1" x14ac:dyDescent="0.15">
      <c r="A335" s="3"/>
    </row>
    <row r="336" spans="1:1" x14ac:dyDescent="0.15">
      <c r="A336" s="3"/>
    </row>
    <row r="337" spans="1:1" x14ac:dyDescent="0.15">
      <c r="A337" s="3"/>
    </row>
    <row r="338" spans="1:1" x14ac:dyDescent="0.15">
      <c r="A338" s="3"/>
    </row>
    <row r="339" spans="1:1" x14ac:dyDescent="0.15">
      <c r="A339" s="3"/>
    </row>
    <row r="340" spans="1:1" x14ac:dyDescent="0.15">
      <c r="A340" s="3"/>
    </row>
    <row r="341" spans="1:1" x14ac:dyDescent="0.15">
      <c r="A341" s="3"/>
    </row>
    <row r="342" spans="1:1" x14ac:dyDescent="0.15">
      <c r="A342" s="3"/>
    </row>
    <row r="343" spans="1:1" x14ac:dyDescent="0.15">
      <c r="A343" s="3"/>
    </row>
    <row r="344" spans="1:1" x14ac:dyDescent="0.15">
      <c r="A344" s="3"/>
    </row>
    <row r="345" spans="1:1" x14ac:dyDescent="0.15">
      <c r="A345" s="3"/>
    </row>
    <row r="346" spans="1:1" x14ac:dyDescent="0.15">
      <c r="A346" s="3"/>
    </row>
    <row r="347" spans="1:1" x14ac:dyDescent="0.15">
      <c r="A347" s="3"/>
    </row>
    <row r="348" spans="1:1" x14ac:dyDescent="0.15">
      <c r="A348" s="3"/>
    </row>
    <row r="349" spans="1:1" x14ac:dyDescent="0.15">
      <c r="A349" s="3"/>
    </row>
    <row r="350" spans="1:1" x14ac:dyDescent="0.15">
      <c r="A350" s="3"/>
    </row>
    <row r="351" spans="1:1" x14ac:dyDescent="0.15">
      <c r="A351" s="3"/>
    </row>
    <row r="352" spans="1:1" x14ac:dyDescent="0.15">
      <c r="A352" s="3"/>
    </row>
    <row r="353" spans="1:1" x14ac:dyDescent="0.15">
      <c r="A353" s="3"/>
    </row>
    <row r="354" spans="1:1" x14ac:dyDescent="0.15">
      <c r="A354" s="3"/>
    </row>
    <row r="355" spans="1:1" x14ac:dyDescent="0.15">
      <c r="A355" s="3"/>
    </row>
    <row r="356" spans="1:1" x14ac:dyDescent="0.15">
      <c r="A356" s="3"/>
    </row>
    <row r="357" spans="1:1" x14ac:dyDescent="0.15">
      <c r="A357" s="3"/>
    </row>
    <row r="358" spans="1:1" x14ac:dyDescent="0.15">
      <c r="A358" s="3"/>
    </row>
    <row r="359" spans="1:1" x14ac:dyDescent="0.15">
      <c r="A359" s="3"/>
    </row>
    <row r="360" spans="1:1" x14ac:dyDescent="0.15">
      <c r="A360" s="3"/>
    </row>
    <row r="361" spans="1:1" x14ac:dyDescent="0.15">
      <c r="A361" s="3"/>
    </row>
    <row r="362" spans="1:1" x14ac:dyDescent="0.15">
      <c r="A362" s="3"/>
    </row>
    <row r="363" spans="1:1" x14ac:dyDescent="0.15">
      <c r="A363" s="3"/>
    </row>
    <row r="364" spans="1:1" x14ac:dyDescent="0.15">
      <c r="A364" s="3"/>
    </row>
    <row r="365" spans="1:1" x14ac:dyDescent="0.15">
      <c r="A365" s="3"/>
    </row>
    <row r="366" spans="1:1" x14ac:dyDescent="0.15">
      <c r="A366" s="3"/>
    </row>
    <row r="367" spans="1:1" x14ac:dyDescent="0.15">
      <c r="A367" s="3"/>
    </row>
    <row r="368" spans="1:1" x14ac:dyDescent="0.15">
      <c r="A368" s="3"/>
    </row>
    <row r="369" spans="1:1" x14ac:dyDescent="0.15">
      <c r="A369" s="3"/>
    </row>
    <row r="370" spans="1:1" x14ac:dyDescent="0.15">
      <c r="A370" s="3"/>
    </row>
    <row r="371" spans="1:1" x14ac:dyDescent="0.15">
      <c r="A371" s="3"/>
    </row>
    <row r="372" spans="1:1" x14ac:dyDescent="0.15">
      <c r="A372" s="3"/>
    </row>
    <row r="373" spans="1:1" x14ac:dyDescent="0.15">
      <c r="A373" s="3"/>
    </row>
    <row r="374" spans="1:1" x14ac:dyDescent="0.15">
      <c r="A374" s="3"/>
    </row>
    <row r="375" spans="1:1" x14ac:dyDescent="0.15">
      <c r="A375" s="3"/>
    </row>
    <row r="376" spans="1:1" x14ac:dyDescent="0.15">
      <c r="A376" s="3"/>
    </row>
    <row r="377" spans="1:1" x14ac:dyDescent="0.15">
      <c r="A377" s="3"/>
    </row>
    <row r="378" spans="1:1" x14ac:dyDescent="0.15">
      <c r="A378" s="3"/>
    </row>
    <row r="379" spans="1:1" x14ac:dyDescent="0.15">
      <c r="A379" s="3"/>
    </row>
    <row r="380" spans="1:1" x14ac:dyDescent="0.15">
      <c r="A380" s="3"/>
    </row>
    <row r="381" spans="1:1" x14ac:dyDescent="0.15">
      <c r="A381" s="3"/>
    </row>
    <row r="382" spans="1:1" x14ac:dyDescent="0.15">
      <c r="A382" s="3"/>
    </row>
    <row r="383" spans="1:1" x14ac:dyDescent="0.15">
      <c r="A383" s="3"/>
    </row>
    <row r="384" spans="1:1" x14ac:dyDescent="0.15">
      <c r="A384" s="3"/>
    </row>
    <row r="385" spans="1:1" x14ac:dyDescent="0.15">
      <c r="A385" s="3"/>
    </row>
    <row r="386" spans="1:1" x14ac:dyDescent="0.15">
      <c r="A386" s="3"/>
    </row>
    <row r="387" spans="1:1" x14ac:dyDescent="0.15">
      <c r="A387" s="3"/>
    </row>
    <row r="388" spans="1:1" x14ac:dyDescent="0.15">
      <c r="A388" s="3"/>
    </row>
    <row r="389" spans="1:1" x14ac:dyDescent="0.15">
      <c r="A389" s="3"/>
    </row>
    <row r="390" spans="1:1" x14ac:dyDescent="0.15">
      <c r="A390" s="3"/>
    </row>
    <row r="391" spans="1:1" x14ac:dyDescent="0.15">
      <c r="A391" s="3"/>
    </row>
    <row r="392" spans="1:1" x14ac:dyDescent="0.15">
      <c r="A392" s="3"/>
    </row>
    <row r="393" spans="1:1" x14ac:dyDescent="0.15">
      <c r="A393" s="3"/>
    </row>
    <row r="394" spans="1:1" x14ac:dyDescent="0.15">
      <c r="A394" s="3"/>
    </row>
    <row r="395" spans="1:1" x14ac:dyDescent="0.15">
      <c r="A395" s="3"/>
    </row>
    <row r="396" spans="1:1" x14ac:dyDescent="0.15">
      <c r="A396" s="3"/>
    </row>
    <row r="397" spans="1:1" x14ac:dyDescent="0.15">
      <c r="A397" s="3"/>
    </row>
    <row r="398" spans="1:1" x14ac:dyDescent="0.15">
      <c r="A398" s="3"/>
    </row>
    <row r="399" spans="1:1" x14ac:dyDescent="0.15">
      <c r="A399" s="3"/>
    </row>
    <row r="400" spans="1:1" x14ac:dyDescent="0.15">
      <c r="A400" s="3"/>
    </row>
    <row r="401" spans="1:1" x14ac:dyDescent="0.15">
      <c r="A401" s="3"/>
    </row>
    <row r="402" spans="1:1" x14ac:dyDescent="0.15">
      <c r="A402" s="3"/>
    </row>
    <row r="403" spans="1:1" x14ac:dyDescent="0.15">
      <c r="A403" s="3"/>
    </row>
    <row r="404" spans="1:1" x14ac:dyDescent="0.15">
      <c r="A404" s="3"/>
    </row>
    <row r="405" spans="1:1" x14ac:dyDescent="0.15">
      <c r="A405" s="3"/>
    </row>
    <row r="406" spans="1:1" x14ac:dyDescent="0.15">
      <c r="A406" s="3"/>
    </row>
    <row r="407" spans="1:1" x14ac:dyDescent="0.15">
      <c r="A407" s="3"/>
    </row>
    <row r="408" spans="1:1" x14ac:dyDescent="0.15">
      <c r="A408" s="3"/>
    </row>
    <row r="409" spans="1:1" x14ac:dyDescent="0.15">
      <c r="A409" s="3"/>
    </row>
    <row r="410" spans="1:1" x14ac:dyDescent="0.15">
      <c r="A410" s="3"/>
    </row>
    <row r="411" spans="1:1" x14ac:dyDescent="0.15">
      <c r="A411" s="3"/>
    </row>
    <row r="412" spans="1:1" x14ac:dyDescent="0.15">
      <c r="A412" s="3"/>
    </row>
    <row r="413" spans="1:1" x14ac:dyDescent="0.15">
      <c r="A413" s="3"/>
    </row>
    <row r="414" spans="1:1" x14ac:dyDescent="0.15">
      <c r="A414" s="3"/>
    </row>
    <row r="415" spans="1:1" x14ac:dyDescent="0.15">
      <c r="A415" s="3"/>
    </row>
    <row r="416" spans="1:1" x14ac:dyDescent="0.15">
      <c r="A416" s="3"/>
    </row>
    <row r="417" spans="1:1" x14ac:dyDescent="0.15">
      <c r="A417" s="3"/>
    </row>
    <row r="418" spans="1:1" x14ac:dyDescent="0.15">
      <c r="A418" s="3"/>
    </row>
    <row r="419" spans="1:1" x14ac:dyDescent="0.15">
      <c r="A419" s="3"/>
    </row>
    <row r="420" spans="1:1" x14ac:dyDescent="0.15">
      <c r="A420" s="3"/>
    </row>
    <row r="421" spans="1:1" x14ac:dyDescent="0.15">
      <c r="A421" s="3"/>
    </row>
    <row r="422" spans="1:1" x14ac:dyDescent="0.15">
      <c r="A422" s="3"/>
    </row>
    <row r="423" spans="1:1" x14ac:dyDescent="0.15">
      <c r="A423" s="3"/>
    </row>
    <row r="424" spans="1:1" x14ac:dyDescent="0.15">
      <c r="A424" s="3"/>
    </row>
    <row r="425" spans="1:1" x14ac:dyDescent="0.15">
      <c r="A425" s="3"/>
    </row>
    <row r="426" spans="1:1" x14ac:dyDescent="0.15">
      <c r="A426" s="3"/>
    </row>
    <row r="427" spans="1:1" x14ac:dyDescent="0.15">
      <c r="A427" s="3"/>
    </row>
    <row r="428" spans="1:1" x14ac:dyDescent="0.15">
      <c r="A428" s="3"/>
    </row>
    <row r="429" spans="1:1" x14ac:dyDescent="0.15">
      <c r="A429" s="3"/>
    </row>
    <row r="430" spans="1:1" x14ac:dyDescent="0.15">
      <c r="A430" s="3"/>
    </row>
    <row r="431" spans="1:1" x14ac:dyDescent="0.15">
      <c r="A431" s="3"/>
    </row>
    <row r="432" spans="1:1" x14ac:dyDescent="0.15">
      <c r="A432" s="3"/>
    </row>
    <row r="433" spans="1:1" x14ac:dyDescent="0.15">
      <c r="A433" s="3"/>
    </row>
    <row r="434" spans="1:1" x14ac:dyDescent="0.15">
      <c r="A434" s="3"/>
    </row>
    <row r="435" spans="1:1" x14ac:dyDescent="0.15">
      <c r="A435" s="3"/>
    </row>
    <row r="436" spans="1:1" x14ac:dyDescent="0.15">
      <c r="A436" s="3"/>
    </row>
    <row r="437" spans="1:1" x14ac:dyDescent="0.15">
      <c r="A437" s="3"/>
    </row>
    <row r="438" spans="1:1" x14ac:dyDescent="0.15">
      <c r="A438" s="3"/>
    </row>
    <row r="439" spans="1:1" x14ac:dyDescent="0.15">
      <c r="A439" s="3"/>
    </row>
    <row r="440" spans="1:1" x14ac:dyDescent="0.15">
      <c r="A440" s="3"/>
    </row>
    <row r="441" spans="1:1" x14ac:dyDescent="0.15">
      <c r="A441" s="3"/>
    </row>
    <row r="442" spans="1:1" x14ac:dyDescent="0.15">
      <c r="A442" s="3"/>
    </row>
    <row r="443" spans="1:1" x14ac:dyDescent="0.15">
      <c r="A443" s="3"/>
    </row>
    <row r="444" spans="1:1" x14ac:dyDescent="0.15">
      <c r="A444" s="3"/>
    </row>
    <row r="445" spans="1:1" x14ac:dyDescent="0.15">
      <c r="A445" s="3"/>
    </row>
    <row r="446" spans="1:1" x14ac:dyDescent="0.15">
      <c r="A446" s="3"/>
    </row>
    <row r="447" spans="1:1" x14ac:dyDescent="0.15">
      <c r="A447" s="3"/>
    </row>
    <row r="448" spans="1:1" x14ac:dyDescent="0.15">
      <c r="A448" s="3"/>
    </row>
    <row r="449" spans="1:1" x14ac:dyDescent="0.15">
      <c r="A449" s="3"/>
    </row>
    <row r="450" spans="1:1" x14ac:dyDescent="0.15">
      <c r="A450" s="3"/>
    </row>
    <row r="451" spans="1:1" x14ac:dyDescent="0.15">
      <c r="A451" s="3"/>
    </row>
    <row r="452" spans="1:1" x14ac:dyDescent="0.15">
      <c r="A452" s="3"/>
    </row>
    <row r="453" spans="1:1" x14ac:dyDescent="0.15">
      <c r="A453" s="3"/>
    </row>
    <row r="454" spans="1:1" x14ac:dyDescent="0.15">
      <c r="A454" s="3"/>
    </row>
    <row r="455" spans="1:1" x14ac:dyDescent="0.15">
      <c r="A455" s="3"/>
    </row>
    <row r="456" spans="1:1" x14ac:dyDescent="0.15">
      <c r="A456" s="3"/>
    </row>
    <row r="457" spans="1:1" x14ac:dyDescent="0.15">
      <c r="A457" s="3"/>
    </row>
    <row r="458" spans="1:1" x14ac:dyDescent="0.15">
      <c r="A458" s="3"/>
    </row>
    <row r="459" spans="1:1" x14ac:dyDescent="0.15">
      <c r="A459" s="3"/>
    </row>
    <row r="460" spans="1:1" x14ac:dyDescent="0.15">
      <c r="A460" s="3"/>
    </row>
    <row r="461" spans="1:1" x14ac:dyDescent="0.15">
      <c r="A461" s="3"/>
    </row>
    <row r="462" spans="1:1" x14ac:dyDescent="0.15">
      <c r="A462" s="3"/>
    </row>
    <row r="463" spans="1:1" x14ac:dyDescent="0.15">
      <c r="A463" s="3"/>
    </row>
    <row r="464" spans="1:1" x14ac:dyDescent="0.15">
      <c r="A464" s="3"/>
    </row>
    <row r="465" spans="1:1" x14ac:dyDescent="0.15">
      <c r="A465" s="3"/>
    </row>
    <row r="466" spans="1:1" x14ac:dyDescent="0.15">
      <c r="A466" s="3"/>
    </row>
    <row r="467" spans="1:1" x14ac:dyDescent="0.15">
      <c r="A467" s="3"/>
    </row>
    <row r="468" spans="1:1" x14ac:dyDescent="0.15">
      <c r="A468" s="3"/>
    </row>
    <row r="469" spans="1:1" x14ac:dyDescent="0.15">
      <c r="A469" s="3"/>
    </row>
    <row r="470" spans="1:1" x14ac:dyDescent="0.15">
      <c r="A470" s="3"/>
    </row>
    <row r="471" spans="1:1" x14ac:dyDescent="0.15">
      <c r="A471" s="3"/>
    </row>
    <row r="472" spans="1:1" x14ac:dyDescent="0.15">
      <c r="A472" s="3"/>
    </row>
    <row r="473" spans="1:1" x14ac:dyDescent="0.15">
      <c r="A473" s="3"/>
    </row>
    <row r="474" spans="1:1" x14ac:dyDescent="0.15">
      <c r="A474" s="3"/>
    </row>
    <row r="475" spans="1:1" x14ac:dyDescent="0.15">
      <c r="A475" s="3"/>
    </row>
    <row r="476" spans="1:1" x14ac:dyDescent="0.15">
      <c r="A476" s="3"/>
    </row>
    <row r="477" spans="1:1" x14ac:dyDescent="0.15">
      <c r="A477" s="3"/>
    </row>
    <row r="478" spans="1:1" x14ac:dyDescent="0.15">
      <c r="A478" s="3"/>
    </row>
    <row r="479" spans="1:1" x14ac:dyDescent="0.15">
      <c r="A479" s="3"/>
    </row>
    <row r="480" spans="1:1" x14ac:dyDescent="0.15">
      <c r="A480" s="3"/>
    </row>
    <row r="481" spans="1:1" x14ac:dyDescent="0.15">
      <c r="A481" s="3"/>
    </row>
    <row r="482" spans="1:1" x14ac:dyDescent="0.15">
      <c r="A482" s="3"/>
    </row>
    <row r="483" spans="1:1" x14ac:dyDescent="0.15">
      <c r="A483" s="3"/>
    </row>
    <row r="484" spans="1:1" x14ac:dyDescent="0.15">
      <c r="A484" s="3"/>
    </row>
    <row r="485" spans="1:1" x14ac:dyDescent="0.15">
      <c r="A485" s="3"/>
    </row>
    <row r="486" spans="1:1" x14ac:dyDescent="0.15">
      <c r="A486" s="3"/>
    </row>
    <row r="487" spans="1:1" x14ac:dyDescent="0.15">
      <c r="A487" s="3"/>
    </row>
    <row r="488" spans="1:1" x14ac:dyDescent="0.15">
      <c r="A488" s="3"/>
    </row>
    <row r="489" spans="1:1" x14ac:dyDescent="0.15">
      <c r="A489" s="3"/>
    </row>
    <row r="490" spans="1:1" x14ac:dyDescent="0.15">
      <c r="A490" s="3"/>
    </row>
    <row r="491" spans="1:1" x14ac:dyDescent="0.15">
      <c r="A491" s="3"/>
    </row>
    <row r="492" spans="1:1" x14ac:dyDescent="0.15">
      <c r="A492" s="3"/>
    </row>
    <row r="493" spans="1:1" x14ac:dyDescent="0.15">
      <c r="A493" s="3"/>
    </row>
    <row r="494" spans="1:1" x14ac:dyDescent="0.15">
      <c r="A494" s="3"/>
    </row>
    <row r="495" spans="1:1" x14ac:dyDescent="0.15">
      <c r="A495" s="3"/>
    </row>
    <row r="496" spans="1:1" x14ac:dyDescent="0.15">
      <c r="A496" s="3"/>
    </row>
    <row r="497" spans="1:1" x14ac:dyDescent="0.15">
      <c r="A497" s="3"/>
    </row>
    <row r="498" spans="1:1" x14ac:dyDescent="0.15">
      <c r="A498" s="3"/>
    </row>
    <row r="499" spans="1:1" x14ac:dyDescent="0.15">
      <c r="A499" s="3"/>
    </row>
    <row r="500" spans="1:1" x14ac:dyDescent="0.15">
      <c r="A500" s="3"/>
    </row>
    <row r="501" spans="1:1" x14ac:dyDescent="0.15">
      <c r="A501" s="3"/>
    </row>
    <row r="502" spans="1:1" x14ac:dyDescent="0.15">
      <c r="A502" s="3"/>
    </row>
    <row r="503" spans="1:1" x14ac:dyDescent="0.15">
      <c r="A503" s="3"/>
    </row>
    <row r="504" spans="1:1" x14ac:dyDescent="0.15">
      <c r="A504" s="3"/>
    </row>
    <row r="505" spans="1:1" x14ac:dyDescent="0.15">
      <c r="A505" s="3"/>
    </row>
    <row r="506" spans="1:1" x14ac:dyDescent="0.15">
      <c r="A506" s="3"/>
    </row>
    <row r="507" spans="1:1" x14ac:dyDescent="0.15">
      <c r="A507" s="3"/>
    </row>
    <row r="508" spans="1:1" x14ac:dyDescent="0.15">
      <c r="A508" s="3"/>
    </row>
    <row r="509" spans="1:1" x14ac:dyDescent="0.15">
      <c r="A509" s="3"/>
    </row>
    <row r="510" spans="1:1" x14ac:dyDescent="0.15">
      <c r="A510" s="3"/>
    </row>
    <row r="511" spans="1:1" x14ac:dyDescent="0.15">
      <c r="A511" s="3"/>
    </row>
    <row r="512" spans="1:1" x14ac:dyDescent="0.15">
      <c r="A512" s="3"/>
    </row>
    <row r="513" spans="1:1" x14ac:dyDescent="0.15">
      <c r="A513" s="3"/>
    </row>
    <row r="514" spans="1:1" x14ac:dyDescent="0.15">
      <c r="A514" s="3"/>
    </row>
    <row r="515" spans="1:1" x14ac:dyDescent="0.15">
      <c r="A515" s="3"/>
    </row>
    <row r="516" spans="1:1" x14ac:dyDescent="0.15">
      <c r="A516" s="3"/>
    </row>
    <row r="517" spans="1:1" x14ac:dyDescent="0.15">
      <c r="A517" s="3"/>
    </row>
    <row r="518" spans="1:1" x14ac:dyDescent="0.15">
      <c r="A518" s="3"/>
    </row>
    <row r="519" spans="1:1" x14ac:dyDescent="0.15">
      <c r="A519" s="3"/>
    </row>
    <row r="520" spans="1:1" x14ac:dyDescent="0.15">
      <c r="A520" s="3"/>
    </row>
    <row r="521" spans="1:1" x14ac:dyDescent="0.15">
      <c r="A521" s="3"/>
    </row>
    <row r="522" spans="1:1" x14ac:dyDescent="0.15">
      <c r="A522" s="3"/>
    </row>
    <row r="523" spans="1:1" x14ac:dyDescent="0.15">
      <c r="A523" s="3"/>
    </row>
    <row r="524" spans="1:1" x14ac:dyDescent="0.15">
      <c r="A524" s="3"/>
    </row>
    <row r="525" spans="1:1" x14ac:dyDescent="0.15">
      <c r="A525" s="3"/>
    </row>
    <row r="526" spans="1:1" x14ac:dyDescent="0.15">
      <c r="A526" s="3"/>
    </row>
    <row r="527" spans="1:1" x14ac:dyDescent="0.15">
      <c r="A527" s="3"/>
    </row>
    <row r="528" spans="1:1" x14ac:dyDescent="0.15">
      <c r="A528" s="3"/>
    </row>
    <row r="529" spans="1:1" x14ac:dyDescent="0.15">
      <c r="A529" s="3"/>
    </row>
    <row r="530" spans="1:1" x14ac:dyDescent="0.15">
      <c r="A530" s="3"/>
    </row>
    <row r="531" spans="1:1" x14ac:dyDescent="0.15">
      <c r="A531" s="3"/>
    </row>
    <row r="532" spans="1:1" x14ac:dyDescent="0.15">
      <c r="A532" s="3"/>
    </row>
    <row r="533" spans="1:1" x14ac:dyDescent="0.15">
      <c r="A533" s="3"/>
    </row>
    <row r="534" spans="1:1" x14ac:dyDescent="0.15">
      <c r="A534" s="3"/>
    </row>
    <row r="535" spans="1:1" x14ac:dyDescent="0.15">
      <c r="A535" s="3"/>
    </row>
    <row r="536" spans="1:1" x14ac:dyDescent="0.15">
      <c r="A536" s="3"/>
    </row>
    <row r="537" spans="1:1" x14ac:dyDescent="0.15">
      <c r="A537" s="3"/>
    </row>
    <row r="538" spans="1:1" x14ac:dyDescent="0.15">
      <c r="A538" s="3"/>
    </row>
    <row r="539" spans="1:1" x14ac:dyDescent="0.15">
      <c r="A539" s="3"/>
    </row>
    <row r="540" spans="1:1" x14ac:dyDescent="0.15">
      <c r="A540" s="3"/>
    </row>
    <row r="541" spans="1:1" x14ac:dyDescent="0.15">
      <c r="A541" s="3"/>
    </row>
    <row r="542" spans="1:1" x14ac:dyDescent="0.15">
      <c r="A542" s="3"/>
    </row>
    <row r="543" spans="1:1" x14ac:dyDescent="0.15">
      <c r="A543" s="3"/>
    </row>
    <row r="544" spans="1:1" x14ac:dyDescent="0.15">
      <c r="A544" s="3"/>
    </row>
    <row r="545" spans="1:1" x14ac:dyDescent="0.15">
      <c r="A545" s="3"/>
    </row>
    <row r="546" spans="1:1" x14ac:dyDescent="0.15">
      <c r="A546" s="3"/>
    </row>
    <row r="547" spans="1:1" x14ac:dyDescent="0.15">
      <c r="A547" s="3"/>
    </row>
    <row r="548" spans="1:1" x14ac:dyDescent="0.15">
      <c r="A548" s="3"/>
    </row>
    <row r="549" spans="1:1" x14ac:dyDescent="0.15">
      <c r="A549" s="3"/>
    </row>
    <row r="550" spans="1:1" x14ac:dyDescent="0.15">
      <c r="A550" s="3"/>
    </row>
    <row r="551" spans="1:1" x14ac:dyDescent="0.15">
      <c r="A551" s="3"/>
    </row>
    <row r="552" spans="1:1" x14ac:dyDescent="0.15">
      <c r="A552" s="3"/>
    </row>
    <row r="553" spans="1:1" x14ac:dyDescent="0.15">
      <c r="A553" s="3"/>
    </row>
    <row r="554" spans="1:1" x14ac:dyDescent="0.15">
      <c r="A554" s="3"/>
    </row>
    <row r="555" spans="1:1" x14ac:dyDescent="0.15">
      <c r="A555" s="3"/>
    </row>
    <row r="556" spans="1:1" x14ac:dyDescent="0.15">
      <c r="A556" s="3"/>
    </row>
    <row r="557" spans="1:1" x14ac:dyDescent="0.15">
      <c r="A557" s="3"/>
    </row>
    <row r="558" spans="1:1" x14ac:dyDescent="0.15">
      <c r="A558" s="3"/>
    </row>
    <row r="559" spans="1:1" x14ac:dyDescent="0.15">
      <c r="A559" s="3"/>
    </row>
    <row r="560" spans="1:1" x14ac:dyDescent="0.15">
      <c r="A560" s="3"/>
    </row>
    <row r="561" spans="1:1" x14ac:dyDescent="0.15">
      <c r="A561" s="3"/>
    </row>
    <row r="562" spans="1:1" x14ac:dyDescent="0.15">
      <c r="A562" s="3"/>
    </row>
    <row r="563" spans="1:1" x14ac:dyDescent="0.15">
      <c r="A563" s="3"/>
    </row>
    <row r="564" spans="1:1" x14ac:dyDescent="0.15">
      <c r="A564" s="3"/>
    </row>
    <row r="565" spans="1:1" x14ac:dyDescent="0.15">
      <c r="A565" s="3"/>
    </row>
    <row r="566" spans="1:1" x14ac:dyDescent="0.15">
      <c r="A566" s="3"/>
    </row>
    <row r="567" spans="1:1" x14ac:dyDescent="0.15">
      <c r="A567" s="3"/>
    </row>
    <row r="568" spans="1:1" x14ac:dyDescent="0.15">
      <c r="A568" s="3"/>
    </row>
    <row r="569" spans="1:1" x14ac:dyDescent="0.15">
      <c r="A569" s="3"/>
    </row>
    <row r="570" spans="1:1" x14ac:dyDescent="0.15">
      <c r="A570" s="3"/>
    </row>
    <row r="571" spans="1:1" x14ac:dyDescent="0.15">
      <c r="A571" s="3"/>
    </row>
    <row r="572" spans="1:1" x14ac:dyDescent="0.15">
      <c r="A572" s="3"/>
    </row>
    <row r="573" spans="1:1" x14ac:dyDescent="0.15">
      <c r="A573" s="3"/>
    </row>
    <row r="574" spans="1:1" x14ac:dyDescent="0.15">
      <c r="A574" s="3"/>
    </row>
    <row r="575" spans="1:1" x14ac:dyDescent="0.15">
      <c r="A575" s="3"/>
    </row>
    <row r="576" spans="1:1" x14ac:dyDescent="0.15">
      <c r="A576" s="3"/>
    </row>
    <row r="577" spans="1:1" x14ac:dyDescent="0.15">
      <c r="A577" s="3"/>
    </row>
    <row r="578" spans="1:1" x14ac:dyDescent="0.15">
      <c r="A578" s="3"/>
    </row>
    <row r="579" spans="1:1" x14ac:dyDescent="0.15">
      <c r="A579" s="3"/>
    </row>
    <row r="580" spans="1:1" x14ac:dyDescent="0.15">
      <c r="A580" s="3"/>
    </row>
    <row r="581" spans="1:1" x14ac:dyDescent="0.15">
      <c r="A581" s="3"/>
    </row>
    <row r="582" spans="1:1" x14ac:dyDescent="0.15">
      <c r="A582" s="3"/>
    </row>
    <row r="583" spans="1:1" x14ac:dyDescent="0.15">
      <c r="A583" s="3"/>
    </row>
    <row r="584" spans="1:1" x14ac:dyDescent="0.15">
      <c r="A584" s="3"/>
    </row>
    <row r="585" spans="1:1" x14ac:dyDescent="0.15">
      <c r="A585" s="3"/>
    </row>
    <row r="586" spans="1:1" x14ac:dyDescent="0.15">
      <c r="A586" s="3"/>
    </row>
    <row r="587" spans="1:1" x14ac:dyDescent="0.15">
      <c r="A587" s="3"/>
    </row>
    <row r="588" spans="1:1" x14ac:dyDescent="0.15">
      <c r="A588" s="3"/>
    </row>
    <row r="589" spans="1:1" x14ac:dyDescent="0.15">
      <c r="A589" s="3"/>
    </row>
    <row r="590" spans="1:1" x14ac:dyDescent="0.15">
      <c r="A590" s="3"/>
    </row>
    <row r="591" spans="1:1" x14ac:dyDescent="0.15">
      <c r="A591" s="3"/>
    </row>
    <row r="592" spans="1:1" x14ac:dyDescent="0.15">
      <c r="A592" s="3"/>
    </row>
    <row r="593" spans="1:1" x14ac:dyDescent="0.15">
      <c r="A593" s="3"/>
    </row>
    <row r="594" spans="1:1" x14ac:dyDescent="0.15">
      <c r="A594" s="3"/>
    </row>
    <row r="595" spans="1:1" x14ac:dyDescent="0.15">
      <c r="A595" s="3"/>
    </row>
    <row r="596" spans="1:1" x14ac:dyDescent="0.15">
      <c r="A596" s="3"/>
    </row>
    <row r="597" spans="1:1" x14ac:dyDescent="0.15">
      <c r="A597" s="3"/>
    </row>
    <row r="598" spans="1:1" x14ac:dyDescent="0.15">
      <c r="A598" s="3"/>
    </row>
    <row r="599" spans="1:1" x14ac:dyDescent="0.15">
      <c r="A599" s="3"/>
    </row>
    <row r="600" spans="1:1" x14ac:dyDescent="0.15">
      <c r="A600" s="3"/>
    </row>
    <row r="601" spans="1:1" x14ac:dyDescent="0.15">
      <c r="A601" s="3"/>
    </row>
    <row r="602" spans="1:1" x14ac:dyDescent="0.15">
      <c r="A602" s="3"/>
    </row>
    <row r="603" spans="1:1" x14ac:dyDescent="0.15">
      <c r="A603" s="3"/>
    </row>
    <row r="604" spans="1:1" x14ac:dyDescent="0.15">
      <c r="A604" s="3"/>
    </row>
    <row r="605" spans="1:1" x14ac:dyDescent="0.15">
      <c r="A605" s="3"/>
    </row>
    <row r="606" spans="1:1" x14ac:dyDescent="0.15">
      <c r="A606" s="3"/>
    </row>
    <row r="607" spans="1:1" x14ac:dyDescent="0.15">
      <c r="A607" s="3"/>
    </row>
    <row r="608" spans="1:1" x14ac:dyDescent="0.15">
      <c r="A608" s="3"/>
    </row>
    <row r="609" spans="1:1" x14ac:dyDescent="0.15">
      <c r="A609" s="3"/>
    </row>
    <row r="610" spans="1:1" x14ac:dyDescent="0.15">
      <c r="A610" s="3"/>
    </row>
    <row r="611" spans="1:1" x14ac:dyDescent="0.15">
      <c r="A611" s="3"/>
    </row>
    <row r="612" spans="1:1" x14ac:dyDescent="0.15">
      <c r="A612" s="3"/>
    </row>
  </sheetData>
  <sheetProtection sheet="1" objects="1" scenarios="1" selectLockedCells="1"/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2"/>
  <sheetViews>
    <sheetView topLeftCell="A103" workbookViewId="0"/>
  </sheetViews>
  <sheetFormatPr defaultRowHeight="13.5" x14ac:dyDescent="0.15"/>
  <sheetData>
    <row r="1" spans="1:21" x14ac:dyDescent="0.15">
      <c r="B1">
        <f>データ整理!B1</f>
        <v>1994</v>
      </c>
      <c r="C1">
        <f>データ整理!C1</f>
        <v>1995</v>
      </c>
      <c r="D1">
        <f>データ整理!D1</f>
        <v>1996</v>
      </c>
      <c r="E1">
        <f>データ整理!E1</f>
        <v>1997</v>
      </c>
      <c r="F1">
        <f>データ整理!F1</f>
        <v>1998</v>
      </c>
      <c r="G1">
        <f>データ整理!G1</f>
        <v>1999</v>
      </c>
      <c r="H1">
        <f>データ整理!H1</f>
        <v>2000</v>
      </c>
      <c r="I1">
        <f>データ整理!I1</f>
        <v>2001</v>
      </c>
      <c r="J1">
        <f>データ整理!J1</f>
        <v>2002</v>
      </c>
      <c r="K1">
        <f>データ整理!K1</f>
        <v>2003</v>
      </c>
      <c r="L1">
        <f>データ整理!L1</f>
        <v>2004</v>
      </c>
      <c r="M1">
        <f>データ整理!M1</f>
        <v>2005</v>
      </c>
      <c r="N1">
        <f>データ整理!N1</f>
        <v>2006</v>
      </c>
      <c r="O1">
        <f>データ整理!O1</f>
        <v>2007</v>
      </c>
      <c r="P1">
        <f>データ整理!P1</f>
        <v>2008</v>
      </c>
      <c r="Q1">
        <f>データ整理!Q1</f>
        <v>2009</v>
      </c>
      <c r="R1">
        <f>データ整理!R1</f>
        <v>2010</v>
      </c>
      <c r="S1">
        <f>データ整理!S1</f>
        <v>2011</v>
      </c>
      <c r="T1">
        <f>データ整理!T1</f>
        <v>2012</v>
      </c>
      <c r="U1">
        <f>データ整理!U1</f>
        <v>2013</v>
      </c>
    </row>
    <row r="2" spans="1:21" x14ac:dyDescent="0.15">
      <c r="A2" s="3">
        <v>41730</v>
      </c>
      <c r="B2">
        <f ca="1">B3+IF(データ整理!B2&gt;5,データ整理!B2-5,0)</f>
        <v>2219.3999999999992</v>
      </c>
      <c r="C2">
        <f ca="1">C3+IF(データ整理!C2&gt;5,データ整理!C2-5,0)</f>
        <v>2001.8999999999996</v>
      </c>
      <c r="D2">
        <f ca="1">D3+IF(データ整理!D2&gt;5,データ整理!D2-5,0)</f>
        <v>1806.8000000000011</v>
      </c>
      <c r="E2">
        <f ca="1">E3+IF(データ整理!E2&gt;5,データ整理!E2-5,0)</f>
        <v>1884.6000000000006</v>
      </c>
      <c r="F2">
        <f ca="1">F3+IF(データ整理!F2&gt;5,データ整理!F2-5,0)</f>
        <v>2088.4999999999995</v>
      </c>
      <c r="G2">
        <f ca="1">G3+IF(データ整理!G2&gt;5,データ整理!G2-5,0)</f>
        <v>2199.4</v>
      </c>
      <c r="H2">
        <f ca="1">H3+IF(データ整理!H2&gt;5,データ整理!H2-5,0)</f>
        <v>2133.9999999999995</v>
      </c>
      <c r="I2">
        <f ca="1">I3+IF(データ整理!I2&gt;5,データ整理!I2-5,0)</f>
        <v>1975.200000000001</v>
      </c>
      <c r="J2">
        <f ca="1">J3+IF(データ整理!J2&gt;5,データ整理!J2-5,0)</f>
        <v>1950.1000000000008</v>
      </c>
      <c r="K2">
        <f ca="1">K3+IF(データ整理!K2&gt;5,データ整理!K2-5,0)</f>
        <v>1807.7000000000005</v>
      </c>
      <c r="L2">
        <f ca="1">L3+IF(データ整理!L2&gt;5,データ整理!L2-5,0)</f>
        <v>2081.2999999999993</v>
      </c>
      <c r="M2">
        <f ca="1">M3+IF(データ整理!M2&gt;5,データ整理!M2-5,0)</f>
        <v>1965.6999999999996</v>
      </c>
      <c r="N2">
        <f ca="1">N3+IF(データ整理!N2&gt;5,データ整理!N2-5,0)</f>
        <v>1926.1999999999994</v>
      </c>
      <c r="O2">
        <f ca="1">O3+IF(データ整理!O2&gt;5,データ整理!O2-5,0)</f>
        <v>2053.9000000000005</v>
      </c>
      <c r="P2">
        <f ca="1">P3+IF(データ整理!P2&gt;5,データ整理!P2-5,0)</f>
        <v>1940.4</v>
      </c>
      <c r="Q2">
        <f ca="1">Q3+IF(データ整理!Q2&gt;5,データ整理!Q2-5,0)</f>
        <v>1900.2</v>
      </c>
      <c r="R2">
        <f ca="1">R3+IF(データ整理!R2&gt;5,データ整理!R2-5,0)</f>
        <v>2103.6999999999998</v>
      </c>
      <c r="S2">
        <f ca="1">S3+IF(データ整理!S2&gt;5,データ整理!S2-5,0)</f>
        <v>1990.4999999999991</v>
      </c>
      <c r="T2">
        <f ca="1">T3+IF(データ整理!T2&gt;5,データ整理!T2-5,0)</f>
        <v>2114.5</v>
      </c>
      <c r="U2">
        <f ca="1">U3+IF(データ整理!U2&gt;5,データ整理!U2-5,0)</f>
        <v>1990.7999999999993</v>
      </c>
    </row>
    <row r="3" spans="1:21" x14ac:dyDescent="0.15">
      <c r="A3" s="3">
        <v>41731</v>
      </c>
      <c r="B3">
        <f ca="1">B4+IF(データ整理!B3&gt;5,データ整理!B3-5,0)</f>
        <v>2218.099999999999</v>
      </c>
      <c r="C3">
        <f ca="1">C4+IF(データ整理!C3&gt;5,データ整理!C3-5,0)</f>
        <v>2001.8999999999996</v>
      </c>
      <c r="D3">
        <f ca="1">D4+IF(データ整理!D3&gt;5,データ整理!D3-5,0)</f>
        <v>1806.8000000000011</v>
      </c>
      <c r="E3">
        <f ca="1">E4+IF(データ整理!E3&gt;5,データ整理!E3-5,0)</f>
        <v>1884.6000000000006</v>
      </c>
      <c r="F3">
        <f ca="1">F4+IF(データ整理!F3&gt;5,データ整理!F3-5,0)</f>
        <v>2088.4999999999995</v>
      </c>
      <c r="G3">
        <f ca="1">G4+IF(データ整理!G3&gt;5,データ整理!G3-5,0)</f>
        <v>2199.4</v>
      </c>
      <c r="H3">
        <f ca="1">H4+IF(データ整理!H3&gt;5,データ整理!H3-5,0)</f>
        <v>2133.9999999999995</v>
      </c>
      <c r="I3">
        <f ca="1">I4+IF(データ整理!I3&gt;5,データ整理!I3-5,0)</f>
        <v>1975.200000000001</v>
      </c>
      <c r="J3">
        <f ca="1">J4+IF(データ整理!J3&gt;5,データ整理!J3-5,0)</f>
        <v>1948.1000000000008</v>
      </c>
      <c r="K3">
        <f ca="1">K4+IF(データ整理!K3&gt;5,データ整理!K3-5,0)</f>
        <v>1807.7000000000005</v>
      </c>
      <c r="L3">
        <f ca="1">L4+IF(データ整理!L3&gt;5,データ整理!L3-5,0)</f>
        <v>2081.2999999999993</v>
      </c>
      <c r="M3">
        <f ca="1">M4+IF(データ整理!M3&gt;5,データ整理!M3-5,0)</f>
        <v>1965.6999999999996</v>
      </c>
      <c r="N3">
        <f ca="1">N4+IF(データ整理!N3&gt;5,データ整理!N3-5,0)</f>
        <v>1926.1999999999994</v>
      </c>
      <c r="O3">
        <f ca="1">O4+IF(データ整理!O3&gt;5,データ整理!O3-5,0)</f>
        <v>2053.9000000000005</v>
      </c>
      <c r="P3">
        <f ca="1">P4+IF(データ整理!P3&gt;5,データ整理!P3-5,0)</f>
        <v>1940.4</v>
      </c>
      <c r="Q3">
        <f ca="1">Q4+IF(データ整理!Q3&gt;5,データ整理!Q3-5,0)</f>
        <v>1900.2</v>
      </c>
      <c r="R3">
        <f ca="1">R4+IF(データ整理!R3&gt;5,データ整理!R3-5,0)</f>
        <v>2103.2999999999997</v>
      </c>
      <c r="S3">
        <f ca="1">S4+IF(データ整理!S3&gt;5,データ整理!S3-5,0)</f>
        <v>1990.4999999999991</v>
      </c>
      <c r="T3">
        <f ca="1">T4+IF(データ整理!T3&gt;5,データ整理!T3-5,0)</f>
        <v>2114.5</v>
      </c>
      <c r="U3">
        <f ca="1">U4+IF(データ整理!U3&gt;5,データ整理!U3-5,0)</f>
        <v>1990.7999999999993</v>
      </c>
    </row>
    <row r="4" spans="1:21" x14ac:dyDescent="0.15">
      <c r="A4" s="3">
        <v>41732</v>
      </c>
      <c r="B4">
        <f ca="1">B5+IF(データ整理!B4&gt;5,データ整理!B4-5,0)</f>
        <v>2216.8999999999992</v>
      </c>
      <c r="C4">
        <f ca="1">C5+IF(データ整理!C4&gt;5,データ整理!C4-5,0)</f>
        <v>2001.8999999999996</v>
      </c>
      <c r="D4">
        <f ca="1">D5+IF(データ整理!D4&gt;5,データ整理!D4-5,0)</f>
        <v>1806.8000000000011</v>
      </c>
      <c r="E4">
        <f ca="1">E5+IF(データ整理!E4&gt;5,データ整理!E4-5,0)</f>
        <v>1884.6000000000006</v>
      </c>
      <c r="F4">
        <f ca="1">F5+IF(データ整理!F4&gt;5,データ整理!F4-5,0)</f>
        <v>2088.4999999999995</v>
      </c>
      <c r="G4">
        <f ca="1">G5+IF(データ整理!G4&gt;5,データ整理!G4-5,0)</f>
        <v>2199.4</v>
      </c>
      <c r="H4">
        <f ca="1">H5+IF(データ整理!H4&gt;5,データ整理!H4-5,0)</f>
        <v>2133.9999999999995</v>
      </c>
      <c r="I4">
        <f ca="1">I5+IF(データ整理!I4&gt;5,データ整理!I4-5,0)</f>
        <v>1975.200000000001</v>
      </c>
      <c r="J4">
        <f ca="1">J5+IF(データ整理!J4&gt;5,データ整理!J4-5,0)</f>
        <v>1944.2000000000007</v>
      </c>
      <c r="K4">
        <f ca="1">K5+IF(データ整理!K4&gt;5,データ整理!K4-5,0)</f>
        <v>1807.7000000000005</v>
      </c>
      <c r="L4">
        <f ca="1">L5+IF(データ整理!L4&gt;5,データ整理!L4-5,0)</f>
        <v>2081.2999999999993</v>
      </c>
      <c r="M4">
        <f ca="1">M5+IF(データ整理!M4&gt;5,データ整理!M4-5,0)</f>
        <v>1965.6999999999996</v>
      </c>
      <c r="N4">
        <f ca="1">N5+IF(データ整理!N4&gt;5,データ整理!N4-5,0)</f>
        <v>1926.1999999999994</v>
      </c>
      <c r="O4">
        <f ca="1">O5+IF(データ整理!O4&gt;5,データ整理!O4-5,0)</f>
        <v>2053.9000000000005</v>
      </c>
      <c r="P4">
        <f ca="1">P5+IF(データ整理!P4&gt;5,データ整理!P4-5,0)</f>
        <v>1940.3000000000002</v>
      </c>
      <c r="Q4">
        <f ca="1">Q5+IF(データ整理!Q4&gt;5,データ整理!Q4-5,0)</f>
        <v>1900.2</v>
      </c>
      <c r="R4">
        <f ca="1">R5+IF(データ整理!R4&gt;5,データ整理!R4-5,0)</f>
        <v>2103.2999999999997</v>
      </c>
      <c r="S4">
        <f ca="1">S5+IF(データ整理!S4&gt;5,データ整理!S4-5,0)</f>
        <v>1990.4999999999991</v>
      </c>
      <c r="T4">
        <f ca="1">T5+IF(データ整理!T4&gt;5,データ整理!T4-5,0)</f>
        <v>2114.5</v>
      </c>
      <c r="U4">
        <f ca="1">U5+IF(データ整理!U4&gt;5,データ整理!U4-5,0)</f>
        <v>1990.7999999999993</v>
      </c>
    </row>
    <row r="5" spans="1:21" x14ac:dyDescent="0.15">
      <c r="A5" s="3">
        <v>41733</v>
      </c>
      <c r="B5">
        <f ca="1">B6+IF(データ整理!B5&gt;5,データ整理!B5-5,0)</f>
        <v>2216.8999999999992</v>
      </c>
      <c r="C5">
        <f ca="1">C6+IF(データ整理!C5&gt;5,データ整理!C5-5,0)</f>
        <v>2001.8999999999996</v>
      </c>
      <c r="D5">
        <f ca="1">D6+IF(データ整理!D5&gt;5,データ整理!D5-5,0)</f>
        <v>1806.8000000000011</v>
      </c>
      <c r="E5">
        <f ca="1">E6+IF(データ整理!E5&gt;5,データ整理!E5-5,0)</f>
        <v>1884.6000000000006</v>
      </c>
      <c r="F5">
        <f ca="1">F6+IF(データ整理!F5&gt;5,データ整理!F5-5,0)</f>
        <v>2088.4999999999995</v>
      </c>
      <c r="G5">
        <f ca="1">G6+IF(データ整理!G5&gt;5,データ整理!G5-5,0)</f>
        <v>2199.4</v>
      </c>
      <c r="H5">
        <f ca="1">H6+IF(データ整理!H5&gt;5,データ整理!H5-5,0)</f>
        <v>2133.9999999999995</v>
      </c>
      <c r="I5">
        <f ca="1">I6+IF(データ整理!I5&gt;5,データ整理!I5-5,0)</f>
        <v>1975.200000000001</v>
      </c>
      <c r="J5">
        <f ca="1">J6+IF(データ整理!J5&gt;5,データ整理!J5-5,0)</f>
        <v>1944.2000000000007</v>
      </c>
      <c r="K5">
        <f ca="1">K6+IF(データ整理!K5&gt;5,データ整理!K5-5,0)</f>
        <v>1807.7000000000005</v>
      </c>
      <c r="L5">
        <f ca="1">L6+IF(データ整理!L5&gt;5,データ整理!L5-5,0)</f>
        <v>2081.2999999999993</v>
      </c>
      <c r="M5">
        <f ca="1">M6+IF(データ整理!M5&gt;5,データ整理!M5-5,0)</f>
        <v>1965.6999999999996</v>
      </c>
      <c r="N5">
        <f ca="1">N6+IF(データ整理!N5&gt;5,データ整理!N5-5,0)</f>
        <v>1926.1999999999994</v>
      </c>
      <c r="O5">
        <f ca="1">O6+IF(データ整理!O5&gt;5,データ整理!O5-5,0)</f>
        <v>2053.9000000000005</v>
      </c>
      <c r="P5">
        <f ca="1">P6+IF(データ整理!P5&gt;5,データ整理!P5-5,0)</f>
        <v>1940.3000000000002</v>
      </c>
      <c r="Q5">
        <f ca="1">Q6+IF(データ整理!Q5&gt;5,データ整理!Q5-5,0)</f>
        <v>1898.6000000000001</v>
      </c>
      <c r="R5">
        <f ca="1">R6+IF(データ整理!R5&gt;5,データ整理!R5-5,0)</f>
        <v>2103.2999999999997</v>
      </c>
      <c r="S5">
        <f ca="1">S6+IF(データ整理!S5&gt;5,データ整理!S5-5,0)</f>
        <v>1990.4999999999991</v>
      </c>
      <c r="T5">
        <f ca="1">T6+IF(データ整理!T5&gt;5,データ整理!T5-5,0)</f>
        <v>2114.5</v>
      </c>
      <c r="U5">
        <f ca="1">U6+IF(データ整理!U5&gt;5,データ整理!U5-5,0)</f>
        <v>1990.7999999999993</v>
      </c>
    </row>
    <row r="6" spans="1:21" x14ac:dyDescent="0.15">
      <c r="A6" s="3">
        <v>41734</v>
      </c>
      <c r="B6">
        <f ca="1">B7+IF(データ整理!B6&gt;5,データ整理!B6-5,0)</f>
        <v>2216.8999999999992</v>
      </c>
      <c r="C6">
        <f ca="1">C7+IF(データ整理!C6&gt;5,データ整理!C6-5,0)</f>
        <v>2001.4999999999995</v>
      </c>
      <c r="D6">
        <f ca="1">D7+IF(データ整理!D6&gt;5,データ整理!D6-5,0)</f>
        <v>1806.8000000000011</v>
      </c>
      <c r="E6">
        <f ca="1">E7+IF(データ整理!E6&gt;5,データ整理!E6-5,0)</f>
        <v>1884.6000000000006</v>
      </c>
      <c r="F6">
        <f ca="1">F7+IF(データ整理!F6&gt;5,データ整理!F6-5,0)</f>
        <v>2084.3999999999996</v>
      </c>
      <c r="G6">
        <f ca="1">G7+IF(データ整理!G6&gt;5,データ整理!G6-5,0)</f>
        <v>2199.4</v>
      </c>
      <c r="H6">
        <f ca="1">H7+IF(データ整理!H6&gt;5,データ整理!H6-5,0)</f>
        <v>2133.9999999999995</v>
      </c>
      <c r="I6">
        <f ca="1">I7+IF(データ整理!I6&gt;5,データ整理!I6-5,0)</f>
        <v>1975.200000000001</v>
      </c>
      <c r="J6">
        <f ca="1">J7+IF(データ整理!J6&gt;5,データ整理!J6-5,0)</f>
        <v>1944.2000000000007</v>
      </c>
      <c r="K6">
        <f ca="1">K7+IF(データ整理!K6&gt;5,データ整理!K6-5,0)</f>
        <v>1807.7000000000005</v>
      </c>
      <c r="L6">
        <f ca="1">L7+IF(データ整理!L6&gt;5,データ整理!L6-5,0)</f>
        <v>2081.2999999999993</v>
      </c>
      <c r="M6">
        <f ca="1">M7+IF(データ整理!M6&gt;5,データ整理!M6-5,0)</f>
        <v>1965.6999999999996</v>
      </c>
      <c r="N6">
        <f ca="1">N7+IF(データ整理!N6&gt;5,データ整理!N6-5,0)</f>
        <v>1926.1999999999994</v>
      </c>
      <c r="O6">
        <f ca="1">O7+IF(データ整理!O6&gt;5,データ整理!O6-5,0)</f>
        <v>2053.9000000000005</v>
      </c>
      <c r="P6">
        <f ca="1">P7+IF(データ整理!P6&gt;5,データ整理!P6-5,0)</f>
        <v>1939.0000000000002</v>
      </c>
      <c r="Q6">
        <f ca="1">Q7+IF(データ整理!Q6&gt;5,データ整理!Q6-5,0)</f>
        <v>1898.6000000000001</v>
      </c>
      <c r="R6">
        <f ca="1">R7+IF(データ整理!R6&gt;5,データ整理!R6-5,0)</f>
        <v>2103.2999999999997</v>
      </c>
      <c r="S6">
        <f ca="1">S7+IF(データ整理!S6&gt;5,データ整理!S6-5,0)</f>
        <v>1990.4999999999991</v>
      </c>
      <c r="T6">
        <f ca="1">T7+IF(データ整理!T6&gt;5,データ整理!T6-5,0)</f>
        <v>2114.5</v>
      </c>
      <c r="U6">
        <f ca="1">U7+IF(データ整理!U6&gt;5,データ整理!U6-5,0)</f>
        <v>1990.7999999999993</v>
      </c>
    </row>
    <row r="7" spans="1:21" x14ac:dyDescent="0.15">
      <c r="A7" s="3">
        <v>41735</v>
      </c>
      <c r="B7">
        <f ca="1">B8+IF(データ整理!B7&gt;5,データ整理!B7-5,0)</f>
        <v>2214.1999999999994</v>
      </c>
      <c r="C7">
        <f ca="1">C8+IF(データ整理!C7&gt;5,データ整理!C7-5,0)</f>
        <v>2001.4999999999995</v>
      </c>
      <c r="D7">
        <f ca="1">D8+IF(データ整理!D7&gt;5,データ整理!D7-5,0)</f>
        <v>1806.8000000000011</v>
      </c>
      <c r="E7">
        <f ca="1">E8+IF(データ整理!E7&gt;5,データ整理!E7-5,0)</f>
        <v>1884.6000000000006</v>
      </c>
      <c r="F7">
        <f ca="1">F8+IF(データ整理!F7&gt;5,データ整理!F7-5,0)</f>
        <v>2081.6999999999998</v>
      </c>
      <c r="G7">
        <f ca="1">G8+IF(データ整理!G7&gt;5,データ整理!G7-5,0)</f>
        <v>2199.4</v>
      </c>
      <c r="H7">
        <f ca="1">H8+IF(データ整理!H7&gt;5,データ整理!H7-5,0)</f>
        <v>2133.9999999999995</v>
      </c>
      <c r="I7">
        <f ca="1">I8+IF(データ整理!I7&gt;5,データ整理!I7-5,0)</f>
        <v>1975.200000000001</v>
      </c>
      <c r="J7">
        <f ca="1">J8+IF(データ整理!J7&gt;5,データ整理!J7-5,0)</f>
        <v>1942.9000000000008</v>
      </c>
      <c r="K7">
        <f ca="1">K8+IF(データ整理!K7&gt;5,データ整理!K7-5,0)</f>
        <v>1807.7000000000005</v>
      </c>
      <c r="L7">
        <f ca="1">L8+IF(データ整理!L7&gt;5,データ整理!L7-5,0)</f>
        <v>2081.2999999999993</v>
      </c>
      <c r="M7">
        <f ca="1">M8+IF(データ整理!M7&gt;5,データ整理!M7-5,0)</f>
        <v>1965.6999999999996</v>
      </c>
      <c r="N7">
        <f ca="1">N8+IF(データ整理!N7&gt;5,データ整理!N7-5,0)</f>
        <v>1926.1999999999994</v>
      </c>
      <c r="O7">
        <f ca="1">O8+IF(データ整理!O7&gt;5,データ整理!O7-5,0)</f>
        <v>2053.9000000000005</v>
      </c>
      <c r="P7">
        <f ca="1">P8+IF(データ整理!P7&gt;5,データ整理!P7-5,0)</f>
        <v>1938.6000000000001</v>
      </c>
      <c r="Q7">
        <f ca="1">Q8+IF(データ整理!Q7&gt;5,データ整理!Q7-5,0)</f>
        <v>1897.0000000000002</v>
      </c>
      <c r="R7">
        <f ca="1">R8+IF(データ整理!R7&gt;5,データ整理!R7-5,0)</f>
        <v>2103.2999999999997</v>
      </c>
      <c r="S7">
        <f ca="1">S8+IF(データ整理!S7&gt;5,データ整理!S7-5,0)</f>
        <v>1988.4999999999991</v>
      </c>
      <c r="T7">
        <f ca="1">T8+IF(データ整理!T7&gt;5,データ整理!T7-5,0)</f>
        <v>2114.5</v>
      </c>
      <c r="U7">
        <f ca="1">U8+IF(データ整理!U7&gt;5,データ整理!U7-5,0)</f>
        <v>1990.7999999999993</v>
      </c>
    </row>
    <row r="8" spans="1:21" x14ac:dyDescent="0.15">
      <c r="A8" s="3">
        <v>41736</v>
      </c>
      <c r="B8">
        <f ca="1">B9+IF(データ整理!B8&gt;5,データ整理!B8-5,0)</f>
        <v>2212.4999999999995</v>
      </c>
      <c r="C8">
        <f ca="1">C9+IF(データ整理!C8&gt;5,データ整理!C8-5,0)</f>
        <v>2001.4999999999995</v>
      </c>
      <c r="D8">
        <f ca="1">D9+IF(データ整理!D8&gt;5,データ整理!D8-5,0)</f>
        <v>1806.600000000001</v>
      </c>
      <c r="E8">
        <f ca="1">E9+IF(データ整理!E8&gt;5,データ整理!E8-5,0)</f>
        <v>1884.6000000000006</v>
      </c>
      <c r="F8">
        <f ca="1">F9+IF(データ整理!F8&gt;5,データ整理!F8-5,0)</f>
        <v>2081.6999999999998</v>
      </c>
      <c r="G8">
        <f ca="1">G9+IF(データ整理!G8&gt;5,データ整理!G8-5,0)</f>
        <v>2199.4</v>
      </c>
      <c r="H8">
        <f ca="1">H9+IF(データ整理!H8&gt;5,データ整理!H8-5,0)</f>
        <v>2133.9999999999995</v>
      </c>
      <c r="I8">
        <f ca="1">I9+IF(データ整理!I8&gt;5,データ整理!I8-5,0)</f>
        <v>1975.200000000001</v>
      </c>
      <c r="J8">
        <f ca="1">J9+IF(データ整理!J8&gt;5,データ整理!J8-5,0)</f>
        <v>1942.0000000000007</v>
      </c>
      <c r="K8">
        <f ca="1">K9+IF(データ整理!K8&gt;5,データ整理!K8-5,0)</f>
        <v>1807.7000000000005</v>
      </c>
      <c r="L8">
        <f ca="1">L9+IF(データ整理!L8&gt;5,データ整理!L8-5,0)</f>
        <v>2077.1999999999994</v>
      </c>
      <c r="M8">
        <f ca="1">M9+IF(データ整理!M8&gt;5,データ整理!M8-5,0)</f>
        <v>1962.7999999999995</v>
      </c>
      <c r="N8">
        <f ca="1">N9+IF(データ整理!N8&gt;5,データ整理!N8-5,0)</f>
        <v>1926.1999999999994</v>
      </c>
      <c r="O8">
        <f ca="1">O9+IF(データ整理!O8&gt;5,データ整理!O8-5,0)</f>
        <v>2053.9000000000005</v>
      </c>
      <c r="P8">
        <f ca="1">P9+IF(データ整理!P8&gt;5,データ整理!P8-5,0)</f>
        <v>1935.9</v>
      </c>
      <c r="Q8">
        <f ca="1">Q9+IF(データ整理!Q8&gt;5,データ整理!Q8-5,0)</f>
        <v>1894.4000000000003</v>
      </c>
      <c r="R8">
        <f ca="1">R9+IF(データ整理!R8&gt;5,データ整理!R8-5,0)</f>
        <v>2103.2999999999997</v>
      </c>
      <c r="S8">
        <f ca="1">S9+IF(データ整理!S8&gt;5,データ整理!S8-5,0)</f>
        <v>1985.9999999999991</v>
      </c>
      <c r="T8">
        <f ca="1">T9+IF(データ整理!T8&gt;5,データ整理!T8-5,0)</f>
        <v>2114.5</v>
      </c>
      <c r="U8">
        <f ca="1">U9+IF(データ整理!U8&gt;5,データ整理!U8-5,0)</f>
        <v>1990.7999999999993</v>
      </c>
    </row>
    <row r="9" spans="1:21" x14ac:dyDescent="0.15">
      <c r="A9" s="3">
        <v>41737</v>
      </c>
      <c r="B9">
        <f ca="1">B10+IF(データ整理!B9&gt;5,データ整理!B9-5,0)</f>
        <v>2212.4999999999995</v>
      </c>
      <c r="C9">
        <f ca="1">C10+IF(データ整理!C9&gt;5,データ整理!C9-5,0)</f>
        <v>2000.6999999999996</v>
      </c>
      <c r="D9">
        <f ca="1">D10+IF(データ整理!D9&gt;5,データ整理!D9-5,0)</f>
        <v>1806.5000000000011</v>
      </c>
      <c r="E9">
        <f ca="1">E10+IF(データ整理!E9&gt;5,データ整理!E9-5,0)</f>
        <v>1883.7000000000005</v>
      </c>
      <c r="F9">
        <f ca="1">F10+IF(データ整理!F9&gt;5,データ整理!F9-5,0)</f>
        <v>2081</v>
      </c>
      <c r="G9">
        <f ca="1">G10+IF(データ整理!G9&gt;5,データ整理!G9-5,0)</f>
        <v>2199.4</v>
      </c>
      <c r="H9">
        <f ca="1">H10+IF(データ整理!H9&gt;5,データ整理!H9-5,0)</f>
        <v>2131.1999999999994</v>
      </c>
      <c r="I9">
        <f ca="1">I10+IF(データ整理!I9&gt;5,データ整理!I9-5,0)</f>
        <v>1975.200000000001</v>
      </c>
      <c r="J9">
        <f ca="1">J10+IF(データ整理!J9&gt;5,データ整理!J9-5,0)</f>
        <v>1942.0000000000007</v>
      </c>
      <c r="K9">
        <f ca="1">K10+IF(データ整理!K9&gt;5,データ整理!K9-5,0)</f>
        <v>1805.5000000000005</v>
      </c>
      <c r="L9">
        <f ca="1">L10+IF(データ整理!L9&gt;5,データ整理!L9-5,0)</f>
        <v>2073.9999999999995</v>
      </c>
      <c r="M9">
        <f ca="1">M10+IF(データ整理!M9&gt;5,データ整理!M9-5,0)</f>
        <v>1960.1999999999996</v>
      </c>
      <c r="N9">
        <f ca="1">N10+IF(データ整理!N9&gt;5,データ整理!N9-5,0)</f>
        <v>1926.1999999999994</v>
      </c>
      <c r="O9">
        <f ca="1">O10+IF(データ整理!O9&gt;5,データ整理!O9-5,0)</f>
        <v>2053.9000000000005</v>
      </c>
      <c r="P9">
        <f ca="1">P10+IF(データ整理!P9&gt;5,データ整理!P9-5,0)</f>
        <v>1935.5</v>
      </c>
      <c r="Q9">
        <f ca="1">Q10+IF(データ整理!Q9&gt;5,データ整理!Q9-5,0)</f>
        <v>1894.4000000000003</v>
      </c>
      <c r="R9">
        <f ca="1">R10+IF(データ整理!R9&gt;5,データ整理!R9-5,0)</f>
        <v>2103.2999999999997</v>
      </c>
      <c r="S9">
        <f ca="1">S10+IF(データ整理!S9&gt;5,データ整理!S9-5,0)</f>
        <v>1982.099999999999</v>
      </c>
      <c r="T9">
        <f ca="1">T10+IF(データ整理!T9&gt;5,データ整理!T9-5,0)</f>
        <v>2114.5</v>
      </c>
      <c r="U9">
        <f ca="1">U10+IF(データ整理!U9&gt;5,データ整理!U9-5,0)</f>
        <v>1990.7999999999993</v>
      </c>
    </row>
    <row r="10" spans="1:21" x14ac:dyDescent="0.15">
      <c r="A10" s="3">
        <v>41738</v>
      </c>
      <c r="B10">
        <f ca="1">B11+IF(データ整理!B10&gt;5,データ整理!B10-5,0)</f>
        <v>2212.4999999999995</v>
      </c>
      <c r="C10">
        <f ca="1">C11+IF(データ整理!C10&gt;5,データ整理!C10-5,0)</f>
        <v>2000.6999999999996</v>
      </c>
      <c r="D10">
        <f ca="1">D11+IF(データ整理!D10&gt;5,データ整理!D10-5,0)</f>
        <v>1806.5000000000011</v>
      </c>
      <c r="E10">
        <f ca="1">E11+IF(データ整理!E10&gt;5,データ整理!E10-5,0)</f>
        <v>1880.6000000000006</v>
      </c>
      <c r="F10">
        <f ca="1">F11+IF(データ整理!F10&gt;5,データ整理!F10-5,0)</f>
        <v>2077.3000000000002</v>
      </c>
      <c r="G10">
        <f ca="1">G11+IF(データ整理!G10&gt;5,データ整理!G10-5,0)</f>
        <v>2199.4</v>
      </c>
      <c r="H10">
        <f ca="1">H11+IF(データ整理!H10&gt;5,データ整理!H10-5,0)</f>
        <v>2130.1999999999994</v>
      </c>
      <c r="I10">
        <f ca="1">I11+IF(データ整理!I10&gt;5,データ整理!I10-5,0)</f>
        <v>1975.200000000001</v>
      </c>
      <c r="J10">
        <f ca="1">J11+IF(データ整理!J10&gt;5,データ整理!J10-5,0)</f>
        <v>1942.0000000000007</v>
      </c>
      <c r="K10">
        <f ca="1">K11+IF(データ整理!K10&gt;5,データ整理!K10-5,0)</f>
        <v>1805.5000000000005</v>
      </c>
      <c r="L10">
        <f ca="1">L11+IF(データ整理!L10&gt;5,データ整理!L10-5,0)</f>
        <v>2073.6999999999994</v>
      </c>
      <c r="M10">
        <f ca="1">M11+IF(データ整理!M10&gt;5,データ整理!M10-5,0)</f>
        <v>1960.1999999999996</v>
      </c>
      <c r="N10">
        <f ca="1">N11+IF(データ整理!N10&gt;5,データ整理!N10-5,0)</f>
        <v>1926.1999999999994</v>
      </c>
      <c r="O10">
        <f ca="1">O11+IF(データ整理!O10&gt;5,データ整理!O10-5,0)</f>
        <v>2053.9000000000005</v>
      </c>
      <c r="P10">
        <f ca="1">P11+IF(データ整理!P10&gt;5,データ整理!P10-5,0)</f>
        <v>1935.5</v>
      </c>
      <c r="Q10">
        <f ca="1">Q11+IF(データ整理!Q10&gt;5,データ整理!Q10-5,0)</f>
        <v>1893.9000000000003</v>
      </c>
      <c r="R10">
        <f ca="1">R11+IF(データ整理!R10&gt;5,データ整理!R10-5,0)</f>
        <v>2103.2999999999997</v>
      </c>
      <c r="S10">
        <f ca="1">S11+IF(データ整理!S10&gt;5,データ整理!S10-5,0)</f>
        <v>1980.799999999999</v>
      </c>
      <c r="T10">
        <f ca="1">T11+IF(データ整理!T10&gt;5,データ整理!T10-5,0)</f>
        <v>2114.5</v>
      </c>
      <c r="U10">
        <f ca="1">U11+IF(データ整理!U10&gt;5,データ整理!U10-5,0)</f>
        <v>1990.7999999999993</v>
      </c>
    </row>
    <row r="11" spans="1:21" x14ac:dyDescent="0.15">
      <c r="A11" s="3">
        <v>41739</v>
      </c>
      <c r="B11">
        <f ca="1">B12+IF(データ整理!B11&gt;5,データ整理!B11-5,0)</f>
        <v>2212.4999999999995</v>
      </c>
      <c r="C11">
        <f ca="1">C12+IF(データ整理!C11&gt;5,データ整理!C11-5,0)</f>
        <v>1999.8999999999996</v>
      </c>
      <c r="D11">
        <f ca="1">D12+IF(データ整理!D11&gt;5,データ整理!D11-5,0)</f>
        <v>1806.5000000000011</v>
      </c>
      <c r="E11">
        <f ca="1">E12+IF(データ整理!E11&gt;5,データ整理!E11-5,0)</f>
        <v>1876.7000000000005</v>
      </c>
      <c r="F11">
        <f ca="1">F12+IF(データ整理!F11&gt;5,データ整理!F11-5,0)</f>
        <v>2077.3000000000002</v>
      </c>
      <c r="G11">
        <f ca="1">G12+IF(データ整理!G11&gt;5,データ整理!G11-5,0)</f>
        <v>2199.4</v>
      </c>
      <c r="H11">
        <f ca="1">H12+IF(データ整理!H11&gt;5,データ整理!H11-5,0)</f>
        <v>2130.0999999999995</v>
      </c>
      <c r="I11">
        <f ca="1">I12+IF(データ整理!I11&gt;5,データ整理!I11-5,0)</f>
        <v>1975.200000000001</v>
      </c>
      <c r="J11">
        <f ca="1">J12+IF(データ整理!J11&gt;5,データ整理!J11-5,0)</f>
        <v>1940.6000000000006</v>
      </c>
      <c r="K11">
        <f ca="1">K12+IF(データ整理!K11&gt;5,データ整理!K11-5,0)</f>
        <v>1805.5000000000005</v>
      </c>
      <c r="L11">
        <f ca="1">L12+IF(データ整理!L11&gt;5,データ整理!L11-5,0)</f>
        <v>2071.7999999999993</v>
      </c>
      <c r="M11">
        <f ca="1">M12+IF(データ整理!M11&gt;5,データ整理!M11-5,0)</f>
        <v>1960.1999999999996</v>
      </c>
      <c r="N11">
        <f ca="1">N12+IF(データ整理!N11&gt;5,データ整理!N11-5,0)</f>
        <v>1926.1999999999994</v>
      </c>
      <c r="O11">
        <f ca="1">O12+IF(データ整理!O11&gt;5,データ整理!O11-5,0)</f>
        <v>2053.9000000000005</v>
      </c>
      <c r="P11">
        <f ca="1">P12+IF(データ整理!P11&gt;5,データ整理!P11-5,0)</f>
        <v>1935.5</v>
      </c>
      <c r="Q11">
        <f ca="1">Q12+IF(データ整理!Q11&gt;5,データ整理!Q11-5,0)</f>
        <v>1890.2000000000003</v>
      </c>
      <c r="R11">
        <f ca="1">R12+IF(データ整理!R11&gt;5,データ整理!R11-5,0)</f>
        <v>2103.2999999999997</v>
      </c>
      <c r="S11">
        <f ca="1">S12+IF(データ整理!S11&gt;5,データ整理!S11-5,0)</f>
        <v>1980.799999999999</v>
      </c>
      <c r="T11">
        <f ca="1">T12+IF(データ整理!T11&gt;5,データ整理!T11-5,0)</f>
        <v>2114.5</v>
      </c>
      <c r="U11">
        <f ca="1">U12+IF(データ整理!U11&gt;5,データ整理!U11-5,0)</f>
        <v>1990.7999999999993</v>
      </c>
    </row>
    <row r="12" spans="1:21" x14ac:dyDescent="0.15">
      <c r="A12" s="3">
        <v>41740</v>
      </c>
      <c r="B12">
        <f ca="1">B13+IF(データ整理!B12&gt;5,データ整理!B12-5,0)</f>
        <v>2212.4999999999995</v>
      </c>
      <c r="C12">
        <f ca="1">C13+IF(データ整理!C12&gt;5,データ整理!C12-5,0)</f>
        <v>1999.8999999999996</v>
      </c>
      <c r="D12">
        <f ca="1">D13+IF(データ整理!D12&gt;5,データ整理!D12-5,0)</f>
        <v>1806.5000000000011</v>
      </c>
      <c r="E12">
        <f ca="1">E13+IF(データ整理!E12&gt;5,データ整理!E12-5,0)</f>
        <v>1874.2000000000005</v>
      </c>
      <c r="F12">
        <f ca="1">F13+IF(データ整理!F12&gt;5,データ整理!F12-5,0)</f>
        <v>2075.6000000000004</v>
      </c>
      <c r="G12">
        <f ca="1">G13+IF(データ整理!G12&gt;5,データ整理!G12-5,0)</f>
        <v>2196.7000000000003</v>
      </c>
      <c r="H12">
        <f ca="1">H13+IF(データ整理!H12&gt;5,データ整理!H12-5,0)</f>
        <v>2130.0999999999995</v>
      </c>
      <c r="I12">
        <f ca="1">I13+IF(データ整理!I12&gt;5,データ整理!I12-5,0)</f>
        <v>1973.200000000001</v>
      </c>
      <c r="J12">
        <f ca="1">J13+IF(データ整理!J12&gt;5,データ整理!J12-5,0)</f>
        <v>1939.1000000000006</v>
      </c>
      <c r="K12">
        <f ca="1">K13+IF(データ整理!K12&gt;5,データ整理!K12-5,0)</f>
        <v>1804.8000000000004</v>
      </c>
      <c r="L12">
        <f ca="1">L13+IF(データ整理!L12&gt;5,データ整理!L12-5,0)</f>
        <v>2070.2999999999993</v>
      </c>
      <c r="M12">
        <f ca="1">M13+IF(データ整理!M12&gt;5,データ整理!M12-5,0)</f>
        <v>1960.1999999999996</v>
      </c>
      <c r="N12">
        <f ca="1">N13+IF(データ整理!N12&gt;5,データ整理!N12-5,0)</f>
        <v>1926.1999999999994</v>
      </c>
      <c r="O12">
        <f ca="1">O13+IF(データ整理!O12&gt;5,データ整理!O12-5,0)</f>
        <v>2053.9000000000005</v>
      </c>
      <c r="P12">
        <f ca="1">P13+IF(データ整理!P12&gt;5,データ整理!P12-5,0)</f>
        <v>1935</v>
      </c>
      <c r="Q12">
        <f ca="1">Q13+IF(データ整理!Q12&gt;5,データ整理!Q12-5,0)</f>
        <v>1883.1000000000004</v>
      </c>
      <c r="R12">
        <f ca="1">R13+IF(データ整理!R12&gt;5,データ整理!R12-5,0)</f>
        <v>2101.6999999999998</v>
      </c>
      <c r="S12">
        <f ca="1">S13+IF(データ整理!S12&gt;5,データ整理!S12-5,0)</f>
        <v>1980.6999999999991</v>
      </c>
      <c r="T12">
        <f ca="1">T13+IF(データ整理!T12&gt;5,データ整理!T12-5,0)</f>
        <v>2114.1</v>
      </c>
      <c r="U12">
        <f ca="1">U13+IF(データ整理!U12&gt;5,データ整理!U12-5,0)</f>
        <v>1990.7999999999993</v>
      </c>
    </row>
    <row r="13" spans="1:21" x14ac:dyDescent="0.15">
      <c r="A13" s="3">
        <v>41741</v>
      </c>
      <c r="B13">
        <f ca="1">B14+IF(データ整理!B13&gt;5,データ整理!B13-5,0)</f>
        <v>2210.2999999999997</v>
      </c>
      <c r="C13">
        <f ca="1">C14+IF(データ整理!C13&gt;5,データ整理!C13-5,0)</f>
        <v>1999.8999999999996</v>
      </c>
      <c r="D13">
        <f ca="1">D14+IF(データ整理!D13&gt;5,データ整理!D13-5,0)</f>
        <v>1806.5000000000011</v>
      </c>
      <c r="E13">
        <f ca="1">E14+IF(データ整理!E13&gt;5,データ整理!E13-5,0)</f>
        <v>1874.2000000000005</v>
      </c>
      <c r="F13">
        <f ca="1">F14+IF(データ整理!F13&gt;5,データ整理!F13-5,0)</f>
        <v>2072.9000000000005</v>
      </c>
      <c r="G13">
        <f ca="1">G14+IF(データ整理!G13&gt;5,データ整理!G13-5,0)</f>
        <v>2196.7000000000003</v>
      </c>
      <c r="H13">
        <f ca="1">H14+IF(データ整理!H13&gt;5,データ整理!H13-5,0)</f>
        <v>2130.0999999999995</v>
      </c>
      <c r="I13">
        <f ca="1">I14+IF(データ整理!I13&gt;5,データ整理!I13-5,0)</f>
        <v>1972.8000000000009</v>
      </c>
      <c r="J13">
        <f ca="1">J14+IF(データ整理!J13&gt;5,データ整理!J13-5,0)</f>
        <v>1936.7000000000005</v>
      </c>
      <c r="K13">
        <f ca="1">K14+IF(データ整理!K13&gt;5,データ整理!K13-5,0)</f>
        <v>1801.8000000000004</v>
      </c>
      <c r="L13">
        <f ca="1">L14+IF(データ整理!L13&gt;5,データ整理!L13-5,0)</f>
        <v>2070.2999999999993</v>
      </c>
      <c r="M13">
        <f ca="1">M14+IF(データ整理!M13&gt;5,データ整理!M13-5,0)</f>
        <v>1960.0999999999997</v>
      </c>
      <c r="N13">
        <f ca="1">N14+IF(データ整理!N13&gt;5,データ整理!N13-5,0)</f>
        <v>1926.1999999999994</v>
      </c>
      <c r="O13">
        <f ca="1">O14+IF(データ整理!O13&gt;5,データ整理!O13-5,0)</f>
        <v>2053.4000000000005</v>
      </c>
      <c r="P13">
        <f ca="1">P14+IF(データ整理!P13&gt;5,データ整理!P13-5,0)</f>
        <v>1932.2</v>
      </c>
      <c r="Q13">
        <f ca="1">Q14+IF(データ整理!Q13&gt;5,データ整理!Q13-5,0)</f>
        <v>1882.9000000000003</v>
      </c>
      <c r="R13">
        <f ca="1">R14+IF(データ整理!R13&gt;5,データ整理!R13-5,0)</f>
        <v>2101</v>
      </c>
      <c r="S13">
        <f ca="1">S14+IF(データ整理!S13&gt;5,データ整理!S13-5,0)</f>
        <v>1979.799999999999</v>
      </c>
      <c r="T13">
        <f ca="1">T14+IF(データ整理!T13&gt;5,データ整理!T13-5,0)</f>
        <v>2114.1</v>
      </c>
      <c r="U13">
        <f ca="1">U14+IF(データ整理!U13&gt;5,データ整理!U13-5,0)</f>
        <v>1990.7999999999993</v>
      </c>
    </row>
    <row r="14" spans="1:21" x14ac:dyDescent="0.15">
      <c r="A14" s="3">
        <v>41742</v>
      </c>
      <c r="B14">
        <f ca="1">B15+IF(データ整理!B14&gt;5,データ整理!B14-5,0)</f>
        <v>2210.2999999999997</v>
      </c>
      <c r="C14">
        <f ca="1">C15+IF(データ整理!C14&gt;5,データ整理!C14-5,0)</f>
        <v>1999.8999999999996</v>
      </c>
      <c r="D14">
        <f ca="1">D15+IF(データ整理!D14&gt;5,データ整理!D14-5,0)</f>
        <v>1806.5000000000011</v>
      </c>
      <c r="E14">
        <f ca="1">E15+IF(データ整理!E14&gt;5,データ整理!E14-5,0)</f>
        <v>1874.2000000000005</v>
      </c>
      <c r="F14">
        <f ca="1">F15+IF(データ整理!F14&gt;5,データ整理!F14-5,0)</f>
        <v>2072.9000000000005</v>
      </c>
      <c r="G14">
        <f ca="1">G15+IF(データ整理!G14&gt;5,データ整理!G14-5,0)</f>
        <v>2196.7000000000003</v>
      </c>
      <c r="H14">
        <f ca="1">H15+IF(データ整理!H14&gt;5,データ整理!H14-5,0)</f>
        <v>2130.0999999999995</v>
      </c>
      <c r="I14">
        <f ca="1">I15+IF(データ整理!I14&gt;5,データ整理!I14-5,0)</f>
        <v>1971.4000000000008</v>
      </c>
      <c r="J14">
        <f ca="1">J15+IF(データ整理!J14&gt;5,データ整理!J14-5,0)</f>
        <v>1936.6000000000006</v>
      </c>
      <c r="K14">
        <f ca="1">K15+IF(データ整理!K14&gt;5,データ整理!K14-5,0)</f>
        <v>1801.8000000000004</v>
      </c>
      <c r="L14">
        <f ca="1">L15+IF(データ整理!L14&gt;5,データ整理!L14-5,0)</f>
        <v>2070.2999999999993</v>
      </c>
      <c r="M14">
        <f ca="1">M15+IF(データ整理!M14&gt;5,データ整理!M14-5,0)</f>
        <v>1960.0999999999997</v>
      </c>
      <c r="N14">
        <f ca="1">N15+IF(データ整理!N14&gt;5,データ整理!N14-5,0)</f>
        <v>1926.1999999999994</v>
      </c>
      <c r="O14">
        <f ca="1">O15+IF(データ整理!O14&gt;5,データ整理!O14-5,0)</f>
        <v>2053.4000000000005</v>
      </c>
      <c r="P14">
        <f ca="1">P15+IF(データ整理!P14&gt;5,データ整理!P14-5,0)</f>
        <v>1932.2</v>
      </c>
      <c r="Q14">
        <f ca="1">Q15+IF(データ整理!Q14&gt;5,データ整理!Q14-5,0)</f>
        <v>1882.9000000000003</v>
      </c>
      <c r="R14">
        <f ca="1">R15+IF(データ整理!R14&gt;5,データ整理!R14-5,0)</f>
        <v>2101</v>
      </c>
      <c r="S14">
        <f ca="1">S15+IF(データ整理!S14&gt;5,データ整理!S14-5,0)</f>
        <v>1979.799999999999</v>
      </c>
      <c r="T14">
        <f ca="1">T15+IF(データ整理!T14&gt;5,データ整理!T14-5,0)</f>
        <v>2113.6</v>
      </c>
      <c r="U14">
        <f ca="1">U15+IF(データ整理!U14&gt;5,データ整理!U14-5,0)</f>
        <v>1990.7999999999993</v>
      </c>
    </row>
    <row r="15" spans="1:21" x14ac:dyDescent="0.15">
      <c r="A15" s="3">
        <v>41743</v>
      </c>
      <c r="B15">
        <f ca="1">B16+IF(データ整理!B15&gt;5,データ整理!B15-5,0)</f>
        <v>2207.3999999999996</v>
      </c>
      <c r="C15">
        <f ca="1">C16+IF(データ整理!C15&gt;5,データ整理!C15-5,0)</f>
        <v>1999.8999999999996</v>
      </c>
      <c r="D15">
        <f ca="1">D16+IF(データ整理!D15&gt;5,データ整理!D15-5,0)</f>
        <v>1806.5000000000011</v>
      </c>
      <c r="E15">
        <f ca="1">E16+IF(データ整理!E15&gt;5,データ整理!E15-5,0)</f>
        <v>1874.2000000000005</v>
      </c>
      <c r="F15">
        <f ca="1">F16+IF(データ整理!F15&gt;5,データ整理!F15-5,0)</f>
        <v>2069.6000000000004</v>
      </c>
      <c r="G15">
        <f ca="1">G16+IF(データ整理!G15&gt;5,データ整理!G15-5,0)</f>
        <v>2196.6000000000004</v>
      </c>
      <c r="H15">
        <f ca="1">H16+IF(データ整理!H15&gt;5,データ整理!H15-5,0)</f>
        <v>2128.7999999999993</v>
      </c>
      <c r="I15">
        <f ca="1">I16+IF(データ整理!I15&gt;5,データ整理!I15-5,0)</f>
        <v>1970.2000000000007</v>
      </c>
      <c r="J15">
        <f ca="1">J16+IF(データ整理!J15&gt;5,データ整理!J15-5,0)</f>
        <v>1936.6000000000006</v>
      </c>
      <c r="K15">
        <f ca="1">K16+IF(データ整理!K15&gt;5,データ整理!K15-5,0)</f>
        <v>1800.9000000000003</v>
      </c>
      <c r="L15">
        <f ca="1">L16+IF(データ整理!L15&gt;5,データ整理!L15-5,0)</f>
        <v>2069.9999999999991</v>
      </c>
      <c r="M15">
        <f ca="1">M16+IF(データ整理!M15&gt;5,データ整理!M15-5,0)</f>
        <v>1960.0999999999997</v>
      </c>
      <c r="N15">
        <f ca="1">N16+IF(データ整理!N15&gt;5,データ整理!N15-5,0)</f>
        <v>1925.0999999999995</v>
      </c>
      <c r="O15">
        <f ca="1">O16+IF(データ整理!O15&gt;5,データ整理!O15-5,0)</f>
        <v>2053.4000000000005</v>
      </c>
      <c r="P15">
        <f ca="1">P16+IF(データ整理!P15&gt;5,データ整理!P15-5,0)</f>
        <v>1932.2</v>
      </c>
      <c r="Q15">
        <f ca="1">Q16+IF(データ整理!Q15&gt;5,データ整理!Q15-5,0)</f>
        <v>1879.2000000000003</v>
      </c>
      <c r="R15">
        <f ca="1">R16+IF(データ整理!R15&gt;5,データ整理!R15-5,0)</f>
        <v>2101</v>
      </c>
      <c r="S15">
        <f ca="1">S16+IF(データ整理!S15&gt;5,データ整理!S15-5,0)</f>
        <v>1977.599999999999</v>
      </c>
      <c r="T15">
        <f ca="1">T16+IF(データ整理!T15&gt;5,データ整理!T15-5,0)</f>
        <v>2113.6</v>
      </c>
      <c r="U15">
        <f ca="1">U16+IF(データ整理!U15&gt;5,データ整理!U15-5,0)</f>
        <v>1988.9999999999993</v>
      </c>
    </row>
    <row r="16" spans="1:21" x14ac:dyDescent="0.15">
      <c r="A16" s="3">
        <v>41744</v>
      </c>
      <c r="B16">
        <f ca="1">B17+IF(データ整理!B16&gt;5,データ整理!B16-5,0)</f>
        <v>2204.6999999999998</v>
      </c>
      <c r="C16">
        <f ca="1">C17+IF(データ整理!C16&gt;5,データ整理!C16-5,0)</f>
        <v>1999.8999999999996</v>
      </c>
      <c r="D16">
        <f ca="1">D17+IF(データ整理!D16&gt;5,データ整理!D16-5,0)</f>
        <v>1805.600000000001</v>
      </c>
      <c r="E16">
        <f ca="1">E17+IF(データ整理!E16&gt;5,データ整理!E16-5,0)</f>
        <v>1874.2000000000005</v>
      </c>
      <c r="F16">
        <f ca="1">F17+IF(データ整理!F16&gt;5,データ整理!F16-5,0)</f>
        <v>2062.6000000000004</v>
      </c>
      <c r="G16">
        <f ca="1">G17+IF(データ整理!G16&gt;5,データ整理!G16-5,0)</f>
        <v>2195.7000000000003</v>
      </c>
      <c r="H16">
        <f ca="1">H17+IF(データ整理!H16&gt;5,データ整理!H16-5,0)</f>
        <v>2127.8999999999992</v>
      </c>
      <c r="I16">
        <f ca="1">I17+IF(データ整理!I16&gt;5,データ整理!I16-5,0)</f>
        <v>1967.1000000000008</v>
      </c>
      <c r="J16">
        <f ca="1">J17+IF(データ整理!J16&gt;5,データ整理!J16-5,0)</f>
        <v>1932.3000000000006</v>
      </c>
      <c r="K16">
        <f ca="1">K17+IF(データ整理!K16&gt;5,データ整理!K16-5,0)</f>
        <v>1797.7000000000003</v>
      </c>
      <c r="L16">
        <f ca="1">L17+IF(データ整理!L16&gt;5,データ整理!L16-5,0)</f>
        <v>2067.4999999999991</v>
      </c>
      <c r="M16">
        <f ca="1">M17+IF(データ整理!M16&gt;5,データ整理!M16-5,0)</f>
        <v>1958.3999999999996</v>
      </c>
      <c r="N16">
        <f ca="1">N17+IF(データ整理!N16&gt;5,データ整理!N16-5,0)</f>
        <v>1924.7999999999995</v>
      </c>
      <c r="O16">
        <f ca="1">O17+IF(データ整理!O16&gt;5,データ整理!O16-5,0)</f>
        <v>2053.4000000000005</v>
      </c>
      <c r="P16">
        <f ca="1">P17+IF(データ整理!P16&gt;5,データ整理!P16-5,0)</f>
        <v>1932.2</v>
      </c>
      <c r="Q16">
        <f ca="1">Q17+IF(データ整理!Q16&gt;5,データ整理!Q16-5,0)</f>
        <v>1875.2000000000003</v>
      </c>
      <c r="R16">
        <f ca="1">R17+IF(データ整理!R16&gt;5,データ整理!R16-5,0)</f>
        <v>2101</v>
      </c>
      <c r="S16">
        <f ca="1">S17+IF(データ整理!S16&gt;5,データ整理!S16-5,0)</f>
        <v>1972.9999999999991</v>
      </c>
      <c r="T16">
        <f ca="1">T17+IF(データ整理!T16&gt;5,データ整理!T16-5,0)</f>
        <v>2113.6</v>
      </c>
      <c r="U16">
        <f ca="1">U17+IF(データ整理!U16&gt;5,データ整理!U16-5,0)</f>
        <v>1985.4999999999993</v>
      </c>
    </row>
    <row r="17" spans="1:21" x14ac:dyDescent="0.15">
      <c r="A17" s="3">
        <v>41745</v>
      </c>
      <c r="B17">
        <f ca="1">B18+IF(データ整理!B17&gt;5,データ整理!B17-5,0)</f>
        <v>2199.2999999999997</v>
      </c>
      <c r="C17">
        <f ca="1">C18+IF(データ整理!C17&gt;5,データ整理!C17-5,0)</f>
        <v>1999.5999999999997</v>
      </c>
      <c r="D17">
        <f ca="1">D18+IF(データ整理!D17&gt;5,データ整理!D17-5,0)</f>
        <v>1802.5000000000011</v>
      </c>
      <c r="E17">
        <f ca="1">E18+IF(データ整理!E17&gt;5,データ整理!E17-5,0)</f>
        <v>1874.2000000000005</v>
      </c>
      <c r="F17">
        <f ca="1">F18+IF(データ整理!F17&gt;5,データ整理!F17-5,0)</f>
        <v>2062.1000000000004</v>
      </c>
      <c r="G17">
        <f ca="1">G18+IF(データ整理!G17&gt;5,データ整理!G17-5,0)</f>
        <v>2195.4</v>
      </c>
      <c r="H17">
        <f ca="1">H18+IF(データ整理!H17&gt;5,データ整理!H17-5,0)</f>
        <v>2126.8999999999992</v>
      </c>
      <c r="I17">
        <f ca="1">I18+IF(データ整理!I17&gt;5,データ整理!I17-5,0)</f>
        <v>1963.8000000000009</v>
      </c>
      <c r="J17">
        <f ca="1">J18+IF(データ整理!J17&gt;5,データ整理!J17-5,0)</f>
        <v>1926.1000000000006</v>
      </c>
      <c r="K17">
        <f ca="1">K18+IF(データ整理!K17&gt;5,データ整理!K17-5,0)</f>
        <v>1797.7000000000003</v>
      </c>
      <c r="L17">
        <f ca="1">L18+IF(データ整理!L17&gt;5,データ整理!L17-5,0)</f>
        <v>2065.6999999999989</v>
      </c>
      <c r="M17">
        <f ca="1">M18+IF(データ整理!M17&gt;5,データ整理!M17-5,0)</f>
        <v>1956.8999999999996</v>
      </c>
      <c r="N17">
        <f ca="1">N18+IF(データ整理!N17&gt;5,データ整理!N17-5,0)</f>
        <v>1924.7999999999995</v>
      </c>
      <c r="O17">
        <f ca="1">O18+IF(データ整理!O17&gt;5,データ整理!O17-5,0)</f>
        <v>2053.4000000000005</v>
      </c>
      <c r="P17">
        <f ca="1">P18+IF(データ整理!P17&gt;5,データ整理!P17-5,0)</f>
        <v>1929.5</v>
      </c>
      <c r="Q17">
        <f ca="1">Q18+IF(データ整理!Q17&gt;5,データ整理!Q17-5,0)</f>
        <v>1874.0000000000002</v>
      </c>
      <c r="R17">
        <f ca="1">R18+IF(データ整理!R17&gt;5,データ整理!R17-5,0)</f>
        <v>2101</v>
      </c>
      <c r="S17">
        <f ca="1">S18+IF(データ整理!S17&gt;5,データ整理!S17-5,0)</f>
        <v>1971.8999999999992</v>
      </c>
      <c r="T17">
        <f ca="1">T18+IF(データ整理!T17&gt;5,データ整理!T17-5,0)</f>
        <v>2113.6</v>
      </c>
      <c r="U17">
        <f ca="1">U18+IF(データ整理!U17&gt;5,データ整理!U17-5,0)</f>
        <v>1985.4999999999993</v>
      </c>
    </row>
    <row r="18" spans="1:21" x14ac:dyDescent="0.15">
      <c r="A18" s="3">
        <v>41746</v>
      </c>
      <c r="B18">
        <f ca="1">B19+IF(データ整理!B18&gt;5,データ整理!B18-5,0)</f>
        <v>2192.7999999999997</v>
      </c>
      <c r="C18">
        <f ca="1">C19+IF(データ整理!C18&gt;5,データ整理!C18-5,0)</f>
        <v>1999.5999999999997</v>
      </c>
      <c r="D18">
        <f ca="1">D19+IF(データ整理!D18&gt;5,データ整理!D18-5,0)</f>
        <v>1802.5000000000011</v>
      </c>
      <c r="E18">
        <f ca="1">E19+IF(データ整理!E18&gt;5,データ整理!E18-5,0)</f>
        <v>1874.2000000000005</v>
      </c>
      <c r="F18">
        <f ca="1">F19+IF(データ整理!F18&gt;5,データ整理!F18-5,0)</f>
        <v>2062.1000000000004</v>
      </c>
      <c r="G18">
        <f ca="1">G19+IF(データ整理!G18&gt;5,データ整理!G18-5,0)</f>
        <v>2195.4</v>
      </c>
      <c r="H18">
        <f ca="1">H19+IF(データ整理!H18&gt;5,データ整理!H18-5,0)</f>
        <v>2126.8999999999992</v>
      </c>
      <c r="I18">
        <f ca="1">I19+IF(データ整理!I18&gt;5,データ整理!I18-5,0)</f>
        <v>1960.5000000000009</v>
      </c>
      <c r="J18">
        <f ca="1">J19+IF(データ整理!J18&gt;5,データ整理!J18-5,0)</f>
        <v>1920.3000000000006</v>
      </c>
      <c r="K18">
        <f ca="1">K19+IF(データ整理!K18&gt;5,データ整理!K18-5,0)</f>
        <v>1797.7000000000003</v>
      </c>
      <c r="L18">
        <f ca="1">L19+IF(データ整理!L18&gt;5,データ整理!L18-5,0)</f>
        <v>2064.599999999999</v>
      </c>
      <c r="M18">
        <f ca="1">M19+IF(データ整理!M18&gt;5,データ整理!M18-5,0)</f>
        <v>1954.4999999999995</v>
      </c>
      <c r="N18">
        <f ca="1">N19+IF(データ整理!N18&gt;5,データ整理!N18-5,0)</f>
        <v>1924.7999999999995</v>
      </c>
      <c r="O18">
        <f ca="1">O19+IF(データ整理!O18&gt;5,データ整理!O18-5,0)</f>
        <v>2053.4000000000005</v>
      </c>
      <c r="P18">
        <f ca="1">P19+IF(データ整理!P18&gt;5,データ整理!P18-5,0)</f>
        <v>1922.7</v>
      </c>
      <c r="Q18">
        <f ca="1">Q19+IF(データ整理!Q18&gt;5,データ整理!Q18-5,0)</f>
        <v>1874.0000000000002</v>
      </c>
      <c r="R18">
        <f ca="1">R19+IF(データ整理!R18&gt;5,データ整理!R18-5,0)</f>
        <v>2101</v>
      </c>
      <c r="S18">
        <f ca="1">S19+IF(データ整理!S18&gt;5,データ整理!S18-5,0)</f>
        <v>1971.3999999999992</v>
      </c>
      <c r="T18">
        <f ca="1">T19+IF(データ整理!T18&gt;5,データ整理!T18-5,0)</f>
        <v>2113.6</v>
      </c>
      <c r="U18">
        <f ca="1">U19+IF(データ整理!U18&gt;5,データ整理!U18-5,0)</f>
        <v>1985.4999999999993</v>
      </c>
    </row>
    <row r="19" spans="1:21" x14ac:dyDescent="0.15">
      <c r="A19" s="3">
        <v>41747</v>
      </c>
      <c r="B19">
        <f ca="1">B20+IF(データ整理!B19&gt;5,データ整理!B19-5,0)</f>
        <v>2189.4999999999995</v>
      </c>
      <c r="C19">
        <f ca="1">C20+IF(データ整理!C19&gt;5,データ整理!C19-5,0)</f>
        <v>1999.3999999999996</v>
      </c>
      <c r="D19">
        <f ca="1">D20+IF(データ整理!D19&gt;5,データ整理!D19-5,0)</f>
        <v>1801.9000000000012</v>
      </c>
      <c r="E19">
        <f ca="1">E20+IF(データ整理!E19&gt;5,データ整理!E19-5,0)</f>
        <v>1873.3000000000004</v>
      </c>
      <c r="F19">
        <f ca="1">F20+IF(データ整理!F19&gt;5,データ整理!F19-5,0)</f>
        <v>2062.1000000000004</v>
      </c>
      <c r="G19">
        <f ca="1">G20+IF(データ整理!G19&gt;5,データ整理!G19-5,0)</f>
        <v>2193.6</v>
      </c>
      <c r="H19">
        <f ca="1">H20+IF(データ整理!H19&gt;5,データ整理!H19-5,0)</f>
        <v>2126.8999999999992</v>
      </c>
      <c r="I19">
        <f ca="1">I20+IF(データ整理!I19&gt;5,データ整理!I19-5,0)</f>
        <v>1954.5000000000009</v>
      </c>
      <c r="J19">
        <f ca="1">J20+IF(データ整理!J19&gt;5,データ整理!J19-5,0)</f>
        <v>1915.2000000000007</v>
      </c>
      <c r="K19">
        <f ca="1">K20+IF(データ整理!K19&gt;5,データ整理!K19-5,0)</f>
        <v>1792.1000000000004</v>
      </c>
      <c r="L19">
        <f ca="1">L20+IF(データ整理!L19&gt;5,データ整理!L19-5,0)</f>
        <v>2064.099999999999</v>
      </c>
      <c r="M19">
        <f ca="1">M20+IF(データ整理!M19&gt;5,データ整理!M19-5,0)</f>
        <v>1953.7999999999995</v>
      </c>
      <c r="N19">
        <f ca="1">N20+IF(データ整理!N19&gt;5,データ整理!N19-5,0)</f>
        <v>1924.7999999999995</v>
      </c>
      <c r="O19">
        <f ca="1">O20+IF(データ整理!O19&gt;5,データ整理!O19-5,0)</f>
        <v>2053.4000000000005</v>
      </c>
      <c r="P19">
        <f ca="1">P20+IF(データ整理!P19&gt;5,データ整理!P19-5,0)</f>
        <v>1922.4</v>
      </c>
      <c r="Q19">
        <f ca="1">Q20+IF(データ整理!Q19&gt;5,データ整理!Q19-5,0)</f>
        <v>1874.0000000000002</v>
      </c>
      <c r="R19">
        <f ca="1">R20+IF(データ整理!R19&gt;5,データ整理!R19-5,0)</f>
        <v>2101</v>
      </c>
      <c r="S19">
        <f ca="1">S20+IF(データ整理!S19&gt;5,データ整理!S19-5,0)</f>
        <v>1971.2999999999993</v>
      </c>
      <c r="T19">
        <f ca="1">T20+IF(データ整理!T19&gt;5,データ整理!T19-5,0)</f>
        <v>2113.6</v>
      </c>
      <c r="U19">
        <f ca="1">U20+IF(データ整理!U19&gt;5,データ整理!U19-5,0)</f>
        <v>1985.4999999999993</v>
      </c>
    </row>
    <row r="20" spans="1:21" x14ac:dyDescent="0.15">
      <c r="A20" s="3">
        <v>41748</v>
      </c>
      <c r="B20">
        <f ca="1">B21+IF(データ整理!B20&gt;5,データ整理!B20-5,0)</f>
        <v>2187.2999999999997</v>
      </c>
      <c r="C20">
        <f ca="1">C21+IF(データ整理!C20&gt;5,データ整理!C20-5,0)</f>
        <v>1999.3999999999996</v>
      </c>
      <c r="D20">
        <f ca="1">D21+IF(データ整理!D20&gt;5,データ整理!D20-5,0)</f>
        <v>1801.9000000000012</v>
      </c>
      <c r="E20">
        <f ca="1">E21+IF(データ整理!E20&gt;5,データ整理!E20-5,0)</f>
        <v>1873.3000000000004</v>
      </c>
      <c r="F20">
        <f ca="1">F21+IF(データ整理!F20&gt;5,データ整理!F20-5,0)</f>
        <v>2062.1000000000004</v>
      </c>
      <c r="G20">
        <f ca="1">G21+IF(データ整理!G20&gt;5,データ整理!G20-5,0)</f>
        <v>2193.6</v>
      </c>
      <c r="H20">
        <f ca="1">H21+IF(データ整理!H20&gt;5,データ整理!H20-5,0)</f>
        <v>2126.8999999999992</v>
      </c>
      <c r="I20">
        <f ca="1">I21+IF(データ整理!I20&gt;5,データ整理!I20-5,0)</f>
        <v>1950.900000000001</v>
      </c>
      <c r="J20">
        <f ca="1">J21+IF(データ整理!J20&gt;5,データ整理!J20-5,0)</f>
        <v>1911.8000000000006</v>
      </c>
      <c r="K20">
        <f ca="1">K21+IF(データ整理!K20&gt;5,データ整理!K20-5,0)</f>
        <v>1785.7000000000003</v>
      </c>
      <c r="L20">
        <f ca="1">L21+IF(データ整理!L20&gt;5,データ整理!L20-5,0)</f>
        <v>2060.599999999999</v>
      </c>
      <c r="M20">
        <f ca="1">M21+IF(データ整理!M20&gt;5,データ整理!M20-5,0)</f>
        <v>1952.7999999999995</v>
      </c>
      <c r="N20">
        <f ca="1">N21+IF(データ整理!N20&gt;5,データ整理!N20-5,0)</f>
        <v>1924.7999999999995</v>
      </c>
      <c r="O20">
        <f ca="1">O21+IF(データ整理!O20&gt;5,データ整理!O20-5,0)</f>
        <v>2053.4000000000005</v>
      </c>
      <c r="P20">
        <f ca="1">P21+IF(データ整理!P20&gt;5,データ整理!P20-5,0)</f>
        <v>1922.4</v>
      </c>
      <c r="Q20">
        <f ca="1">Q21+IF(データ整理!Q20&gt;5,データ整理!Q20-5,0)</f>
        <v>1874.0000000000002</v>
      </c>
      <c r="R20">
        <f ca="1">R21+IF(データ整理!R20&gt;5,データ整理!R20-5,0)</f>
        <v>2101</v>
      </c>
      <c r="S20">
        <f ca="1">S21+IF(データ整理!S20&gt;5,データ整理!S20-5,0)</f>
        <v>1971.2999999999993</v>
      </c>
      <c r="T20">
        <f ca="1">T21+IF(データ整理!T20&gt;5,データ整理!T20-5,0)</f>
        <v>2113.2999999999997</v>
      </c>
      <c r="U20">
        <f ca="1">U21+IF(データ整理!U20&gt;5,データ整理!U20-5,0)</f>
        <v>1985.4999999999993</v>
      </c>
    </row>
    <row r="21" spans="1:21" x14ac:dyDescent="0.15">
      <c r="A21" s="3">
        <v>41749</v>
      </c>
      <c r="B21">
        <f ca="1">B22+IF(データ整理!B21&gt;5,データ整理!B21-5,0)</f>
        <v>2187.2999999999997</v>
      </c>
      <c r="C21">
        <f ca="1">C22+IF(データ整理!C21&gt;5,データ整理!C21-5,0)</f>
        <v>1998.6999999999996</v>
      </c>
      <c r="D21">
        <f ca="1">D22+IF(データ整理!D21&gt;5,データ整理!D21-5,0)</f>
        <v>1801.9000000000012</v>
      </c>
      <c r="E21">
        <f ca="1">E22+IF(データ整理!E21&gt;5,データ整理!E21-5,0)</f>
        <v>1871.1000000000004</v>
      </c>
      <c r="F21">
        <f ca="1">F22+IF(データ整理!F21&gt;5,データ整理!F21-5,0)</f>
        <v>2058.8000000000002</v>
      </c>
      <c r="G21">
        <f ca="1">G22+IF(データ整理!G21&gt;5,データ整理!G21-5,0)</f>
        <v>2193.1999999999998</v>
      </c>
      <c r="H21">
        <f ca="1">H22+IF(データ整理!H21&gt;5,データ整理!H21-5,0)</f>
        <v>2126.099999999999</v>
      </c>
      <c r="I21">
        <f ca="1">I22+IF(データ整理!I21&gt;5,データ整理!I21-5,0)</f>
        <v>1950.200000000001</v>
      </c>
      <c r="J21">
        <f ca="1">J22+IF(データ整理!J21&gt;5,データ整理!J21-5,0)</f>
        <v>1906.7000000000007</v>
      </c>
      <c r="K21">
        <f ca="1">K22+IF(データ整理!K21&gt;5,データ整理!K21-5,0)</f>
        <v>1784.9000000000003</v>
      </c>
      <c r="L21">
        <f ca="1">L22+IF(データ整理!L21&gt;5,データ整理!L21-5,0)</f>
        <v>2058.1999999999989</v>
      </c>
      <c r="M21">
        <f ca="1">M22+IF(データ整理!M21&gt;5,データ整理!M21-5,0)</f>
        <v>1952.7999999999995</v>
      </c>
      <c r="N21">
        <f ca="1">N22+IF(データ整理!N21&gt;5,データ整理!N21-5,0)</f>
        <v>1924.7999999999995</v>
      </c>
      <c r="O21">
        <f ca="1">O22+IF(データ整理!O21&gt;5,データ整理!O21-5,0)</f>
        <v>2053.4000000000005</v>
      </c>
      <c r="P21">
        <f ca="1">P22+IF(データ整理!P21&gt;5,データ整理!P21-5,0)</f>
        <v>1917</v>
      </c>
      <c r="Q21">
        <f ca="1">Q22+IF(データ整理!Q21&gt;5,データ整理!Q21-5,0)</f>
        <v>1871.7000000000003</v>
      </c>
      <c r="R21">
        <f ca="1">R22+IF(データ整理!R21&gt;5,データ整理!R21-5,0)</f>
        <v>2101</v>
      </c>
      <c r="S21">
        <f ca="1">S22+IF(データ整理!S21&gt;5,データ整理!S21-5,0)</f>
        <v>1971.2999999999993</v>
      </c>
      <c r="T21">
        <f ca="1">T22+IF(データ整理!T21&gt;5,データ整理!T21-5,0)</f>
        <v>2113.1999999999998</v>
      </c>
      <c r="U21">
        <f ca="1">U22+IF(データ整理!U21&gt;5,データ整理!U21-5,0)</f>
        <v>1985.4999999999993</v>
      </c>
    </row>
    <row r="22" spans="1:21" x14ac:dyDescent="0.15">
      <c r="A22" s="3">
        <v>41750</v>
      </c>
      <c r="B22">
        <f ca="1">B23+IF(データ整理!B22&gt;5,データ整理!B22-5,0)</f>
        <v>2186.7999999999997</v>
      </c>
      <c r="C22">
        <f ca="1">C23+IF(データ整理!C22&gt;5,データ整理!C22-5,0)</f>
        <v>1996.3999999999996</v>
      </c>
      <c r="D22">
        <f ca="1">D23+IF(データ整理!D22&gt;5,データ整理!D22-5,0)</f>
        <v>1801.9000000000012</v>
      </c>
      <c r="E22">
        <f ca="1">E23+IF(データ整理!E22&gt;5,データ整理!E22-5,0)</f>
        <v>1869.9000000000003</v>
      </c>
      <c r="F22">
        <f ca="1">F23+IF(データ整理!F22&gt;5,データ整理!F22-5,0)</f>
        <v>2050.8000000000002</v>
      </c>
      <c r="G22">
        <f ca="1">G23+IF(データ整理!G22&gt;5,データ整理!G22-5,0)</f>
        <v>2190.6999999999998</v>
      </c>
      <c r="H22">
        <f ca="1">H23+IF(データ整理!H22&gt;5,データ整理!H22-5,0)</f>
        <v>2126.099999999999</v>
      </c>
      <c r="I22">
        <f ca="1">I23+IF(データ整理!I22&gt;5,データ整理!I22-5,0)</f>
        <v>1950.200000000001</v>
      </c>
      <c r="J22">
        <f ca="1">J23+IF(データ整理!J22&gt;5,データ整理!J22-5,0)</f>
        <v>1903.0000000000007</v>
      </c>
      <c r="K22">
        <f ca="1">K23+IF(データ整理!K22&gt;5,データ整理!K22-5,0)</f>
        <v>1784.9000000000003</v>
      </c>
      <c r="L22">
        <f ca="1">L23+IF(データ整理!L22&gt;5,データ整理!L22-5,0)</f>
        <v>2055.599999999999</v>
      </c>
      <c r="M22">
        <f ca="1">M23+IF(データ整理!M22&gt;5,データ整理!M22-5,0)</f>
        <v>1952.7999999999995</v>
      </c>
      <c r="N22">
        <f ca="1">N23+IF(データ整理!N22&gt;5,データ整理!N22-5,0)</f>
        <v>1924.7999999999995</v>
      </c>
      <c r="O22">
        <f ca="1">O23+IF(データ整理!O22&gt;5,データ整理!O22-5,0)</f>
        <v>2052.5000000000005</v>
      </c>
      <c r="P22">
        <f ca="1">P23+IF(データ整理!P22&gt;5,データ整理!P22-5,0)</f>
        <v>1910.2</v>
      </c>
      <c r="Q22">
        <f ca="1">Q23+IF(データ整理!Q22&gt;5,データ整理!Q22-5,0)</f>
        <v>1870.7000000000003</v>
      </c>
      <c r="R22">
        <f ca="1">R23+IF(データ整理!R22&gt;5,データ整理!R22-5,0)</f>
        <v>2101</v>
      </c>
      <c r="S22">
        <f ca="1">S23+IF(データ整理!S22&gt;5,データ整理!S22-5,0)</f>
        <v>1971.0999999999992</v>
      </c>
      <c r="T22">
        <f ca="1">T23+IF(データ整理!T22&gt;5,データ整理!T22-5,0)</f>
        <v>2113.1999999999998</v>
      </c>
      <c r="U22">
        <f ca="1">U23+IF(データ整理!U22&gt;5,データ整理!U22-5,0)</f>
        <v>1985.4999999999993</v>
      </c>
    </row>
    <row r="23" spans="1:21" x14ac:dyDescent="0.15">
      <c r="A23" s="3">
        <v>41751</v>
      </c>
      <c r="B23">
        <f ca="1">B24+IF(データ整理!B23&gt;5,データ整理!B23-5,0)</f>
        <v>2182.7999999999997</v>
      </c>
      <c r="C23">
        <f ca="1">C24+IF(データ整理!C23&gt;5,データ整理!C23-5,0)</f>
        <v>1990.3999999999996</v>
      </c>
      <c r="D23">
        <f ca="1">D24+IF(データ整理!D23&gt;5,データ整理!D23-5,0)</f>
        <v>1801.9000000000012</v>
      </c>
      <c r="E23">
        <f ca="1">E24+IF(データ整理!E23&gt;5,データ整理!E23-5,0)</f>
        <v>1869.6000000000004</v>
      </c>
      <c r="F23">
        <f ca="1">F24+IF(データ整理!F23&gt;5,データ整理!F23-5,0)</f>
        <v>2038.7000000000003</v>
      </c>
      <c r="G23">
        <f ca="1">G24+IF(データ整理!G23&gt;5,データ整理!G23-5,0)</f>
        <v>2189.7999999999997</v>
      </c>
      <c r="H23">
        <f ca="1">H24+IF(データ整理!H23&gt;5,データ整理!H23-5,0)</f>
        <v>2125.599999999999</v>
      </c>
      <c r="I23">
        <f ca="1">I24+IF(データ整理!I23&gt;5,データ整理!I23-5,0)</f>
        <v>1949.900000000001</v>
      </c>
      <c r="J23">
        <f ca="1">J24+IF(データ整理!J23&gt;5,データ整理!J23-5,0)</f>
        <v>1900.3000000000006</v>
      </c>
      <c r="K23">
        <f ca="1">K24+IF(データ整理!K23&gt;5,データ整理!K23-5,0)</f>
        <v>1784.9000000000003</v>
      </c>
      <c r="L23">
        <f ca="1">L24+IF(データ整理!L23&gt;5,データ整理!L23-5,0)</f>
        <v>2051.599999999999</v>
      </c>
      <c r="M23">
        <f ca="1">M24+IF(データ整理!M23&gt;5,データ整理!M23-5,0)</f>
        <v>1951.7999999999995</v>
      </c>
      <c r="N23">
        <f ca="1">N24+IF(データ整理!N23&gt;5,データ整理!N23-5,0)</f>
        <v>1924.7999999999995</v>
      </c>
      <c r="O23">
        <f ca="1">O24+IF(データ整理!O23&gt;5,データ整理!O23-5,0)</f>
        <v>2046.2000000000003</v>
      </c>
      <c r="P23">
        <f ca="1">P24+IF(データ整理!P23&gt;5,データ整理!P23-5,0)</f>
        <v>1906.3</v>
      </c>
      <c r="Q23">
        <f ca="1">Q24+IF(データ整理!Q23&gt;5,データ整理!Q23-5,0)</f>
        <v>1869.7000000000003</v>
      </c>
      <c r="R23">
        <f ca="1">R24+IF(データ整理!R23&gt;5,データ整理!R23-5,0)</f>
        <v>2101</v>
      </c>
      <c r="S23">
        <f ca="1">S24+IF(データ整理!S23&gt;5,データ整理!S23-5,0)</f>
        <v>1971.0999999999992</v>
      </c>
      <c r="T23">
        <f ca="1">T24+IF(データ整理!T23&gt;5,データ整理!T23-5,0)</f>
        <v>2113.1999999999998</v>
      </c>
      <c r="U23">
        <f ca="1">U24+IF(データ整理!U23&gt;5,データ整理!U23-5,0)</f>
        <v>1985.4999999999993</v>
      </c>
    </row>
    <row r="24" spans="1:21" x14ac:dyDescent="0.15">
      <c r="A24" s="3">
        <v>41752</v>
      </c>
      <c r="B24">
        <f ca="1">B25+IF(データ整理!B24&gt;5,データ整理!B24-5,0)</f>
        <v>2179.6999999999998</v>
      </c>
      <c r="C24">
        <f ca="1">C25+IF(データ整理!C24&gt;5,データ整理!C24-5,0)</f>
        <v>1984.8999999999996</v>
      </c>
      <c r="D24">
        <f ca="1">D25+IF(データ整理!D24&gt;5,データ整理!D24-5,0)</f>
        <v>1801.9000000000012</v>
      </c>
      <c r="E24">
        <f ca="1">E25+IF(データ整理!E24&gt;5,データ整理!E24-5,0)</f>
        <v>1868.2000000000003</v>
      </c>
      <c r="F24">
        <f ca="1">F25+IF(データ整理!F24&gt;5,データ整理!F24-5,0)</f>
        <v>2027.3000000000002</v>
      </c>
      <c r="G24">
        <f ca="1">G25+IF(データ整理!G24&gt;5,データ整理!G24-5,0)</f>
        <v>2187.3999999999996</v>
      </c>
      <c r="H24">
        <f ca="1">H25+IF(データ整理!H24&gt;5,データ整理!H24-5,0)</f>
        <v>2122.4999999999991</v>
      </c>
      <c r="I24">
        <f ca="1">I25+IF(データ整理!I24&gt;5,データ整理!I24-5,0)</f>
        <v>1949.900000000001</v>
      </c>
      <c r="J24">
        <f ca="1">J25+IF(データ整理!J24&gt;5,データ整理!J24-5,0)</f>
        <v>1898.0000000000007</v>
      </c>
      <c r="K24">
        <f ca="1">K25+IF(データ整理!K24&gt;5,データ整理!K24-5,0)</f>
        <v>1782.6000000000004</v>
      </c>
      <c r="L24">
        <f ca="1">L25+IF(データ整理!L24&gt;5,データ整理!L24-5,0)</f>
        <v>2050.7999999999988</v>
      </c>
      <c r="M24">
        <f ca="1">M25+IF(データ整理!M24&gt;5,データ整理!M24-5,0)</f>
        <v>1951.5999999999995</v>
      </c>
      <c r="N24">
        <f ca="1">N25+IF(データ整理!N24&gt;5,データ整理!N24-5,0)</f>
        <v>1924.0999999999995</v>
      </c>
      <c r="O24">
        <f ca="1">O25+IF(データ整理!O24&gt;5,データ整理!O24-5,0)</f>
        <v>2044.6000000000004</v>
      </c>
      <c r="P24">
        <f ca="1">P25+IF(データ整理!P24&gt;5,データ整理!P24-5,0)</f>
        <v>1904.2</v>
      </c>
      <c r="Q24">
        <f ca="1">Q25+IF(データ整理!Q24&gt;5,データ整理!Q24-5,0)</f>
        <v>1865.6000000000004</v>
      </c>
      <c r="R24">
        <f ca="1">R25+IF(データ整理!R24&gt;5,データ整理!R24-5,0)</f>
        <v>2101</v>
      </c>
      <c r="S24">
        <f ca="1">S25+IF(データ整理!S24&gt;5,データ整理!S24-5,0)</f>
        <v>1971.0999999999992</v>
      </c>
      <c r="T24">
        <f ca="1">T25+IF(データ整理!T24&gt;5,データ整理!T24-5,0)</f>
        <v>2112.8999999999996</v>
      </c>
      <c r="U24">
        <f ca="1">U25+IF(データ整理!U24&gt;5,データ整理!U24-5,0)</f>
        <v>1982.6999999999994</v>
      </c>
    </row>
    <row r="25" spans="1:21" x14ac:dyDescent="0.15">
      <c r="A25" s="3">
        <v>41753</v>
      </c>
      <c r="B25">
        <f ca="1">B26+IF(データ整理!B25&gt;5,データ整理!B25-5,0)</f>
        <v>2178.7999999999997</v>
      </c>
      <c r="C25">
        <f ca="1">C26+IF(データ整理!C25&gt;5,データ整理!C25-5,0)</f>
        <v>1980.2999999999997</v>
      </c>
      <c r="D25">
        <f ca="1">D26+IF(データ整理!D25&gt;5,データ整理!D25-5,0)</f>
        <v>1798.1000000000013</v>
      </c>
      <c r="E25">
        <f ca="1">E26+IF(データ整理!E25&gt;5,データ整理!E25-5,0)</f>
        <v>1868.0000000000002</v>
      </c>
      <c r="F25">
        <f ca="1">F26+IF(データ整理!F25&gt;5,データ整理!F25-5,0)</f>
        <v>2023.0000000000002</v>
      </c>
      <c r="G25">
        <f ca="1">G26+IF(データ整理!G25&gt;5,データ整理!G25-5,0)</f>
        <v>2183.1999999999998</v>
      </c>
      <c r="H25">
        <f ca="1">H26+IF(データ整理!H25&gt;5,データ整理!H25-5,0)</f>
        <v>2119.7999999999993</v>
      </c>
      <c r="I25">
        <f ca="1">I26+IF(データ整理!I25&gt;5,データ整理!I25-5,0)</f>
        <v>1947.900000000001</v>
      </c>
      <c r="J25">
        <f ca="1">J26+IF(データ整理!J25&gt;5,データ整理!J25-5,0)</f>
        <v>1896.0000000000007</v>
      </c>
      <c r="K25">
        <f ca="1">K26+IF(データ整理!K25&gt;5,データ整理!K25-5,0)</f>
        <v>1781.4000000000003</v>
      </c>
      <c r="L25">
        <f ca="1">L26+IF(データ整理!L25&gt;5,データ整理!L25-5,0)</f>
        <v>2050.1999999999989</v>
      </c>
      <c r="M25">
        <f ca="1">M26+IF(データ整理!M25&gt;5,データ整理!M25-5,0)</f>
        <v>1951.5999999999995</v>
      </c>
      <c r="N25">
        <f ca="1">N26+IF(データ整理!N25&gt;5,データ整理!N25-5,0)</f>
        <v>1923.6999999999994</v>
      </c>
      <c r="O25">
        <f ca="1">O26+IF(データ整理!O25&gt;5,データ整理!O25-5,0)</f>
        <v>2042.9000000000003</v>
      </c>
      <c r="P25">
        <f ca="1">P26+IF(データ整理!P25&gt;5,データ整理!P25-5,0)</f>
        <v>1903</v>
      </c>
      <c r="Q25">
        <f ca="1">Q26+IF(データ整理!Q25&gt;5,データ整理!Q25-5,0)</f>
        <v>1865.3000000000004</v>
      </c>
      <c r="R25">
        <f ca="1">R26+IF(データ整理!R25&gt;5,データ整理!R25-5,0)</f>
        <v>2101</v>
      </c>
      <c r="S25">
        <f ca="1">S26+IF(データ整理!S25&gt;5,データ整理!S25-5,0)</f>
        <v>1971.0999999999992</v>
      </c>
      <c r="T25">
        <f ca="1">T26+IF(データ整理!T25&gt;5,データ整理!T25-5,0)</f>
        <v>2112.2999999999997</v>
      </c>
      <c r="U25">
        <f ca="1">U26+IF(データ整理!U25&gt;5,データ整理!U25-5,0)</f>
        <v>1978.1999999999994</v>
      </c>
    </row>
    <row r="26" spans="1:21" x14ac:dyDescent="0.15">
      <c r="A26" s="3">
        <v>41754</v>
      </c>
      <c r="B26">
        <f ca="1">B27+IF(データ整理!B26&gt;5,データ整理!B26-5,0)</f>
        <v>2175.2999999999997</v>
      </c>
      <c r="C26">
        <f ca="1">C27+IF(データ整理!C26&gt;5,データ整理!C26-5,0)</f>
        <v>1974.8999999999996</v>
      </c>
      <c r="D26">
        <f ca="1">D27+IF(データ整理!D26&gt;5,データ整理!D26-5,0)</f>
        <v>1791.7000000000012</v>
      </c>
      <c r="E26">
        <f ca="1">E27+IF(データ整理!E26&gt;5,データ整理!E26-5,0)</f>
        <v>1868.0000000000002</v>
      </c>
      <c r="F26">
        <f ca="1">F27+IF(データ整理!F26&gt;5,データ整理!F26-5,0)</f>
        <v>2019.9000000000003</v>
      </c>
      <c r="G26">
        <f ca="1">G27+IF(データ整理!G26&gt;5,データ整理!G26-5,0)</f>
        <v>2180</v>
      </c>
      <c r="H26">
        <f ca="1">H27+IF(データ整理!H26&gt;5,データ整理!H26-5,0)</f>
        <v>2118.9999999999991</v>
      </c>
      <c r="I26">
        <f ca="1">I27+IF(データ整理!I26&gt;5,データ整理!I26-5,0)</f>
        <v>1945.5000000000009</v>
      </c>
      <c r="J26">
        <f ca="1">J27+IF(データ整理!J26&gt;5,データ整理!J26-5,0)</f>
        <v>1893.5000000000007</v>
      </c>
      <c r="K26">
        <f ca="1">K27+IF(データ整理!K26&gt;5,データ整理!K26-5,0)</f>
        <v>1776.7000000000003</v>
      </c>
      <c r="L26">
        <f ca="1">L27+IF(データ整理!L26&gt;5,データ整理!L26-5,0)</f>
        <v>2050.1999999999989</v>
      </c>
      <c r="M26">
        <f ca="1">M27+IF(データ整理!M26&gt;5,データ整理!M26-5,0)</f>
        <v>1951.3999999999994</v>
      </c>
      <c r="N26">
        <f ca="1">N27+IF(データ整理!N26&gt;5,データ整理!N26-5,0)</f>
        <v>1923.6999999999994</v>
      </c>
      <c r="O26">
        <f ca="1">O27+IF(データ整理!O26&gt;5,データ整理!O26-5,0)</f>
        <v>2039.4000000000003</v>
      </c>
      <c r="P26">
        <f ca="1">P27+IF(データ整理!P26&gt;5,データ整理!P26-5,0)</f>
        <v>1900.7</v>
      </c>
      <c r="Q26">
        <f ca="1">Q27+IF(データ整理!Q26&gt;5,データ整理!Q26-5,0)</f>
        <v>1864.9000000000003</v>
      </c>
      <c r="R26">
        <f ca="1">R27+IF(データ整理!R26&gt;5,データ整理!R26-5,0)</f>
        <v>2101</v>
      </c>
      <c r="S26">
        <f ca="1">S27+IF(データ整理!S26&gt;5,データ整理!S26-5,0)</f>
        <v>1968.7999999999993</v>
      </c>
      <c r="T26">
        <f ca="1">T27+IF(データ整理!T26&gt;5,データ整理!T26-5,0)</f>
        <v>2108.6</v>
      </c>
      <c r="U26">
        <f ca="1">U27+IF(データ整理!U26&gt;5,データ整理!U26-5,0)</f>
        <v>1977.0999999999995</v>
      </c>
    </row>
    <row r="27" spans="1:21" x14ac:dyDescent="0.15">
      <c r="A27" s="3">
        <v>41755</v>
      </c>
      <c r="B27">
        <f ca="1">B28+IF(データ整理!B27&gt;5,データ整理!B27-5,0)</f>
        <v>2173.4999999999995</v>
      </c>
      <c r="C27">
        <f ca="1">C28+IF(データ整理!C27&gt;5,データ整理!C27-5,0)</f>
        <v>1972.8999999999996</v>
      </c>
      <c r="D27">
        <f ca="1">D28+IF(データ整理!D27&gt;5,データ整理!D27-5,0)</f>
        <v>1784.8000000000011</v>
      </c>
      <c r="E27">
        <f ca="1">E28+IF(データ整理!E27&gt;5,データ整理!E27-5,0)</f>
        <v>1864.0000000000002</v>
      </c>
      <c r="F27">
        <f ca="1">F28+IF(データ整理!F27&gt;5,データ整理!F27-5,0)</f>
        <v>2016.6000000000004</v>
      </c>
      <c r="G27">
        <f ca="1">G28+IF(データ整理!G27&gt;5,データ整理!G27-5,0)</f>
        <v>2177.6999999999998</v>
      </c>
      <c r="H27">
        <f ca="1">H28+IF(データ整理!H27&gt;5,データ整理!H27-5,0)</f>
        <v>2117.599999999999</v>
      </c>
      <c r="I27">
        <f ca="1">I28+IF(データ整理!I27&gt;5,データ整理!I27-5,0)</f>
        <v>1945.400000000001</v>
      </c>
      <c r="J27">
        <f ca="1">J28+IF(データ整理!J27&gt;5,データ整理!J27-5,0)</f>
        <v>1890.4000000000008</v>
      </c>
      <c r="K27">
        <f ca="1">K28+IF(データ整理!K27&gt;5,データ整理!K27-5,0)</f>
        <v>1773.5000000000002</v>
      </c>
      <c r="L27">
        <f ca="1">L28+IF(データ整理!L27&gt;5,データ整理!L27-5,0)</f>
        <v>2049.7999999999988</v>
      </c>
      <c r="M27">
        <f ca="1">M28+IF(データ整理!M27&gt;5,データ整理!M27-5,0)</f>
        <v>1951.3999999999994</v>
      </c>
      <c r="N27">
        <f ca="1">N28+IF(データ整理!N27&gt;5,データ整理!N27-5,0)</f>
        <v>1922.3999999999994</v>
      </c>
      <c r="O27">
        <f ca="1">O28+IF(データ整理!O27&gt;5,データ整理!O27-5,0)</f>
        <v>2036.9000000000003</v>
      </c>
      <c r="P27">
        <f ca="1">P28+IF(データ整理!P27&gt;5,データ整理!P27-5,0)</f>
        <v>1897.6000000000001</v>
      </c>
      <c r="Q27">
        <f ca="1">Q28+IF(データ整理!Q27&gt;5,データ整理!Q27-5,0)</f>
        <v>1864.9000000000003</v>
      </c>
      <c r="R27">
        <f ca="1">R28+IF(データ整理!R27&gt;5,データ整理!R27-5,0)</f>
        <v>2100.1</v>
      </c>
      <c r="S27">
        <f ca="1">S28+IF(データ整理!S27&gt;5,データ整理!S27-5,0)</f>
        <v>1966.6999999999994</v>
      </c>
      <c r="T27">
        <f ca="1">T28+IF(データ整理!T27&gt;5,データ整理!T27-5,0)</f>
        <v>2104.9</v>
      </c>
      <c r="U27">
        <f ca="1">U28+IF(データ整理!U27&gt;5,データ整理!U27-5,0)</f>
        <v>1975.2999999999995</v>
      </c>
    </row>
    <row r="28" spans="1:21" x14ac:dyDescent="0.15">
      <c r="A28" s="3">
        <v>41756</v>
      </c>
      <c r="B28">
        <f ca="1">B29+IF(データ整理!B28&gt;5,データ整理!B28-5,0)</f>
        <v>2169.9999999999995</v>
      </c>
      <c r="C28">
        <f ca="1">C29+IF(データ整理!C28&gt;5,データ整理!C28-5,0)</f>
        <v>1971.4999999999995</v>
      </c>
      <c r="D28">
        <f ca="1">D29+IF(データ整理!D28&gt;5,データ整理!D28-5,0)</f>
        <v>1781.3000000000011</v>
      </c>
      <c r="E28">
        <f ca="1">E29+IF(データ整理!E28&gt;5,データ整理!E28-5,0)</f>
        <v>1859.0000000000002</v>
      </c>
      <c r="F28">
        <f ca="1">F29+IF(データ整理!F28&gt;5,データ整理!F28-5,0)</f>
        <v>2015.1000000000004</v>
      </c>
      <c r="G28">
        <f ca="1">G29+IF(データ整理!G28&gt;5,データ整理!G28-5,0)</f>
        <v>2173.1999999999998</v>
      </c>
      <c r="H28">
        <f ca="1">H29+IF(データ整理!H28&gt;5,データ整理!H28-5,0)</f>
        <v>2114.9999999999991</v>
      </c>
      <c r="I28">
        <f ca="1">I29+IF(データ整理!I28&gt;5,データ整理!I28-5,0)</f>
        <v>1943.200000000001</v>
      </c>
      <c r="J28">
        <f ca="1">J29+IF(データ整理!J28&gt;5,データ整理!J28-5,0)</f>
        <v>1887.7000000000007</v>
      </c>
      <c r="K28">
        <f ca="1">K29+IF(データ整理!K28&gt;5,データ整理!K28-5,0)</f>
        <v>1770.3000000000002</v>
      </c>
      <c r="L28">
        <f ca="1">L29+IF(データ整理!L28&gt;5,データ整理!L28-5,0)</f>
        <v>2047.8999999999987</v>
      </c>
      <c r="M28">
        <f ca="1">M29+IF(データ整理!M28&gt;5,データ整理!M28-5,0)</f>
        <v>1946.5999999999995</v>
      </c>
      <c r="N28">
        <f ca="1">N29+IF(データ整理!N28&gt;5,データ整理!N28-5,0)</f>
        <v>1919.2999999999995</v>
      </c>
      <c r="O28">
        <f ca="1">O29+IF(データ整理!O28&gt;5,データ整理!O28-5,0)</f>
        <v>2035.4000000000003</v>
      </c>
      <c r="P28">
        <f ca="1">P29+IF(データ整理!P28&gt;5,データ整理!P28-5,0)</f>
        <v>1897.5000000000002</v>
      </c>
      <c r="Q28">
        <f ca="1">Q29+IF(データ整理!Q28&gt;5,データ整理!Q28-5,0)</f>
        <v>1864.9000000000003</v>
      </c>
      <c r="R28">
        <f ca="1">R29+IF(データ整理!R28&gt;5,データ整理!R28-5,0)</f>
        <v>2100.1</v>
      </c>
      <c r="S28">
        <f ca="1">S29+IF(データ整理!S28&gt;5,データ整理!S28-5,0)</f>
        <v>1961.5999999999995</v>
      </c>
      <c r="T28">
        <f ca="1">T29+IF(データ整理!T28&gt;5,データ整理!T28-5,0)</f>
        <v>2102.9</v>
      </c>
      <c r="U28">
        <f ca="1">U29+IF(データ整理!U28&gt;5,データ整理!U28-5,0)</f>
        <v>1975.2999999999995</v>
      </c>
    </row>
    <row r="29" spans="1:21" x14ac:dyDescent="0.15">
      <c r="A29" s="3">
        <v>41757</v>
      </c>
      <c r="B29">
        <f ca="1">B30+IF(データ整理!B29&gt;5,データ整理!B29-5,0)</f>
        <v>2165.3999999999996</v>
      </c>
      <c r="C29">
        <f ca="1">C30+IF(データ整理!C29&gt;5,データ整理!C29-5,0)</f>
        <v>1967.0999999999995</v>
      </c>
      <c r="D29">
        <f ca="1">D30+IF(データ整理!D29&gt;5,データ整理!D29-5,0)</f>
        <v>1778.2000000000012</v>
      </c>
      <c r="E29">
        <f ca="1">E30+IF(データ整理!E29&gt;5,データ整理!E29-5,0)</f>
        <v>1850.7000000000003</v>
      </c>
      <c r="F29">
        <f ca="1">F30+IF(データ整理!F29&gt;5,データ整理!F29-5,0)</f>
        <v>2014.5000000000005</v>
      </c>
      <c r="G29">
        <f ca="1">G30+IF(データ整理!G29&gt;5,データ整理!G29-5,0)</f>
        <v>2167.1999999999998</v>
      </c>
      <c r="H29">
        <f ca="1">H30+IF(データ整理!H29&gt;5,データ整理!H29-5,0)</f>
        <v>2114.4999999999991</v>
      </c>
      <c r="I29">
        <f ca="1">I30+IF(データ整理!I29&gt;5,データ整理!I29-5,0)</f>
        <v>1937.200000000001</v>
      </c>
      <c r="J29">
        <f ca="1">J30+IF(データ整理!J29&gt;5,データ整理!J29-5,0)</f>
        <v>1886.0000000000007</v>
      </c>
      <c r="K29">
        <f ca="1">K30+IF(データ整理!K29&gt;5,データ整理!K29-5,0)</f>
        <v>1765.5000000000002</v>
      </c>
      <c r="L29">
        <f ca="1">L30+IF(データ整理!L29&gt;5,データ整理!L29-5,0)</f>
        <v>2047.8999999999987</v>
      </c>
      <c r="M29">
        <f ca="1">M30+IF(データ整理!M29&gt;5,データ整理!M29-5,0)</f>
        <v>1939.9999999999995</v>
      </c>
      <c r="N29">
        <f ca="1">N30+IF(データ整理!N29&gt;5,データ整理!N29-5,0)</f>
        <v>1915.9999999999995</v>
      </c>
      <c r="O29">
        <f ca="1">O30+IF(データ整理!O29&gt;5,データ整理!O29-5,0)</f>
        <v>2032.5000000000002</v>
      </c>
      <c r="P29">
        <f ca="1">P30+IF(データ整理!P29&gt;5,データ整理!P29-5,0)</f>
        <v>1895.6000000000001</v>
      </c>
      <c r="Q29">
        <f ca="1">Q30+IF(データ整理!Q29&gt;5,データ整理!Q29-5,0)</f>
        <v>1864.9000000000003</v>
      </c>
      <c r="R29">
        <f ca="1">R30+IF(データ整理!R29&gt;5,データ整理!R29-5,0)</f>
        <v>2100.1</v>
      </c>
      <c r="S29">
        <f ca="1">S30+IF(データ整理!S29&gt;5,データ整理!S29-5,0)</f>
        <v>1960.0999999999995</v>
      </c>
      <c r="T29">
        <f ca="1">T30+IF(データ整理!T29&gt;5,データ整理!T29-5,0)</f>
        <v>2098.4</v>
      </c>
      <c r="U29">
        <f ca="1">U30+IF(データ整理!U29&gt;5,データ整理!U29-5,0)</f>
        <v>1973.3999999999994</v>
      </c>
    </row>
    <row r="30" spans="1:21" x14ac:dyDescent="0.15">
      <c r="A30" s="3">
        <v>41758</v>
      </c>
      <c r="B30">
        <f ca="1">B31+IF(データ整理!B30&gt;5,データ整理!B30-5,0)</f>
        <v>2163.7999999999997</v>
      </c>
      <c r="C30">
        <f ca="1">C31+IF(データ整理!C30&gt;5,データ整理!C30-5,0)</f>
        <v>1965.2999999999995</v>
      </c>
      <c r="D30">
        <f ca="1">D31+IF(データ整理!D30&gt;5,データ整理!D30-5,0)</f>
        <v>1773.2000000000012</v>
      </c>
      <c r="E30">
        <f ca="1">E31+IF(データ整理!E30&gt;5,データ整理!E30-5,0)</f>
        <v>1840.4000000000003</v>
      </c>
      <c r="F30">
        <f ca="1">F31+IF(データ整理!F30&gt;5,データ整理!F30-5,0)</f>
        <v>2011.1000000000004</v>
      </c>
      <c r="G30">
        <f ca="1">G31+IF(データ整理!G30&gt;5,データ整理!G30-5,0)</f>
        <v>2165.1</v>
      </c>
      <c r="H30">
        <f ca="1">H31+IF(データ整理!H30&gt;5,データ整理!H30-5,0)</f>
        <v>2112.2999999999993</v>
      </c>
      <c r="I30">
        <f ca="1">I31+IF(データ整理!I30&gt;5,データ整理!I30-5,0)</f>
        <v>1930.8000000000009</v>
      </c>
      <c r="J30">
        <f ca="1">J31+IF(データ整理!J30&gt;5,データ整理!J30-5,0)</f>
        <v>1882.5000000000007</v>
      </c>
      <c r="K30">
        <f ca="1">K31+IF(データ整理!K30&gt;5,データ整理!K30-5,0)</f>
        <v>1756.6000000000001</v>
      </c>
      <c r="L30">
        <f ca="1">L31+IF(データ整理!L30&gt;5,データ整理!L30-5,0)</f>
        <v>2045.4999999999986</v>
      </c>
      <c r="M30">
        <f ca="1">M31+IF(データ整理!M30&gt;5,データ整理!M30-5,0)</f>
        <v>1932.1999999999996</v>
      </c>
      <c r="N30">
        <f ca="1">N31+IF(データ整理!N30&gt;5,データ整理!N30-5,0)</f>
        <v>1914.7999999999995</v>
      </c>
      <c r="O30">
        <f ca="1">O31+IF(データ整理!O30&gt;5,データ整理!O30-5,0)</f>
        <v>2027.2000000000003</v>
      </c>
      <c r="P30">
        <f ca="1">P31+IF(データ整理!P30&gt;5,データ整理!P30-5,0)</f>
        <v>1893.7</v>
      </c>
      <c r="Q30">
        <f ca="1">Q31+IF(データ整理!Q30&gt;5,データ整理!Q30-5,0)</f>
        <v>1863.4000000000003</v>
      </c>
      <c r="R30">
        <f ca="1">R31+IF(データ整理!R30&gt;5,データ整理!R30-5,0)</f>
        <v>2100.1</v>
      </c>
      <c r="S30">
        <f ca="1">S31+IF(データ整理!S30&gt;5,データ整理!S30-5,0)</f>
        <v>1957.9999999999995</v>
      </c>
      <c r="T30">
        <f ca="1">T31+IF(データ整理!T30&gt;5,データ整理!T30-5,0)</f>
        <v>2096.3000000000002</v>
      </c>
      <c r="U30">
        <f ca="1">U31+IF(データ整理!U30&gt;5,データ整理!U30-5,0)</f>
        <v>1970.9999999999993</v>
      </c>
    </row>
    <row r="31" spans="1:21" x14ac:dyDescent="0.15">
      <c r="A31" s="3">
        <v>41759</v>
      </c>
      <c r="B31">
        <f ca="1">B32+IF(データ整理!B31&gt;5,データ整理!B31-5,0)</f>
        <v>2163.1</v>
      </c>
      <c r="C31">
        <f ca="1">C32+IF(データ整理!C31&gt;5,データ整理!C31-5,0)</f>
        <v>1963.6999999999996</v>
      </c>
      <c r="D31">
        <f ca="1">D32+IF(データ整理!D31&gt;5,データ整理!D31-5,0)</f>
        <v>1767.2000000000012</v>
      </c>
      <c r="E31">
        <f ca="1">E32+IF(データ整理!E31&gt;5,データ整理!E31-5,0)</f>
        <v>1832.8000000000004</v>
      </c>
      <c r="F31">
        <f ca="1">F32+IF(データ整理!F31&gt;5,データ整理!F31-5,0)</f>
        <v>2002.8000000000004</v>
      </c>
      <c r="G31">
        <f ca="1">G32+IF(データ整理!G31&gt;5,データ整理!G31-5,0)</f>
        <v>2163.9</v>
      </c>
      <c r="H31">
        <f ca="1">H32+IF(データ整理!H31&gt;5,データ整理!H31-5,0)</f>
        <v>2110.9999999999991</v>
      </c>
      <c r="I31">
        <f ca="1">I32+IF(データ整理!I31&gt;5,データ整理!I31-5,0)</f>
        <v>1929.5000000000009</v>
      </c>
      <c r="J31">
        <f ca="1">J32+IF(データ整理!J31&gt;5,データ整理!J31-5,0)</f>
        <v>1879.1000000000006</v>
      </c>
      <c r="K31">
        <f ca="1">K32+IF(データ整理!K31&gt;5,データ整理!K31-5,0)</f>
        <v>1750.8000000000002</v>
      </c>
      <c r="L31">
        <f ca="1">L32+IF(データ整理!L31&gt;5,データ整理!L31-5,0)</f>
        <v>2040.1999999999987</v>
      </c>
      <c r="M31">
        <f ca="1">M32+IF(データ整理!M31&gt;5,データ整理!M31-5,0)</f>
        <v>1925.4999999999995</v>
      </c>
      <c r="N31">
        <f ca="1">N32+IF(データ整理!N31&gt;5,データ整理!N31-5,0)</f>
        <v>1913.7999999999995</v>
      </c>
      <c r="O31">
        <f ca="1">O32+IF(データ整理!O31&gt;5,データ整理!O31-5,0)</f>
        <v>2020.5000000000002</v>
      </c>
      <c r="P31">
        <f ca="1">P32+IF(データ整理!P31&gt;5,データ整理!P31-5,0)</f>
        <v>1889.5</v>
      </c>
      <c r="Q31">
        <f ca="1">Q32+IF(データ整理!Q31&gt;5,データ整理!Q31-5,0)</f>
        <v>1860.8000000000004</v>
      </c>
      <c r="R31">
        <f ca="1">R32+IF(データ整理!R31&gt;5,データ整理!R31-5,0)</f>
        <v>2098.9</v>
      </c>
      <c r="S31">
        <f ca="1">S32+IF(データ整理!S31&gt;5,データ整理!S31-5,0)</f>
        <v>1955.3999999999996</v>
      </c>
      <c r="T31">
        <f ca="1">T32+IF(データ整理!T31&gt;5,データ整理!T31-5,0)</f>
        <v>2093.1000000000004</v>
      </c>
      <c r="U31">
        <f ca="1">U32+IF(データ整理!U31&gt;5,データ整理!U31-5,0)</f>
        <v>1968.9999999999993</v>
      </c>
    </row>
    <row r="32" spans="1:21" x14ac:dyDescent="0.15">
      <c r="A32" s="3">
        <v>41760</v>
      </c>
      <c r="B32">
        <f ca="1">B33+IF(データ整理!B32&gt;5,データ整理!B32-5,0)</f>
        <v>2162</v>
      </c>
      <c r="C32">
        <f ca="1">C33+IF(データ整理!C32&gt;5,データ整理!C32-5,0)</f>
        <v>1960.9999999999995</v>
      </c>
      <c r="D32">
        <f ca="1">D33+IF(データ整理!D32&gt;5,データ整理!D32-5,0)</f>
        <v>1765.8000000000011</v>
      </c>
      <c r="E32">
        <f ca="1">E33+IF(データ整理!E32&gt;5,データ整理!E32-5,0)</f>
        <v>1827.2000000000005</v>
      </c>
      <c r="F32">
        <f ca="1">F33+IF(データ整理!F32&gt;5,データ整理!F32-5,0)</f>
        <v>1998.6000000000004</v>
      </c>
      <c r="G32">
        <f ca="1">G33+IF(データ整理!G32&gt;5,データ整理!G32-5,0)</f>
        <v>2159.7000000000003</v>
      </c>
      <c r="H32">
        <f ca="1">H33+IF(データ整理!H32&gt;5,データ整理!H32-5,0)</f>
        <v>2110.099999999999</v>
      </c>
      <c r="I32">
        <f ca="1">I33+IF(データ整理!I32&gt;5,データ整理!I32-5,0)</f>
        <v>1927.1000000000008</v>
      </c>
      <c r="J32">
        <f ca="1">J33+IF(データ整理!J32&gt;5,データ整理!J32-5,0)</f>
        <v>1876.8000000000006</v>
      </c>
      <c r="K32">
        <f ca="1">K33+IF(データ整理!K32&gt;5,データ整理!K32-5,0)</f>
        <v>1748.5000000000002</v>
      </c>
      <c r="L32">
        <f ca="1">L33+IF(データ整理!L32&gt;5,データ整理!L32-5,0)</f>
        <v>2033.8999999999987</v>
      </c>
      <c r="M32">
        <f ca="1">M33+IF(データ整理!M32&gt;5,データ整理!M32-5,0)</f>
        <v>1920.7999999999995</v>
      </c>
      <c r="N32">
        <f ca="1">N33+IF(データ整理!N32&gt;5,データ整理!N32-5,0)</f>
        <v>1912.2999999999995</v>
      </c>
      <c r="O32">
        <f ca="1">O33+IF(データ整理!O32&gt;5,データ整理!O32-5,0)</f>
        <v>2018.8000000000002</v>
      </c>
      <c r="P32">
        <f ca="1">P33+IF(データ整理!P32&gt;5,データ整理!P32-5,0)</f>
        <v>1888.3</v>
      </c>
      <c r="Q32">
        <f ca="1">Q33+IF(データ整理!Q32&gt;5,データ整理!Q32-5,0)</f>
        <v>1853.5000000000005</v>
      </c>
      <c r="R32">
        <f ca="1">R33+IF(データ整理!R32&gt;5,データ整理!R32-5,0)</f>
        <v>2095.8000000000002</v>
      </c>
      <c r="S32">
        <f ca="1">S33+IF(データ整理!S32&gt;5,データ整理!S32-5,0)</f>
        <v>1950.1999999999996</v>
      </c>
      <c r="T32">
        <f ca="1">T33+IF(データ整理!T32&gt;5,データ整理!T32-5,0)</f>
        <v>2089.7000000000003</v>
      </c>
      <c r="U32">
        <f ca="1">U33+IF(データ整理!U32&gt;5,データ整理!U32-5,0)</f>
        <v>1968.9999999999993</v>
      </c>
    </row>
    <row r="33" spans="1:21" x14ac:dyDescent="0.15">
      <c r="A33" s="3">
        <v>41761</v>
      </c>
      <c r="B33">
        <f ca="1">B34+IF(データ整理!B33&gt;5,データ整理!B33-5,0)</f>
        <v>2161.8000000000002</v>
      </c>
      <c r="C33">
        <f ca="1">C34+IF(データ整理!C33&gt;5,データ整理!C33-5,0)</f>
        <v>1958.8999999999996</v>
      </c>
      <c r="D33">
        <f ca="1">D34+IF(データ整理!D33&gt;5,データ整理!D33-5,0)</f>
        <v>1764.3000000000011</v>
      </c>
      <c r="E33">
        <f ca="1">E34+IF(データ整理!E33&gt;5,データ整理!E33-5,0)</f>
        <v>1823.1000000000006</v>
      </c>
      <c r="F33">
        <f ca="1">F34+IF(データ整理!F33&gt;5,データ整理!F33-5,0)</f>
        <v>1998.4000000000003</v>
      </c>
      <c r="G33">
        <f ca="1">G34+IF(データ整理!G33&gt;5,データ整理!G33-5,0)</f>
        <v>2152.7000000000003</v>
      </c>
      <c r="H33">
        <f ca="1">H34+IF(データ整理!H33&gt;5,データ整理!H33-5,0)</f>
        <v>2108.3999999999992</v>
      </c>
      <c r="I33">
        <f ca="1">I34+IF(データ整理!I33&gt;5,データ整理!I33-5,0)</f>
        <v>1925.4000000000008</v>
      </c>
      <c r="J33">
        <f ca="1">J34+IF(データ整理!J33&gt;5,データ整理!J33-5,0)</f>
        <v>1871.6000000000006</v>
      </c>
      <c r="K33">
        <f ca="1">K34+IF(データ整理!K33&gt;5,データ整理!K33-5,0)</f>
        <v>1744.9000000000003</v>
      </c>
      <c r="L33">
        <f ca="1">L34+IF(データ整理!L33&gt;5,データ整理!L33-5,0)</f>
        <v>2029.9999999999986</v>
      </c>
      <c r="M33">
        <f ca="1">M34+IF(データ整理!M33&gt;5,データ整理!M33-5,0)</f>
        <v>1919.9999999999995</v>
      </c>
      <c r="N33">
        <f ca="1">N34+IF(データ整理!N33&gt;5,データ整理!N33-5,0)</f>
        <v>1910.1999999999996</v>
      </c>
      <c r="O33">
        <f ca="1">O34+IF(データ整理!O33&gt;5,データ整理!O33-5,0)</f>
        <v>2016.9</v>
      </c>
      <c r="P33">
        <f ca="1">P34+IF(データ整理!P33&gt;5,データ整理!P33-5,0)</f>
        <v>1882</v>
      </c>
      <c r="Q33">
        <f ca="1">Q34+IF(データ整理!Q33&gt;5,データ整理!Q33-5,0)</f>
        <v>1845.7000000000005</v>
      </c>
      <c r="R33">
        <f ca="1">R34+IF(データ整理!R33&gt;5,データ整理!R33-5,0)</f>
        <v>2091.5</v>
      </c>
      <c r="S33">
        <f ca="1">S34+IF(データ整理!S33&gt;5,データ整理!S33-5,0)</f>
        <v>1948.0999999999997</v>
      </c>
      <c r="T33">
        <f ca="1">T34+IF(データ整理!T33&gt;5,データ整理!T33-5,0)</f>
        <v>2087.6000000000004</v>
      </c>
      <c r="U33">
        <f ca="1">U34+IF(データ整理!U33&gt;5,データ整理!U33-5,0)</f>
        <v>1968.8999999999994</v>
      </c>
    </row>
    <row r="34" spans="1:21" x14ac:dyDescent="0.15">
      <c r="A34" s="3">
        <v>41762</v>
      </c>
      <c r="B34">
        <f ca="1">B35+IF(データ整理!B34&gt;5,データ整理!B34-5,0)</f>
        <v>2161.3000000000002</v>
      </c>
      <c r="C34">
        <f ca="1">C35+IF(データ整理!C34&gt;5,データ整理!C34-5,0)</f>
        <v>1957.1999999999996</v>
      </c>
      <c r="D34">
        <f ca="1">D35+IF(データ整理!D34&gt;5,データ整理!D34-5,0)</f>
        <v>1763.2000000000012</v>
      </c>
      <c r="E34">
        <f ca="1">E35+IF(データ整理!E34&gt;5,データ整理!E34-5,0)</f>
        <v>1815.6000000000006</v>
      </c>
      <c r="F34">
        <f ca="1">F35+IF(データ整理!F34&gt;5,データ整理!F34-5,0)</f>
        <v>1992.0000000000002</v>
      </c>
      <c r="G34">
        <f ca="1">G35+IF(データ整理!G34&gt;5,データ整理!G34-5,0)</f>
        <v>2146.8000000000002</v>
      </c>
      <c r="H34">
        <f ca="1">H35+IF(データ整理!H34&gt;5,データ整理!H34-5,0)</f>
        <v>2106.099999999999</v>
      </c>
      <c r="I34">
        <f ca="1">I35+IF(データ整理!I34&gt;5,データ整理!I34-5,0)</f>
        <v>1925.4000000000008</v>
      </c>
      <c r="J34">
        <f ca="1">J35+IF(データ整理!J34&gt;5,データ整理!J34-5,0)</f>
        <v>1866.8000000000006</v>
      </c>
      <c r="K34">
        <f ca="1">K35+IF(データ整理!K34&gt;5,データ整理!K34-5,0)</f>
        <v>1735.5000000000002</v>
      </c>
      <c r="L34">
        <f ca="1">L35+IF(データ整理!L34&gt;5,データ整理!L34-5,0)</f>
        <v>2029.5999999999985</v>
      </c>
      <c r="M34">
        <f ca="1">M35+IF(データ整理!M34&gt;5,データ整理!M34-5,0)</f>
        <v>1915.2999999999995</v>
      </c>
      <c r="N34">
        <f ca="1">N35+IF(データ整理!N34&gt;5,データ整理!N34-5,0)</f>
        <v>1909.6999999999996</v>
      </c>
      <c r="O34">
        <f ca="1">O35+IF(データ整理!O34&gt;5,データ整理!O34-5,0)</f>
        <v>2013</v>
      </c>
      <c r="P34">
        <f ca="1">P35+IF(データ整理!P34&gt;5,データ整理!P34-5,0)</f>
        <v>1873.5</v>
      </c>
      <c r="Q34">
        <f ca="1">Q35+IF(データ整理!Q34&gt;5,データ整理!Q34-5,0)</f>
        <v>1838.7000000000005</v>
      </c>
      <c r="R34">
        <f ca="1">R35+IF(データ整理!R34&gt;5,データ整理!R34-5,0)</f>
        <v>2085.1999999999998</v>
      </c>
      <c r="S34">
        <f ca="1">S35+IF(データ整理!S34&gt;5,データ整理!S34-5,0)</f>
        <v>1947.5999999999997</v>
      </c>
      <c r="T34">
        <f ca="1">T35+IF(データ整理!T34&gt;5,データ整理!T34-5,0)</f>
        <v>2083.2000000000003</v>
      </c>
      <c r="U34">
        <f ca="1">U35+IF(データ整理!U34&gt;5,データ整理!U34-5,0)</f>
        <v>1967.7999999999995</v>
      </c>
    </row>
    <row r="35" spans="1:21" x14ac:dyDescent="0.15">
      <c r="A35" s="3">
        <v>41763</v>
      </c>
      <c r="B35">
        <f ca="1">B36+IF(データ整理!B35&gt;5,データ整理!B35-5,0)</f>
        <v>2160.2000000000003</v>
      </c>
      <c r="C35">
        <f ca="1">C36+IF(データ整理!C35&gt;5,データ整理!C35-5,0)</f>
        <v>1953.7999999999995</v>
      </c>
      <c r="D35">
        <f ca="1">D36+IF(データ整理!D35&gt;5,データ整理!D35-5,0)</f>
        <v>1759.4000000000012</v>
      </c>
      <c r="E35">
        <f ca="1">E36+IF(データ整理!E35&gt;5,データ整理!E35-5,0)</f>
        <v>1808.6000000000006</v>
      </c>
      <c r="F35">
        <f ca="1">F36+IF(データ整理!F35&gt;5,データ整理!F35-5,0)</f>
        <v>1986.4000000000003</v>
      </c>
      <c r="G35">
        <f ca="1">G36+IF(データ整理!G35&gt;5,データ整理!G35-5,0)</f>
        <v>2144.3000000000002</v>
      </c>
      <c r="H35">
        <f ca="1">H36+IF(データ整理!H35&gt;5,データ整理!H35-5,0)</f>
        <v>2103.4999999999991</v>
      </c>
      <c r="I35">
        <f ca="1">I36+IF(データ整理!I35&gt;5,データ整理!I35-5,0)</f>
        <v>1924.7000000000007</v>
      </c>
      <c r="J35">
        <f ca="1">J36+IF(データ整理!J35&gt;5,データ整理!J35-5,0)</f>
        <v>1863.5000000000007</v>
      </c>
      <c r="K35">
        <f ca="1">K36+IF(データ整理!K35&gt;5,データ整理!K35-5,0)</f>
        <v>1727.6000000000001</v>
      </c>
      <c r="L35">
        <f ca="1">L36+IF(データ整理!L35&gt;5,データ整理!L35-5,0)</f>
        <v>2028.8999999999985</v>
      </c>
      <c r="M35">
        <f ca="1">M36+IF(データ整理!M35&gt;5,データ整理!M35-5,0)</f>
        <v>1908.3999999999994</v>
      </c>
      <c r="N35">
        <f ca="1">N36+IF(データ整理!N35&gt;5,データ整理!N35-5,0)</f>
        <v>1908.1999999999996</v>
      </c>
      <c r="O35">
        <f ca="1">O36+IF(データ整理!O35&gt;5,データ整理!O35-5,0)</f>
        <v>2005.3</v>
      </c>
      <c r="P35">
        <f ca="1">P36+IF(データ整理!P35&gt;5,データ整理!P35-5,0)</f>
        <v>1867.8</v>
      </c>
      <c r="Q35">
        <f ca="1">Q36+IF(データ整理!Q35&gt;5,データ整理!Q35-5,0)</f>
        <v>1830.8000000000004</v>
      </c>
      <c r="R35">
        <f ca="1">R36+IF(データ整理!R35&gt;5,データ整理!R35-5,0)</f>
        <v>2078.3999999999996</v>
      </c>
      <c r="S35">
        <f ca="1">S36+IF(データ整理!S35&gt;5,データ整理!S35-5,0)</f>
        <v>1944.9999999999998</v>
      </c>
      <c r="T35">
        <f ca="1">T36+IF(データ整理!T35&gt;5,データ整理!T35-5,0)</f>
        <v>2080.2000000000003</v>
      </c>
      <c r="U35">
        <f ca="1">U36+IF(データ整理!U35&gt;5,データ整理!U35-5,0)</f>
        <v>1965.4999999999995</v>
      </c>
    </row>
    <row r="36" spans="1:21" x14ac:dyDescent="0.15">
      <c r="A36" s="3">
        <v>41764</v>
      </c>
      <c r="B36">
        <f ca="1">B37+IF(データ整理!B36&gt;5,データ整理!B36-5,0)</f>
        <v>2159.1000000000004</v>
      </c>
      <c r="C36">
        <f ca="1">C37+IF(データ整理!C36&gt;5,データ整理!C36-5,0)</f>
        <v>1948.6999999999996</v>
      </c>
      <c r="D36">
        <f ca="1">D37+IF(データ整理!D36&gt;5,データ整理!D36-5,0)</f>
        <v>1755.1000000000013</v>
      </c>
      <c r="E36">
        <f ca="1">E37+IF(データ整理!E36&gt;5,データ整理!E36-5,0)</f>
        <v>1805.7000000000005</v>
      </c>
      <c r="F36">
        <f ca="1">F37+IF(データ整理!F36&gt;5,データ整理!F36-5,0)</f>
        <v>1984.5000000000002</v>
      </c>
      <c r="G36">
        <f ca="1">G37+IF(データ整理!G36&gt;5,データ整理!G36-5,0)</f>
        <v>2141.4</v>
      </c>
      <c r="H36">
        <f ca="1">H37+IF(データ整理!H36&gt;5,データ整理!H36-5,0)</f>
        <v>2100.8999999999992</v>
      </c>
      <c r="I36">
        <f ca="1">I37+IF(データ整理!I36&gt;5,データ整理!I36-5,0)</f>
        <v>1922.4000000000008</v>
      </c>
      <c r="J36">
        <f ca="1">J37+IF(データ整理!J36&gt;5,データ整理!J36-5,0)</f>
        <v>1857.1000000000006</v>
      </c>
      <c r="K36">
        <f ca="1">K37+IF(データ整理!K36&gt;5,データ整理!K36-5,0)</f>
        <v>1719.1000000000001</v>
      </c>
      <c r="L36">
        <f ca="1">L37+IF(データ整理!L36&gt;5,データ整理!L36-5,0)</f>
        <v>2025.5999999999985</v>
      </c>
      <c r="M36">
        <f ca="1">M37+IF(データ整理!M36&gt;5,データ整理!M36-5,0)</f>
        <v>1903.8999999999994</v>
      </c>
      <c r="N36">
        <f ca="1">N37+IF(データ整理!N36&gt;5,データ整理!N36-5,0)</f>
        <v>1902.8999999999996</v>
      </c>
      <c r="O36">
        <f ca="1">O37+IF(データ整理!O36&gt;5,データ整理!O36-5,0)</f>
        <v>1996.3</v>
      </c>
      <c r="P36">
        <f ca="1">P37+IF(データ整理!P36&gt;5,データ整理!P36-5,0)</f>
        <v>1864</v>
      </c>
      <c r="Q36">
        <f ca="1">Q37+IF(データ整理!Q36&gt;5,データ整理!Q36-5,0)</f>
        <v>1820.6000000000004</v>
      </c>
      <c r="R36">
        <f ca="1">R37+IF(データ整理!R36&gt;5,データ整理!R36-5,0)</f>
        <v>2069.5999999999995</v>
      </c>
      <c r="S36">
        <f ca="1">S37+IF(データ整理!S36&gt;5,データ整理!S36-5,0)</f>
        <v>1944.9999999999998</v>
      </c>
      <c r="T36">
        <f ca="1">T37+IF(データ整理!T36&gt;5,データ整理!T36-5,0)</f>
        <v>2076.7000000000003</v>
      </c>
      <c r="U36">
        <f ca="1">U37+IF(データ整理!U36&gt;5,データ整理!U36-5,0)</f>
        <v>1963.2999999999995</v>
      </c>
    </row>
    <row r="37" spans="1:21" x14ac:dyDescent="0.15">
      <c r="A37" s="3">
        <v>41765</v>
      </c>
      <c r="B37">
        <f ca="1">B38+IF(データ整理!B37&gt;5,データ整理!B37-5,0)</f>
        <v>2155.9000000000005</v>
      </c>
      <c r="C37">
        <f ca="1">C38+IF(データ整理!C37&gt;5,データ整理!C37-5,0)</f>
        <v>1942.8999999999996</v>
      </c>
      <c r="D37">
        <f ca="1">D38+IF(データ整理!D37&gt;5,データ整理!D37-5,0)</f>
        <v>1753.7000000000012</v>
      </c>
      <c r="E37">
        <f ca="1">E38+IF(データ整理!E37&gt;5,データ整理!E37-5,0)</f>
        <v>1798.3000000000004</v>
      </c>
      <c r="F37">
        <f ca="1">F38+IF(データ整理!F37&gt;5,データ整理!F37-5,0)</f>
        <v>1982.0000000000002</v>
      </c>
      <c r="G37">
        <f ca="1">G38+IF(データ整理!G37&gt;5,データ整理!G37-5,0)</f>
        <v>2137.6</v>
      </c>
      <c r="H37">
        <f ca="1">H38+IF(データ整理!H37&gt;5,データ整理!H37-5,0)</f>
        <v>2095.3999999999992</v>
      </c>
      <c r="I37">
        <f ca="1">I38+IF(データ整理!I37&gt;5,データ整理!I37-5,0)</f>
        <v>1920.4000000000008</v>
      </c>
      <c r="J37">
        <f ca="1">J38+IF(データ整理!J37&gt;5,データ整理!J37-5,0)</f>
        <v>1850.7000000000005</v>
      </c>
      <c r="K37">
        <f ca="1">K38+IF(データ整理!K37&gt;5,データ整理!K37-5,0)</f>
        <v>1713.4</v>
      </c>
      <c r="L37">
        <f ca="1">L38+IF(データ整理!L37&gt;5,データ整理!L37-5,0)</f>
        <v>2022.8999999999985</v>
      </c>
      <c r="M37">
        <f ca="1">M38+IF(データ整理!M37&gt;5,データ整理!M37-5,0)</f>
        <v>1900.0999999999995</v>
      </c>
      <c r="N37">
        <f ca="1">N38+IF(データ整理!N37&gt;5,データ整理!N37-5,0)</f>
        <v>1899.0999999999997</v>
      </c>
      <c r="O37">
        <f ca="1">O38+IF(データ整理!O37&gt;5,データ整理!O37-5,0)</f>
        <v>1990.3</v>
      </c>
      <c r="P37">
        <f ca="1">P38+IF(データ整理!P37&gt;5,データ整理!P37-5,0)</f>
        <v>1861.9</v>
      </c>
      <c r="Q37">
        <f ca="1">Q38+IF(データ整理!Q37&gt;5,データ整理!Q37-5,0)</f>
        <v>1810.1000000000004</v>
      </c>
      <c r="R37">
        <f ca="1">R38+IF(データ整理!R37&gt;5,データ整理!R37-5,0)</f>
        <v>2064.6999999999994</v>
      </c>
      <c r="S37">
        <f ca="1">S38+IF(データ整理!S37&gt;5,データ整理!S37-5,0)</f>
        <v>1943.4999999999998</v>
      </c>
      <c r="T37">
        <f ca="1">T38+IF(データ整理!T37&gt;5,データ整理!T37-5,0)</f>
        <v>2071.2000000000003</v>
      </c>
      <c r="U37">
        <f ca="1">U38+IF(データ整理!U37&gt;5,データ整理!U37-5,0)</f>
        <v>1961.9999999999995</v>
      </c>
    </row>
    <row r="38" spans="1:21" x14ac:dyDescent="0.15">
      <c r="A38" s="3">
        <v>41766</v>
      </c>
      <c r="B38">
        <f ca="1">B39+IF(データ整理!B38&gt;5,データ整理!B38-5,0)</f>
        <v>2150.2000000000007</v>
      </c>
      <c r="C38">
        <f ca="1">C39+IF(データ整理!C38&gt;5,データ整理!C38-5,0)</f>
        <v>1937.5999999999997</v>
      </c>
      <c r="D38">
        <f ca="1">D39+IF(データ整理!D38&gt;5,データ整理!D38-5,0)</f>
        <v>1751.0000000000011</v>
      </c>
      <c r="E38">
        <f ca="1">E39+IF(データ整理!E38&gt;5,データ整理!E38-5,0)</f>
        <v>1793.7000000000005</v>
      </c>
      <c r="F38">
        <f ca="1">F39+IF(データ整理!F38&gt;5,データ整理!F38-5,0)</f>
        <v>1975.1000000000001</v>
      </c>
      <c r="G38">
        <f ca="1">G39+IF(データ整理!G38&gt;5,データ整理!G38-5,0)</f>
        <v>2132.6999999999998</v>
      </c>
      <c r="H38">
        <f ca="1">H39+IF(データ整理!H38&gt;5,データ整理!H38-5,0)</f>
        <v>2092.8999999999992</v>
      </c>
      <c r="I38">
        <f ca="1">I39+IF(データ整理!I38&gt;5,データ整理!I38-5,0)</f>
        <v>1918.2000000000007</v>
      </c>
      <c r="J38">
        <f ca="1">J39+IF(データ整理!J38&gt;5,データ整理!J38-5,0)</f>
        <v>1844.3000000000004</v>
      </c>
      <c r="K38">
        <f ca="1">K39+IF(データ整理!K38&gt;5,データ整理!K38-5,0)</f>
        <v>1709.1000000000001</v>
      </c>
      <c r="L38">
        <f ca="1">L39+IF(データ整理!L38&gt;5,データ整理!L38-5,0)</f>
        <v>2021.2999999999986</v>
      </c>
      <c r="M38">
        <f ca="1">M39+IF(データ整理!M38&gt;5,データ整理!M38-5,0)</f>
        <v>1898.6999999999994</v>
      </c>
      <c r="N38">
        <f ca="1">N39+IF(データ整理!N38&gt;5,データ整理!N38-5,0)</f>
        <v>1891.7999999999997</v>
      </c>
      <c r="O38">
        <f ca="1">O39+IF(データ整理!O38&gt;5,データ整理!O38-5,0)</f>
        <v>1988.1</v>
      </c>
      <c r="P38">
        <f ca="1">P39+IF(データ整理!P38&gt;5,データ整理!P38-5,0)</f>
        <v>1854.4</v>
      </c>
      <c r="Q38">
        <f ca="1">Q39+IF(データ整理!Q38&gt;5,データ整理!Q38-5,0)</f>
        <v>1807.0000000000005</v>
      </c>
      <c r="R38">
        <f ca="1">R39+IF(データ整理!R38&gt;5,データ整理!R38-5,0)</f>
        <v>2062.9999999999995</v>
      </c>
      <c r="S38">
        <f ca="1">S39+IF(データ整理!S38&gt;5,データ整理!S38-5,0)</f>
        <v>1943.2999999999997</v>
      </c>
      <c r="T38">
        <f ca="1">T39+IF(データ整理!T38&gt;5,データ整理!T38-5,0)</f>
        <v>2066.1000000000004</v>
      </c>
      <c r="U38">
        <f ca="1">U39+IF(データ整理!U38&gt;5,データ整理!U38-5,0)</f>
        <v>1961.9999999999995</v>
      </c>
    </row>
    <row r="39" spans="1:21" x14ac:dyDescent="0.15">
      <c r="A39" s="3">
        <v>41767</v>
      </c>
      <c r="B39">
        <f ca="1">B40+IF(データ整理!B39&gt;5,データ整理!B39-5,0)</f>
        <v>2143.2000000000007</v>
      </c>
      <c r="C39">
        <f ca="1">C40+IF(データ整理!C39&gt;5,データ整理!C39-5,0)</f>
        <v>1931.4999999999998</v>
      </c>
      <c r="D39">
        <f ca="1">D40+IF(データ整理!D39&gt;5,データ整理!D39-5,0)</f>
        <v>1747.7000000000012</v>
      </c>
      <c r="E39">
        <f ca="1">E40+IF(データ整理!E39&gt;5,データ整理!E39-5,0)</f>
        <v>1791.1000000000006</v>
      </c>
      <c r="F39">
        <f ca="1">F40+IF(データ整理!F39&gt;5,データ整理!F39-5,0)</f>
        <v>1970.2</v>
      </c>
      <c r="G39">
        <f ca="1">G40+IF(データ整理!G39&gt;5,データ整理!G39-5,0)</f>
        <v>2129.3999999999996</v>
      </c>
      <c r="H39">
        <f ca="1">H40+IF(データ整理!H39&gt;5,データ整理!H39-5,0)</f>
        <v>2089.7999999999993</v>
      </c>
      <c r="I39">
        <f ca="1">I40+IF(データ整理!I39&gt;5,データ整理!I39-5,0)</f>
        <v>1915.6000000000008</v>
      </c>
      <c r="J39">
        <f ca="1">J40+IF(データ整理!J39&gt;5,データ整理!J39-5,0)</f>
        <v>1840.9000000000003</v>
      </c>
      <c r="K39">
        <f ca="1">K40+IF(データ整理!K39&gt;5,データ整理!K39-5,0)</f>
        <v>1705.9</v>
      </c>
      <c r="L39">
        <f ca="1">L40+IF(データ整理!L39&gt;5,データ整理!L39-5,0)</f>
        <v>2016.8999999999985</v>
      </c>
      <c r="M39">
        <f ca="1">M40+IF(データ整理!M39&gt;5,データ整理!M39-5,0)</f>
        <v>1898.6999999999994</v>
      </c>
      <c r="N39">
        <f ca="1">N40+IF(データ整理!N39&gt;5,データ整理!N39-5,0)</f>
        <v>1888.8999999999996</v>
      </c>
      <c r="O39">
        <f ca="1">O40+IF(データ整理!O39&gt;5,データ整理!O39-5,0)</f>
        <v>1983.3999999999999</v>
      </c>
      <c r="P39">
        <f ca="1">P40+IF(データ整理!P39&gt;5,データ整理!P39-5,0)</f>
        <v>1847.9</v>
      </c>
      <c r="Q39">
        <f ca="1">Q40+IF(データ整理!Q39&gt;5,データ整理!Q39-5,0)</f>
        <v>1803.4000000000005</v>
      </c>
      <c r="R39">
        <f ca="1">R40+IF(データ整理!R39&gt;5,データ整理!R39-5,0)</f>
        <v>2060.0999999999995</v>
      </c>
      <c r="S39">
        <f ca="1">S40+IF(データ整理!S39&gt;5,データ整理!S39-5,0)</f>
        <v>1941.4999999999998</v>
      </c>
      <c r="T39">
        <f ca="1">T40+IF(データ整理!T39&gt;5,データ整理!T39-5,0)</f>
        <v>2062.3000000000002</v>
      </c>
      <c r="U39">
        <f ca="1">U40+IF(データ整理!U39&gt;5,データ整理!U39-5,0)</f>
        <v>1961.9999999999995</v>
      </c>
    </row>
    <row r="40" spans="1:21" x14ac:dyDescent="0.15">
      <c r="A40" s="3">
        <v>41768</v>
      </c>
      <c r="B40">
        <f ca="1">B41+IF(データ整理!B40&gt;5,データ整理!B40-5,0)</f>
        <v>2137.1000000000008</v>
      </c>
      <c r="C40">
        <f ca="1">C41+IF(データ整理!C40&gt;5,データ整理!C40-5,0)</f>
        <v>1927.1999999999998</v>
      </c>
      <c r="D40">
        <f ca="1">D41+IF(データ整理!D40&gt;5,データ整理!D40-5,0)</f>
        <v>1745.4000000000012</v>
      </c>
      <c r="E40">
        <f ca="1">E41+IF(データ整理!E40&gt;5,データ整理!E40-5,0)</f>
        <v>1788.7000000000005</v>
      </c>
      <c r="F40">
        <f ca="1">F41+IF(データ整理!F40&gt;5,データ整理!F40-5,0)</f>
        <v>1968</v>
      </c>
      <c r="G40">
        <f ca="1">G41+IF(データ整理!G40&gt;5,データ整理!G40-5,0)</f>
        <v>2122.8999999999996</v>
      </c>
      <c r="H40">
        <f ca="1">H41+IF(データ整理!H40&gt;5,データ整理!H40-5,0)</f>
        <v>2085.9999999999991</v>
      </c>
      <c r="I40">
        <f ca="1">I41+IF(データ整理!I40&gt;5,データ整理!I40-5,0)</f>
        <v>1913.0000000000009</v>
      </c>
      <c r="J40">
        <f ca="1">J41+IF(データ整理!J40&gt;5,データ整理!J40-5,0)</f>
        <v>1836.6000000000004</v>
      </c>
      <c r="K40">
        <f ca="1">K41+IF(データ整理!K40&gt;5,データ整理!K40-5,0)</f>
        <v>1702.7</v>
      </c>
      <c r="L40">
        <f ca="1">L41+IF(データ整理!L40&gt;5,データ整理!L40-5,0)</f>
        <v>2011.0999999999985</v>
      </c>
      <c r="M40">
        <f ca="1">M41+IF(データ整理!M40&gt;5,データ整理!M40-5,0)</f>
        <v>1896.3999999999994</v>
      </c>
      <c r="N40">
        <f ca="1">N41+IF(データ整理!N40&gt;5,データ整理!N40-5,0)</f>
        <v>1885.9999999999995</v>
      </c>
      <c r="O40">
        <f ca="1">O41+IF(データ整理!O40&gt;5,データ整理!O40-5,0)</f>
        <v>1976.6999999999998</v>
      </c>
      <c r="P40">
        <f ca="1">P41+IF(データ整理!P40&gt;5,データ整理!P40-5,0)</f>
        <v>1842.1000000000001</v>
      </c>
      <c r="Q40">
        <f ca="1">Q41+IF(データ整理!Q40&gt;5,データ整理!Q40-5,0)</f>
        <v>1797.0000000000005</v>
      </c>
      <c r="R40">
        <f ca="1">R41+IF(データ整理!R40&gt;5,データ整理!R40-5,0)</f>
        <v>2056.9999999999995</v>
      </c>
      <c r="S40">
        <f ca="1">S41+IF(データ整理!S40&gt;5,データ整理!S40-5,0)</f>
        <v>1937.1999999999998</v>
      </c>
      <c r="T40">
        <f ca="1">T41+IF(データ整理!T40&gt;5,データ整理!T40-5,0)</f>
        <v>2058.6000000000004</v>
      </c>
      <c r="U40">
        <f ca="1">U41+IF(データ整理!U40&gt;5,データ整理!U40-5,0)</f>
        <v>1958.6999999999996</v>
      </c>
    </row>
    <row r="41" spans="1:21" x14ac:dyDescent="0.15">
      <c r="A41" s="3">
        <v>41769</v>
      </c>
      <c r="B41">
        <f ca="1">B42+IF(データ整理!B41&gt;5,データ整理!B41-5,0)</f>
        <v>2130.1000000000008</v>
      </c>
      <c r="C41">
        <f ca="1">C42+IF(データ整理!C41&gt;5,データ整理!C41-5,0)</f>
        <v>1923.6</v>
      </c>
      <c r="D41">
        <f ca="1">D42+IF(データ整理!D41&gt;5,データ整理!D41-5,0)</f>
        <v>1744.4000000000012</v>
      </c>
      <c r="E41">
        <f ca="1">E42+IF(データ整理!E41&gt;5,データ整理!E41-5,0)</f>
        <v>1784.0000000000005</v>
      </c>
      <c r="F41">
        <f ca="1">F42+IF(データ整理!F41&gt;5,データ整理!F41-5,0)</f>
        <v>1961.6</v>
      </c>
      <c r="G41">
        <f ca="1">G42+IF(データ整理!G41&gt;5,データ整理!G41-5,0)</f>
        <v>2118.0999999999995</v>
      </c>
      <c r="H41">
        <f ca="1">H42+IF(データ整理!H41&gt;5,データ整理!H41-5,0)</f>
        <v>2079.3999999999992</v>
      </c>
      <c r="I41">
        <f ca="1">I42+IF(データ整理!I41&gt;5,データ整理!I41-5,0)</f>
        <v>1909.3000000000009</v>
      </c>
      <c r="J41">
        <f ca="1">J42+IF(データ整理!J41&gt;5,データ整理!J41-5,0)</f>
        <v>1831.2000000000003</v>
      </c>
      <c r="K41">
        <f ca="1">K42+IF(データ整理!K41&gt;5,データ整理!K41-5,0)</f>
        <v>1699.8</v>
      </c>
      <c r="L41">
        <f ca="1">L42+IF(データ整理!L41&gt;5,データ整理!L41-5,0)</f>
        <v>2007.1999999999985</v>
      </c>
      <c r="M41">
        <f ca="1">M42+IF(データ整理!M41&gt;5,データ整理!M41-5,0)</f>
        <v>1895.6999999999994</v>
      </c>
      <c r="N41">
        <f ca="1">N42+IF(データ整理!N41&gt;5,データ整理!N41-5,0)</f>
        <v>1885.5999999999995</v>
      </c>
      <c r="O41">
        <f ca="1">O42+IF(データ整理!O41&gt;5,データ整理!O41-5,0)</f>
        <v>1970.1999999999998</v>
      </c>
      <c r="P41">
        <f ca="1">P42+IF(データ整理!P41&gt;5,データ整理!P41-5,0)</f>
        <v>1839.4</v>
      </c>
      <c r="Q41">
        <f ca="1">Q42+IF(データ整理!Q41&gt;5,データ整理!Q41-5,0)</f>
        <v>1789.3000000000004</v>
      </c>
      <c r="R41">
        <f ca="1">R42+IF(データ整理!R41&gt;5,データ整理!R41-5,0)</f>
        <v>2053.5999999999995</v>
      </c>
      <c r="S41">
        <f ca="1">S42+IF(データ整理!S41&gt;5,データ整理!S41-5,0)</f>
        <v>1929.8999999999999</v>
      </c>
      <c r="T41">
        <f ca="1">T42+IF(データ整理!T41&gt;5,データ整理!T41-5,0)</f>
        <v>2053.8000000000002</v>
      </c>
      <c r="U41">
        <f ca="1">U42+IF(データ整理!U41&gt;5,データ整理!U41-5,0)</f>
        <v>1952.8999999999996</v>
      </c>
    </row>
    <row r="42" spans="1:21" x14ac:dyDescent="0.15">
      <c r="A42" s="3">
        <v>41770</v>
      </c>
      <c r="B42">
        <f ca="1">B43+IF(データ整理!B42&gt;5,データ整理!B42-5,0)</f>
        <v>2119.8000000000006</v>
      </c>
      <c r="C42">
        <f ca="1">C43+IF(データ整理!C42&gt;5,データ整理!C42-5,0)</f>
        <v>1919.8</v>
      </c>
      <c r="D42">
        <f ca="1">D43+IF(データ整理!D42&gt;5,データ整理!D42-5,0)</f>
        <v>1743.1000000000013</v>
      </c>
      <c r="E42">
        <f ca="1">E43+IF(データ整理!E42&gt;5,データ整理!E42-5,0)</f>
        <v>1779.1000000000004</v>
      </c>
      <c r="F42">
        <f ca="1">F43+IF(データ整理!F42&gt;5,データ整理!F42-5,0)</f>
        <v>1955.8</v>
      </c>
      <c r="G42">
        <f ca="1">G43+IF(データ整理!G42&gt;5,データ整理!G42-5,0)</f>
        <v>2113.1999999999994</v>
      </c>
      <c r="H42">
        <f ca="1">H43+IF(データ整理!H42&gt;5,データ整理!H42-5,0)</f>
        <v>2075.8999999999992</v>
      </c>
      <c r="I42">
        <f ca="1">I43+IF(データ整理!I42&gt;5,データ整理!I42-5,0)</f>
        <v>1905.4000000000008</v>
      </c>
      <c r="J42">
        <f ca="1">J43+IF(データ整理!J42&gt;5,データ整理!J42-5,0)</f>
        <v>1826.9000000000003</v>
      </c>
      <c r="K42">
        <f ca="1">K43+IF(データ整理!K42&gt;5,データ整理!K42-5,0)</f>
        <v>1697.3999999999999</v>
      </c>
      <c r="L42">
        <f ca="1">L43+IF(データ整理!L42&gt;5,データ整理!L42-5,0)</f>
        <v>2004.3999999999985</v>
      </c>
      <c r="M42">
        <f ca="1">M43+IF(データ整理!M42&gt;5,データ整理!M42-5,0)</f>
        <v>1894.1999999999994</v>
      </c>
      <c r="N42">
        <f ca="1">N43+IF(データ整理!N42&gt;5,データ整理!N42-5,0)</f>
        <v>1884.1999999999994</v>
      </c>
      <c r="O42">
        <f ca="1">O43+IF(データ整理!O42&gt;5,データ整理!O42-5,0)</f>
        <v>1966.8999999999999</v>
      </c>
      <c r="P42">
        <f ca="1">P43+IF(データ整理!P42&gt;5,データ整理!P42-5,0)</f>
        <v>1839.4</v>
      </c>
      <c r="Q42">
        <f ca="1">Q43+IF(データ整理!Q42&gt;5,データ整理!Q42-5,0)</f>
        <v>1780.8000000000004</v>
      </c>
      <c r="R42">
        <f ca="1">R43+IF(データ整理!R42&gt;5,データ整理!R42-5,0)</f>
        <v>2051.5999999999995</v>
      </c>
      <c r="S42">
        <f ca="1">S43+IF(データ整理!S42&gt;5,データ整理!S42-5,0)</f>
        <v>1925.1</v>
      </c>
      <c r="T42">
        <f ca="1">T43+IF(データ整理!T42&gt;5,データ整理!T42-5,0)</f>
        <v>2048.3000000000002</v>
      </c>
      <c r="U42">
        <f ca="1">U43+IF(データ整理!U42&gt;5,データ整理!U42-5,0)</f>
        <v>1950.6999999999996</v>
      </c>
    </row>
    <row r="43" spans="1:21" x14ac:dyDescent="0.15">
      <c r="A43" s="3">
        <v>41771</v>
      </c>
      <c r="B43">
        <f ca="1">B44+IF(データ整理!B43&gt;5,データ整理!B43-5,0)</f>
        <v>2110.8000000000006</v>
      </c>
      <c r="C43">
        <f ca="1">C44+IF(データ整理!C43&gt;5,データ整理!C43-5,0)</f>
        <v>1915.7</v>
      </c>
      <c r="D43">
        <f ca="1">D44+IF(データ整理!D43&gt;5,データ整理!D43-5,0)</f>
        <v>1740.9000000000012</v>
      </c>
      <c r="E43">
        <f ca="1">E44+IF(データ整理!E43&gt;5,データ整理!E43-5,0)</f>
        <v>1774.4000000000003</v>
      </c>
      <c r="F43">
        <f ca="1">F44+IF(データ整理!F43&gt;5,データ整理!F43-5,0)</f>
        <v>1951.2</v>
      </c>
      <c r="G43">
        <f ca="1">G44+IF(データ整理!G43&gt;5,データ整理!G43-5,0)</f>
        <v>2107.7999999999993</v>
      </c>
      <c r="H43">
        <f ca="1">H44+IF(データ整理!H43&gt;5,データ整理!H43-5,0)</f>
        <v>2071.9999999999991</v>
      </c>
      <c r="I43">
        <f ca="1">I44+IF(データ整理!I43&gt;5,データ整理!I43-5,0)</f>
        <v>1902.6000000000008</v>
      </c>
      <c r="J43">
        <f ca="1">J44+IF(データ整理!J43&gt;5,データ整理!J43-5,0)</f>
        <v>1822.9000000000003</v>
      </c>
      <c r="K43">
        <f ca="1">K44+IF(データ整理!K43&gt;5,データ整理!K43-5,0)</f>
        <v>1696.9999999999998</v>
      </c>
      <c r="L43">
        <f ca="1">L44+IF(データ整理!L43&gt;5,データ整理!L43-5,0)</f>
        <v>1997.5999999999985</v>
      </c>
      <c r="M43">
        <f ca="1">M44+IF(データ整理!M43&gt;5,データ整理!M43-5,0)</f>
        <v>1891.1999999999994</v>
      </c>
      <c r="N43">
        <f ca="1">N44+IF(データ整理!N43&gt;5,データ整理!N43-5,0)</f>
        <v>1878.3999999999994</v>
      </c>
      <c r="O43">
        <f ca="1">O44+IF(データ整理!O43&gt;5,データ整理!O43-5,0)</f>
        <v>1959.6999999999998</v>
      </c>
      <c r="P43">
        <f ca="1">P44+IF(データ整理!P43&gt;5,データ整理!P43-5,0)</f>
        <v>1839</v>
      </c>
      <c r="Q43">
        <f ca="1">Q44+IF(データ整理!Q43&gt;5,データ整理!Q43-5,0)</f>
        <v>1777.1000000000004</v>
      </c>
      <c r="R43">
        <f ca="1">R44+IF(データ整理!R43&gt;5,データ整理!R43-5,0)</f>
        <v>2051.0999999999995</v>
      </c>
      <c r="S43">
        <f ca="1">S44+IF(データ整理!S43&gt;5,データ整理!S43-5,0)</f>
        <v>1920.6999999999998</v>
      </c>
      <c r="T43">
        <f ca="1">T44+IF(データ整理!T43&gt;5,データ整理!T43-5,0)</f>
        <v>2042.9000000000003</v>
      </c>
      <c r="U43">
        <f ca="1">U44+IF(データ整理!U43&gt;5,データ整理!U43-5,0)</f>
        <v>1950.3999999999996</v>
      </c>
    </row>
    <row r="44" spans="1:21" x14ac:dyDescent="0.15">
      <c r="A44" s="3">
        <v>41772</v>
      </c>
      <c r="B44">
        <f ca="1">B45+IF(データ整理!B44&gt;5,データ整理!B44-5,0)</f>
        <v>2103.9000000000005</v>
      </c>
      <c r="C44">
        <f ca="1">C45+IF(データ整理!C44&gt;5,データ整理!C44-5,0)</f>
        <v>1911.6000000000001</v>
      </c>
      <c r="D44">
        <f ca="1">D45+IF(データ整理!D44&gt;5,データ整理!D44-5,0)</f>
        <v>1740.9000000000012</v>
      </c>
      <c r="E44">
        <f ca="1">E45+IF(データ整理!E44&gt;5,データ整理!E44-5,0)</f>
        <v>1770.2000000000003</v>
      </c>
      <c r="F44">
        <f ca="1">F45+IF(データ整理!F44&gt;5,データ整理!F44-5,0)</f>
        <v>1949.2</v>
      </c>
      <c r="G44">
        <f ca="1">G45+IF(データ整理!G44&gt;5,データ整理!G44-5,0)</f>
        <v>2100.8999999999992</v>
      </c>
      <c r="H44">
        <f ca="1">H45+IF(データ整理!H44&gt;5,データ整理!H44-5,0)</f>
        <v>2067.6999999999989</v>
      </c>
      <c r="I44">
        <f ca="1">I45+IF(データ整理!I44&gt;5,データ整理!I44-5,0)</f>
        <v>1896.7000000000007</v>
      </c>
      <c r="J44">
        <f ca="1">J45+IF(データ整理!J44&gt;5,データ整理!J44-5,0)</f>
        <v>1816.9000000000003</v>
      </c>
      <c r="K44">
        <f ca="1">K45+IF(データ整理!K44&gt;5,データ整理!K44-5,0)</f>
        <v>1694.3999999999999</v>
      </c>
      <c r="L44">
        <f ca="1">L45+IF(データ整理!L44&gt;5,データ整理!L44-5,0)</f>
        <v>1988.4999999999986</v>
      </c>
      <c r="M44">
        <f ca="1">M45+IF(データ整理!M44&gt;5,データ整理!M44-5,0)</f>
        <v>1890.3999999999994</v>
      </c>
      <c r="N44">
        <f ca="1">N45+IF(データ整理!N44&gt;5,データ整理!N44-5,0)</f>
        <v>1871.0999999999995</v>
      </c>
      <c r="O44">
        <f ca="1">O45+IF(データ整理!O44&gt;5,データ整理!O44-5,0)</f>
        <v>1955.1999999999998</v>
      </c>
      <c r="P44">
        <f ca="1">P45+IF(データ整理!P44&gt;5,データ整理!P44-5,0)</f>
        <v>1836.5</v>
      </c>
      <c r="Q44">
        <f ca="1">Q45+IF(データ整理!Q44&gt;5,データ整理!Q44-5,0)</f>
        <v>1774.1000000000004</v>
      </c>
      <c r="R44">
        <f ca="1">R45+IF(データ整理!R44&gt;5,データ整理!R44-5,0)</f>
        <v>2051.0999999999995</v>
      </c>
      <c r="S44">
        <f ca="1">S45+IF(データ整理!S44&gt;5,データ整理!S44-5,0)</f>
        <v>1918.4999999999998</v>
      </c>
      <c r="T44">
        <f ca="1">T45+IF(データ整理!T44&gt;5,データ整理!T44-5,0)</f>
        <v>2039.9000000000003</v>
      </c>
      <c r="U44">
        <f ca="1">U45+IF(データ整理!U44&gt;5,データ整理!U44-5,0)</f>
        <v>1947.2999999999997</v>
      </c>
    </row>
    <row r="45" spans="1:21" x14ac:dyDescent="0.15">
      <c r="A45" s="3">
        <v>41773</v>
      </c>
      <c r="B45">
        <f ca="1">B46+IF(データ整理!B45&gt;5,データ整理!B45-5,0)</f>
        <v>2097.3000000000006</v>
      </c>
      <c r="C45">
        <f ca="1">C46+IF(データ整理!C45&gt;5,データ整理!C45-5,0)</f>
        <v>1908.0000000000002</v>
      </c>
      <c r="D45">
        <f ca="1">D46+IF(データ整理!D45&gt;5,データ整理!D45-5,0)</f>
        <v>1737.3000000000013</v>
      </c>
      <c r="E45">
        <f ca="1">E46+IF(データ整理!E45&gt;5,データ整理!E45-5,0)</f>
        <v>1764.8000000000002</v>
      </c>
      <c r="F45">
        <f ca="1">F46+IF(データ整理!F45&gt;5,データ整理!F45-5,0)</f>
        <v>1944.3</v>
      </c>
      <c r="G45">
        <f ca="1">G46+IF(データ整理!G45&gt;5,データ整理!G45-5,0)</f>
        <v>2096.7999999999993</v>
      </c>
      <c r="H45">
        <f ca="1">H46+IF(データ整理!H45&gt;5,データ整理!H45-5,0)</f>
        <v>2063.1999999999989</v>
      </c>
      <c r="I45">
        <f ca="1">I46+IF(データ整理!I45&gt;5,データ整理!I45-5,0)</f>
        <v>1886.0000000000007</v>
      </c>
      <c r="J45">
        <f ca="1">J46+IF(データ整理!J45&gt;5,データ整理!J45-5,0)</f>
        <v>1809.2000000000003</v>
      </c>
      <c r="K45">
        <f ca="1">K46+IF(データ整理!K45&gt;5,データ整理!K45-5,0)</f>
        <v>1690.9999999999998</v>
      </c>
      <c r="L45">
        <f ca="1">L46+IF(データ整理!L45&gt;5,データ整理!L45-5,0)</f>
        <v>1984.6999999999987</v>
      </c>
      <c r="M45">
        <f ca="1">M46+IF(データ整理!M45&gt;5,データ整理!M45-5,0)</f>
        <v>1889.4999999999993</v>
      </c>
      <c r="N45">
        <f ca="1">N46+IF(データ整理!N45&gt;5,データ整理!N45-5,0)</f>
        <v>1866.2999999999995</v>
      </c>
      <c r="O45">
        <f ca="1">O46+IF(データ整理!O45&gt;5,データ整理!O45-5,0)</f>
        <v>1952.1999999999998</v>
      </c>
      <c r="P45">
        <f ca="1">P46+IF(データ整理!P45&gt;5,データ整理!P45-5,0)</f>
        <v>1834.2</v>
      </c>
      <c r="Q45">
        <f ca="1">Q46+IF(データ整理!Q45&gt;5,データ整理!Q45-5,0)</f>
        <v>1768.4000000000003</v>
      </c>
      <c r="R45">
        <f ca="1">R46+IF(データ整理!R45&gt;5,データ整理!R45-5,0)</f>
        <v>2048.9999999999995</v>
      </c>
      <c r="S45">
        <f ca="1">S46+IF(データ整理!S45&gt;5,データ整理!S45-5,0)</f>
        <v>1915.8999999999999</v>
      </c>
      <c r="T45">
        <f ca="1">T46+IF(データ整理!T45&gt;5,データ整理!T45-5,0)</f>
        <v>2034.8000000000004</v>
      </c>
      <c r="U45">
        <f ca="1">U46+IF(データ整理!U45&gt;5,データ整理!U45-5,0)</f>
        <v>1946.1999999999998</v>
      </c>
    </row>
    <row r="46" spans="1:21" x14ac:dyDescent="0.15">
      <c r="A46" s="3">
        <v>41774</v>
      </c>
      <c r="B46">
        <f ca="1">B47+IF(データ整理!B46&gt;5,データ整理!B46-5,0)</f>
        <v>2093.5000000000005</v>
      </c>
      <c r="C46">
        <f ca="1">C47+IF(データ整理!C46&gt;5,データ整理!C46-5,0)</f>
        <v>1903.4000000000003</v>
      </c>
      <c r="D46">
        <f ca="1">D47+IF(データ整理!D46&gt;5,データ整理!D46-5,0)</f>
        <v>1734.2000000000014</v>
      </c>
      <c r="E46">
        <f ca="1">E47+IF(データ整理!E46&gt;5,データ整理!E46-5,0)</f>
        <v>1760.1000000000001</v>
      </c>
      <c r="F46">
        <f ca="1">F47+IF(データ整理!F46&gt;5,データ整理!F46-5,0)</f>
        <v>1939.7</v>
      </c>
      <c r="G46">
        <f ca="1">G47+IF(データ整理!G46&gt;5,データ整理!G46-5,0)</f>
        <v>2091.8999999999992</v>
      </c>
      <c r="H46">
        <f ca="1">H47+IF(データ整理!H46&gt;5,データ整理!H46-5,0)</f>
        <v>2057.4999999999991</v>
      </c>
      <c r="I46">
        <f ca="1">I47+IF(データ整理!I46&gt;5,データ整理!I46-5,0)</f>
        <v>1873.3000000000006</v>
      </c>
      <c r="J46">
        <f ca="1">J47+IF(データ整理!J46&gt;5,データ整理!J46-5,0)</f>
        <v>1801.7000000000003</v>
      </c>
      <c r="K46">
        <f ca="1">K47+IF(データ整理!K46&gt;5,データ整理!K46-5,0)</f>
        <v>1683.8999999999999</v>
      </c>
      <c r="L46">
        <f ca="1">L47+IF(データ整理!L46&gt;5,データ整理!L46-5,0)</f>
        <v>1974.3999999999987</v>
      </c>
      <c r="M46">
        <f ca="1">M47+IF(データ整理!M46&gt;5,データ整理!M46-5,0)</f>
        <v>1889.4999999999993</v>
      </c>
      <c r="N46">
        <f ca="1">N47+IF(データ整理!N46&gt;5,データ整理!N46-5,0)</f>
        <v>1861.0999999999995</v>
      </c>
      <c r="O46">
        <f ca="1">O47+IF(データ整理!O46&gt;5,データ整理!O46-5,0)</f>
        <v>1947.6</v>
      </c>
      <c r="P46">
        <f ca="1">P47+IF(データ整理!P46&gt;5,データ整理!P46-5,0)</f>
        <v>1833</v>
      </c>
      <c r="Q46">
        <f ca="1">Q47+IF(データ整理!Q46&gt;5,データ整理!Q46-5,0)</f>
        <v>1765.6000000000004</v>
      </c>
      <c r="R46">
        <f ca="1">R47+IF(データ整理!R46&gt;5,データ整理!R46-5,0)</f>
        <v>2046.0999999999995</v>
      </c>
      <c r="S46">
        <f ca="1">S47+IF(データ整理!S46&gt;5,データ整理!S46-5,0)</f>
        <v>1914.3999999999999</v>
      </c>
      <c r="T46">
        <f ca="1">T47+IF(データ整理!T46&gt;5,データ整理!T46-5,0)</f>
        <v>2028.4000000000003</v>
      </c>
      <c r="U46">
        <f ca="1">U47+IF(データ整理!U46&gt;5,データ整理!U46-5,0)</f>
        <v>1942.1999999999998</v>
      </c>
    </row>
    <row r="47" spans="1:21" x14ac:dyDescent="0.15">
      <c r="A47" s="3">
        <v>41775</v>
      </c>
      <c r="B47">
        <f ca="1">B48+IF(データ整理!B47&gt;5,データ整理!B47-5,0)</f>
        <v>2090.6000000000004</v>
      </c>
      <c r="C47">
        <f ca="1">C48+IF(データ整理!C47&gt;5,データ整理!C47-5,0)</f>
        <v>1894.3000000000004</v>
      </c>
      <c r="D47">
        <f ca="1">D48+IF(データ整理!D47&gt;5,データ整理!D47-5,0)</f>
        <v>1729.9000000000015</v>
      </c>
      <c r="E47">
        <f ca="1">E48+IF(データ整理!E47&gt;5,データ整理!E47-5,0)</f>
        <v>1756.2</v>
      </c>
      <c r="F47">
        <f ca="1">F48+IF(データ整理!F47&gt;5,データ整理!F47-5,0)</f>
        <v>1932.7</v>
      </c>
      <c r="G47">
        <f ca="1">G48+IF(データ整理!G47&gt;5,データ整理!G47-5,0)</f>
        <v>2089.1999999999994</v>
      </c>
      <c r="H47">
        <f ca="1">H48+IF(データ整理!H47&gt;5,データ整理!H47-5,0)</f>
        <v>2050.9999999999991</v>
      </c>
      <c r="I47">
        <f ca="1">I48+IF(データ整理!I47&gt;5,データ整理!I47-5,0)</f>
        <v>1861.3000000000006</v>
      </c>
      <c r="J47">
        <f ca="1">J48+IF(データ整理!J47&gt;5,データ整理!J47-5,0)</f>
        <v>1794.6000000000004</v>
      </c>
      <c r="K47">
        <f ca="1">K48+IF(データ整理!K47&gt;5,データ整理!K47-5,0)</f>
        <v>1678.9999999999998</v>
      </c>
      <c r="L47">
        <f ca="1">L48+IF(データ整理!L47&gt;5,データ整理!L47-5,0)</f>
        <v>1965.4999999999986</v>
      </c>
      <c r="M47">
        <f ca="1">M48+IF(データ整理!M47&gt;5,データ整理!M47-5,0)</f>
        <v>1889.0999999999992</v>
      </c>
      <c r="N47">
        <f ca="1">N48+IF(データ整理!N47&gt;5,データ整理!N47-5,0)</f>
        <v>1852.0999999999995</v>
      </c>
      <c r="O47">
        <f ca="1">O48+IF(データ整理!O47&gt;5,データ整理!O47-5,0)</f>
        <v>1941.1999999999998</v>
      </c>
      <c r="P47">
        <f ca="1">P48+IF(データ整理!P47&gt;5,データ整理!P47-5,0)</f>
        <v>1828.4</v>
      </c>
      <c r="Q47">
        <f ca="1">Q48+IF(データ整理!Q47&gt;5,データ整理!Q47-5,0)</f>
        <v>1762.9000000000003</v>
      </c>
      <c r="R47">
        <f ca="1">R48+IF(データ整理!R47&gt;5,データ整理!R47-5,0)</f>
        <v>2041.9999999999995</v>
      </c>
      <c r="S47">
        <f ca="1">S48+IF(データ整理!S47&gt;5,データ整理!S47-5,0)</f>
        <v>1911.8999999999999</v>
      </c>
      <c r="T47">
        <f ca="1">T48+IF(データ整理!T47&gt;5,データ整理!T47-5,0)</f>
        <v>2025.3000000000004</v>
      </c>
      <c r="U47">
        <f ca="1">U48+IF(データ整理!U47&gt;5,データ整理!U47-5,0)</f>
        <v>1941.4999999999998</v>
      </c>
    </row>
    <row r="48" spans="1:21" x14ac:dyDescent="0.15">
      <c r="A48" s="3">
        <v>41776</v>
      </c>
      <c r="B48">
        <f ca="1">B49+IF(データ整理!B48&gt;5,データ整理!B48-5,0)</f>
        <v>2085.2000000000003</v>
      </c>
      <c r="C48">
        <f ca="1">C49+IF(データ整理!C48&gt;5,データ整理!C48-5,0)</f>
        <v>1887.5000000000005</v>
      </c>
      <c r="D48">
        <f ca="1">D49+IF(データ整理!D48&gt;5,データ整理!D48-5,0)</f>
        <v>1727.9000000000015</v>
      </c>
      <c r="E48">
        <f ca="1">E49+IF(データ整理!E48&gt;5,データ整理!E48-5,0)</f>
        <v>1749.1000000000001</v>
      </c>
      <c r="F48">
        <f ca="1">F49+IF(データ整理!F48&gt;5,データ整理!F48-5,0)</f>
        <v>1919.2</v>
      </c>
      <c r="G48">
        <f ca="1">G49+IF(データ整理!G48&gt;5,データ整理!G48-5,0)</f>
        <v>2085.5999999999995</v>
      </c>
      <c r="H48">
        <f ca="1">H49+IF(データ整理!H48&gt;5,データ整理!H48-5,0)</f>
        <v>2044.599999999999</v>
      </c>
      <c r="I48">
        <f ca="1">I49+IF(データ整理!I48&gt;5,データ整理!I48-5,0)</f>
        <v>1854.1000000000006</v>
      </c>
      <c r="J48">
        <f ca="1">J49+IF(データ整理!J48&gt;5,データ整理!J48-5,0)</f>
        <v>1789.5000000000005</v>
      </c>
      <c r="K48">
        <f ca="1">K49+IF(データ整理!K48&gt;5,データ整理!K48-5,0)</f>
        <v>1674.3999999999999</v>
      </c>
      <c r="L48">
        <f ca="1">L49+IF(データ整理!L48&gt;5,データ整理!L48-5,0)</f>
        <v>1960.6999999999987</v>
      </c>
      <c r="M48">
        <f ca="1">M49+IF(データ整理!M48&gt;5,データ整理!M48-5,0)</f>
        <v>1886.2999999999993</v>
      </c>
      <c r="N48">
        <f ca="1">N49+IF(データ整理!N48&gt;5,データ整理!N48-5,0)</f>
        <v>1844.7999999999995</v>
      </c>
      <c r="O48">
        <f ca="1">O49+IF(データ整理!O48&gt;5,データ整理!O48-5,0)</f>
        <v>1934.1</v>
      </c>
      <c r="P48">
        <f ca="1">P49+IF(データ整理!P48&gt;5,データ整理!P48-5,0)</f>
        <v>1820.6000000000001</v>
      </c>
      <c r="Q48">
        <f ca="1">Q49+IF(データ整理!Q48&gt;5,データ整理!Q48-5,0)</f>
        <v>1758.7000000000003</v>
      </c>
      <c r="R48">
        <f ca="1">R49+IF(データ整理!R48&gt;5,データ整理!R48-5,0)</f>
        <v>2038.7999999999995</v>
      </c>
      <c r="S48">
        <f ca="1">S49+IF(データ整理!S48&gt;5,データ整理!S48-5,0)</f>
        <v>1910.1999999999998</v>
      </c>
      <c r="T48">
        <f ca="1">T49+IF(データ整理!T48&gt;5,データ整理!T48-5,0)</f>
        <v>2020.5000000000005</v>
      </c>
      <c r="U48">
        <f ca="1">U49+IF(データ整理!U48&gt;5,データ整理!U48-5,0)</f>
        <v>1936.5999999999997</v>
      </c>
    </row>
    <row r="49" spans="1:21" x14ac:dyDescent="0.15">
      <c r="A49" s="3">
        <v>41777</v>
      </c>
      <c r="B49">
        <f ca="1">B50+IF(データ整理!B49&gt;5,データ整理!B49-5,0)</f>
        <v>2078.5000000000005</v>
      </c>
      <c r="C49">
        <f ca="1">C50+IF(データ整理!C49&gt;5,データ整理!C49-5,0)</f>
        <v>1880.0000000000005</v>
      </c>
      <c r="D49">
        <f ca="1">D50+IF(データ整理!D49&gt;5,データ整理!D49-5,0)</f>
        <v>1726.5000000000014</v>
      </c>
      <c r="E49">
        <f ca="1">E50+IF(データ整理!E49&gt;5,データ整理!E49-5,0)</f>
        <v>1744.3000000000002</v>
      </c>
      <c r="F49">
        <f ca="1">F50+IF(データ整理!F49&gt;5,データ整理!F49-5,0)</f>
        <v>1912.9</v>
      </c>
      <c r="G49">
        <f ca="1">G50+IF(データ整理!G49&gt;5,データ整理!G49-5,0)</f>
        <v>2080.2999999999993</v>
      </c>
      <c r="H49">
        <f ca="1">H50+IF(データ整理!H49&gt;5,データ整理!H49-5,0)</f>
        <v>2039.299999999999</v>
      </c>
      <c r="I49">
        <f ca="1">I50+IF(データ整理!I49&gt;5,データ整理!I49-5,0)</f>
        <v>1845.8000000000006</v>
      </c>
      <c r="J49">
        <f ca="1">J50+IF(データ整理!J49&gt;5,データ整理!J49-5,0)</f>
        <v>1784.3000000000004</v>
      </c>
      <c r="K49">
        <f ca="1">K50+IF(データ整理!K49&gt;5,データ整理!K49-5,0)</f>
        <v>1670.6999999999998</v>
      </c>
      <c r="L49">
        <f ca="1">L50+IF(データ整理!L49&gt;5,データ整理!L49-5,0)</f>
        <v>1954.5999999999988</v>
      </c>
      <c r="M49">
        <f ca="1">M50+IF(データ整理!M49&gt;5,データ整理!M49-5,0)</f>
        <v>1884.2999999999993</v>
      </c>
      <c r="N49">
        <f ca="1">N50+IF(データ整理!N49&gt;5,データ整理!N49-5,0)</f>
        <v>1839.2999999999995</v>
      </c>
      <c r="O49">
        <f ca="1">O50+IF(データ整理!O49&gt;5,データ整理!O49-5,0)</f>
        <v>1929.1999999999998</v>
      </c>
      <c r="P49">
        <f ca="1">P50+IF(データ整理!P49&gt;5,データ整理!P49-5,0)</f>
        <v>1815.4</v>
      </c>
      <c r="Q49">
        <f ca="1">Q50+IF(データ整理!Q49&gt;5,データ整理!Q49-5,0)</f>
        <v>1755.5000000000002</v>
      </c>
      <c r="R49">
        <f ca="1">R50+IF(データ整理!R49&gt;5,データ整理!R49-5,0)</f>
        <v>2032.6999999999996</v>
      </c>
      <c r="S49">
        <f ca="1">S50+IF(データ整理!S49&gt;5,データ整理!S49-5,0)</f>
        <v>1907.1</v>
      </c>
      <c r="T49">
        <f ca="1">T50+IF(データ整理!T49&gt;5,データ整理!T49-5,0)</f>
        <v>2013.8000000000004</v>
      </c>
      <c r="U49">
        <f ca="1">U50+IF(データ整理!U49&gt;5,データ整理!U49-5,0)</f>
        <v>1929.9999999999998</v>
      </c>
    </row>
    <row r="50" spans="1:21" x14ac:dyDescent="0.15">
      <c r="A50" s="3">
        <v>41778</v>
      </c>
      <c r="B50">
        <f ca="1">B51+IF(データ整理!B50&gt;5,データ整理!B50-5,0)</f>
        <v>2072.3000000000006</v>
      </c>
      <c r="C50">
        <f ca="1">C51+IF(データ整理!C50&gt;5,データ整理!C50-5,0)</f>
        <v>1872.0000000000005</v>
      </c>
      <c r="D50">
        <f ca="1">D51+IF(データ整理!D50&gt;5,データ整理!D50-5,0)</f>
        <v>1724.6000000000013</v>
      </c>
      <c r="E50">
        <f ca="1">E51+IF(データ整理!E50&gt;5,データ整理!E50-5,0)</f>
        <v>1742.5000000000002</v>
      </c>
      <c r="F50">
        <f ca="1">F51+IF(データ整理!F50&gt;5,データ整理!F50-5,0)</f>
        <v>1901.9</v>
      </c>
      <c r="G50">
        <f ca="1">G51+IF(データ整理!G50&gt;5,データ整理!G50-5,0)</f>
        <v>2077.2999999999993</v>
      </c>
      <c r="H50">
        <f ca="1">H51+IF(データ整理!H50&gt;5,データ整理!H50-5,0)</f>
        <v>2035.399999999999</v>
      </c>
      <c r="I50">
        <f ca="1">I51+IF(データ整理!I50&gt;5,データ整理!I50-5,0)</f>
        <v>1834.4000000000005</v>
      </c>
      <c r="J50">
        <f ca="1">J51+IF(データ整理!J50&gt;5,データ整理!J50-5,0)</f>
        <v>1780.1000000000004</v>
      </c>
      <c r="K50">
        <f ca="1">K51+IF(データ整理!K50&gt;5,データ整理!K50-5,0)</f>
        <v>1667.8999999999999</v>
      </c>
      <c r="L50">
        <f ca="1">L51+IF(データ整理!L50&gt;5,データ整理!L50-5,0)</f>
        <v>1946.5999999999988</v>
      </c>
      <c r="M50">
        <f ca="1">M51+IF(データ整理!M50&gt;5,データ整理!M50-5,0)</f>
        <v>1882.4999999999993</v>
      </c>
      <c r="N50">
        <f ca="1">N51+IF(データ整理!N50&gt;5,データ整理!N50-5,0)</f>
        <v>1829.0999999999995</v>
      </c>
      <c r="O50">
        <f ca="1">O51+IF(データ整理!O50&gt;5,データ整理!O50-5,0)</f>
        <v>1924.4999999999998</v>
      </c>
      <c r="P50">
        <f ca="1">P51+IF(データ整理!P50&gt;5,データ整理!P50-5,0)</f>
        <v>1811.7</v>
      </c>
      <c r="Q50">
        <f ca="1">Q51+IF(データ整理!Q50&gt;5,データ整理!Q50-5,0)</f>
        <v>1747.4000000000003</v>
      </c>
      <c r="R50">
        <f ca="1">R51+IF(データ整理!R50&gt;5,データ整理!R50-5,0)</f>
        <v>2026.1999999999996</v>
      </c>
      <c r="S50">
        <f ca="1">S51+IF(データ整理!S50&gt;5,データ整理!S50-5,0)</f>
        <v>1899.8999999999999</v>
      </c>
      <c r="T50">
        <f ca="1">T51+IF(データ整理!T50&gt;5,データ整理!T50-5,0)</f>
        <v>2006.9000000000003</v>
      </c>
      <c r="U50">
        <f ca="1">U51+IF(データ整理!U50&gt;5,データ整理!U50-5,0)</f>
        <v>1922.3999999999999</v>
      </c>
    </row>
    <row r="51" spans="1:21" x14ac:dyDescent="0.15">
      <c r="A51" s="3">
        <v>41779</v>
      </c>
      <c r="B51">
        <f ca="1">B52+IF(データ整理!B51&gt;5,データ整理!B51-5,0)</f>
        <v>2067.3000000000006</v>
      </c>
      <c r="C51">
        <f ca="1">C52+IF(データ整理!C51&gt;5,データ整理!C51-5,0)</f>
        <v>1860.7000000000005</v>
      </c>
      <c r="D51">
        <f ca="1">D52+IF(データ整理!D51&gt;5,データ整理!D51-5,0)</f>
        <v>1722.9000000000012</v>
      </c>
      <c r="E51">
        <f ca="1">E52+IF(データ整理!E51&gt;5,データ整理!E51-5,0)</f>
        <v>1739.7000000000003</v>
      </c>
      <c r="F51">
        <f ca="1">F52+IF(データ整理!F51&gt;5,データ整理!F51-5,0)</f>
        <v>1891.8000000000002</v>
      </c>
      <c r="G51">
        <f ca="1">G52+IF(データ整理!G51&gt;5,データ整理!G51-5,0)</f>
        <v>2072.6999999999994</v>
      </c>
      <c r="H51">
        <f ca="1">H52+IF(データ整理!H51&gt;5,データ整理!H51-5,0)</f>
        <v>2029.9999999999989</v>
      </c>
      <c r="I51">
        <f ca="1">I52+IF(データ整理!I51&gt;5,データ整理!I51-5,0)</f>
        <v>1826.0000000000005</v>
      </c>
      <c r="J51">
        <f ca="1">J52+IF(データ整理!J51&gt;5,データ整理!J51-5,0)</f>
        <v>1774.0000000000005</v>
      </c>
      <c r="K51">
        <f ca="1">K52+IF(データ整理!K51&gt;5,データ整理!K51-5,0)</f>
        <v>1665.6</v>
      </c>
      <c r="L51">
        <f ca="1">L52+IF(データ整理!L51&gt;5,データ整理!L51-5,0)</f>
        <v>1941.0999999999988</v>
      </c>
      <c r="M51">
        <f ca="1">M52+IF(データ整理!M51&gt;5,データ整理!M51-5,0)</f>
        <v>1877.3999999999994</v>
      </c>
      <c r="N51">
        <f ca="1">N52+IF(データ整理!N51&gt;5,データ整理!N51-5,0)</f>
        <v>1824.9999999999995</v>
      </c>
      <c r="O51">
        <f ca="1">O52+IF(データ整理!O51&gt;5,データ整理!O51-5,0)</f>
        <v>1921.0999999999997</v>
      </c>
      <c r="P51">
        <f ca="1">P52+IF(データ整理!P51&gt;5,データ整理!P51-5,0)</f>
        <v>1807.6000000000001</v>
      </c>
      <c r="Q51">
        <f ca="1">Q52+IF(データ整理!Q51&gt;5,データ整理!Q51-5,0)</f>
        <v>1737.7000000000003</v>
      </c>
      <c r="R51">
        <f ca="1">R52+IF(データ整理!R51&gt;5,データ整理!R51-5,0)</f>
        <v>2023.3999999999996</v>
      </c>
      <c r="S51">
        <f ca="1">S52+IF(データ整理!S51&gt;5,データ整理!S51-5,0)</f>
        <v>1894.3</v>
      </c>
      <c r="T51">
        <f ca="1">T52+IF(データ整理!T51&gt;5,データ整理!T51-5,0)</f>
        <v>1999.8000000000004</v>
      </c>
      <c r="U51">
        <f ca="1">U52+IF(データ整理!U51&gt;5,データ整理!U51-5,0)</f>
        <v>1919.4999999999998</v>
      </c>
    </row>
    <row r="52" spans="1:21" x14ac:dyDescent="0.15">
      <c r="A52" s="3">
        <v>41780</v>
      </c>
      <c r="B52">
        <f ca="1">B53+IF(データ整理!B52&gt;5,データ整理!B52-5,0)</f>
        <v>2059.0000000000005</v>
      </c>
      <c r="C52">
        <f ca="1">C53+IF(データ整理!C52&gt;5,データ整理!C52-5,0)</f>
        <v>1850.5000000000005</v>
      </c>
      <c r="D52">
        <f ca="1">D53+IF(データ整理!D52&gt;5,データ整理!D52-5,0)</f>
        <v>1720.7000000000012</v>
      </c>
      <c r="E52">
        <f ca="1">E53+IF(データ整理!E52&gt;5,データ整理!E52-5,0)</f>
        <v>1736.3000000000002</v>
      </c>
      <c r="F52">
        <f ca="1">F53+IF(データ整理!F52&gt;5,データ整理!F52-5,0)</f>
        <v>1883.6000000000001</v>
      </c>
      <c r="G52">
        <f ca="1">G53+IF(データ整理!G52&gt;5,データ整理!G52-5,0)</f>
        <v>2064.9999999999995</v>
      </c>
      <c r="H52">
        <f ca="1">H53+IF(データ整理!H52&gt;5,データ整理!H52-5,0)</f>
        <v>2025.899999999999</v>
      </c>
      <c r="I52">
        <f ca="1">I53+IF(データ整理!I52&gt;5,データ整理!I52-5,0)</f>
        <v>1816.9000000000005</v>
      </c>
      <c r="J52">
        <f ca="1">J53+IF(データ整理!J52&gt;5,データ整理!J52-5,0)</f>
        <v>1766.9000000000005</v>
      </c>
      <c r="K52">
        <f ca="1">K53+IF(データ整理!K52&gt;5,データ整理!K52-5,0)</f>
        <v>1660.3</v>
      </c>
      <c r="L52">
        <f ca="1">L53+IF(データ整理!L52&gt;5,データ整理!L52-5,0)</f>
        <v>1935.9999999999989</v>
      </c>
      <c r="M52">
        <f ca="1">M53+IF(データ整理!M52&gt;5,データ整理!M52-5,0)</f>
        <v>1868.2999999999995</v>
      </c>
      <c r="N52">
        <f ca="1">N53+IF(データ整理!N52&gt;5,データ整理!N52-5,0)</f>
        <v>1815.7999999999995</v>
      </c>
      <c r="O52">
        <f ca="1">O53+IF(データ整理!O52&gt;5,データ整理!O52-5,0)</f>
        <v>1915.4999999999998</v>
      </c>
      <c r="P52">
        <f ca="1">P53+IF(データ整理!P52&gt;5,データ整理!P52-5,0)</f>
        <v>1802.3000000000002</v>
      </c>
      <c r="Q52">
        <f ca="1">Q53+IF(データ整理!Q52&gt;5,データ整理!Q52-5,0)</f>
        <v>1727.3000000000002</v>
      </c>
      <c r="R52">
        <f ca="1">R53+IF(データ整理!R52&gt;5,データ整理!R52-5,0)</f>
        <v>2020.0999999999997</v>
      </c>
      <c r="S52">
        <f ca="1">S53+IF(データ整理!S52&gt;5,データ整理!S52-5,0)</f>
        <v>1885.5</v>
      </c>
      <c r="T52">
        <f ca="1">T53+IF(データ整理!T52&gt;5,データ整理!T52-5,0)</f>
        <v>1994.5000000000005</v>
      </c>
      <c r="U52">
        <f ca="1">U53+IF(データ整理!U52&gt;5,データ整理!U52-5,0)</f>
        <v>1916.6999999999998</v>
      </c>
    </row>
    <row r="53" spans="1:21" x14ac:dyDescent="0.15">
      <c r="A53" s="3">
        <v>41781</v>
      </c>
      <c r="B53">
        <f ca="1">B54+IF(データ整理!B53&gt;5,データ整理!B53-5,0)</f>
        <v>2052.1000000000004</v>
      </c>
      <c r="C53">
        <f ca="1">C54+IF(データ整理!C53&gt;5,データ整理!C53-5,0)</f>
        <v>1843.3000000000004</v>
      </c>
      <c r="D53">
        <f ca="1">D54+IF(データ整理!D53&gt;5,データ整理!D53-5,0)</f>
        <v>1717.8000000000011</v>
      </c>
      <c r="E53">
        <f ca="1">E54+IF(データ整理!E53&gt;5,データ整理!E53-5,0)</f>
        <v>1732.8000000000002</v>
      </c>
      <c r="F53">
        <f ca="1">F54+IF(データ整理!F53&gt;5,データ整理!F53-5,0)</f>
        <v>1874.8000000000002</v>
      </c>
      <c r="G53">
        <f ca="1">G54+IF(データ整理!G53&gt;5,データ整理!G53-5,0)</f>
        <v>2054.2999999999997</v>
      </c>
      <c r="H53">
        <f ca="1">H54+IF(データ整理!H53&gt;5,データ整理!H53-5,0)</f>
        <v>2022.4999999999989</v>
      </c>
      <c r="I53">
        <f ca="1">I54+IF(データ整理!I53&gt;5,データ整理!I53-5,0)</f>
        <v>1811.9000000000005</v>
      </c>
      <c r="J53">
        <f ca="1">J54+IF(データ整理!J53&gt;5,データ整理!J53-5,0)</f>
        <v>1757.5000000000005</v>
      </c>
      <c r="K53">
        <f ca="1">K54+IF(データ整理!K53&gt;5,データ整理!K53-5,0)</f>
        <v>1652.6</v>
      </c>
      <c r="L53">
        <f ca="1">L54+IF(データ整理!L53&gt;5,データ整理!L53-5,0)</f>
        <v>1931.6999999999989</v>
      </c>
      <c r="M53">
        <f ca="1">M54+IF(データ整理!M53&gt;5,データ整理!M53-5,0)</f>
        <v>1858.6999999999996</v>
      </c>
      <c r="N53">
        <f ca="1">N54+IF(データ整理!N53&gt;5,データ整理!N53-5,0)</f>
        <v>1806.1999999999996</v>
      </c>
      <c r="O53">
        <f ca="1">O54+IF(データ整理!O53&gt;5,データ整理!O53-5,0)</f>
        <v>1907.8999999999999</v>
      </c>
      <c r="P53">
        <f ca="1">P54+IF(データ整理!P53&gt;5,データ整理!P53-5,0)</f>
        <v>1793.3000000000002</v>
      </c>
      <c r="Q53">
        <f ca="1">Q54+IF(データ整理!Q53&gt;5,データ整理!Q53-5,0)</f>
        <v>1719.6000000000001</v>
      </c>
      <c r="R53">
        <f ca="1">R54+IF(データ整理!R53&gt;5,データ整理!R53-5,0)</f>
        <v>2013.8999999999996</v>
      </c>
      <c r="S53">
        <f ca="1">S54+IF(データ整理!S53&gt;5,データ整理!S53-5,0)</f>
        <v>1877.4</v>
      </c>
      <c r="T53">
        <f ca="1">T54+IF(データ整理!T53&gt;5,データ整理!T53-5,0)</f>
        <v>1990.3000000000004</v>
      </c>
      <c r="U53">
        <f ca="1">U54+IF(データ整理!U53&gt;5,データ整理!U53-5,0)</f>
        <v>1909.6999999999998</v>
      </c>
    </row>
    <row r="54" spans="1:21" x14ac:dyDescent="0.15">
      <c r="A54" s="3">
        <v>41782</v>
      </c>
      <c r="B54">
        <f ca="1">B55+IF(データ整理!B54&gt;5,データ整理!B54-5,0)</f>
        <v>2042.5000000000002</v>
      </c>
      <c r="C54">
        <f ca="1">C55+IF(データ整理!C54&gt;5,データ整理!C54-5,0)</f>
        <v>1837.4000000000003</v>
      </c>
      <c r="D54">
        <f ca="1">D55+IF(データ整理!D54&gt;5,データ整理!D54-5,0)</f>
        <v>1715.0000000000011</v>
      </c>
      <c r="E54">
        <f ca="1">E55+IF(データ整理!E54&gt;5,データ整理!E54-5,0)</f>
        <v>1729.5000000000002</v>
      </c>
      <c r="F54">
        <f ca="1">F55+IF(データ整理!F54&gt;5,データ整理!F54-5,0)</f>
        <v>1868.4</v>
      </c>
      <c r="G54">
        <f ca="1">G55+IF(データ整理!G54&gt;5,データ整理!G54-5,0)</f>
        <v>2041.9999999999998</v>
      </c>
      <c r="H54">
        <f ca="1">H55+IF(データ整理!H54&gt;5,データ整理!H54-5,0)</f>
        <v>2017.7999999999988</v>
      </c>
      <c r="I54">
        <f ca="1">I55+IF(データ整理!I54&gt;5,データ整理!I54-5,0)</f>
        <v>1809.0000000000005</v>
      </c>
      <c r="J54">
        <f ca="1">J55+IF(データ整理!J54&gt;5,データ整理!J54-5,0)</f>
        <v>1748.1000000000004</v>
      </c>
      <c r="K54">
        <f ca="1">K55+IF(データ整理!K54&gt;5,データ整理!K54-5,0)</f>
        <v>1647.6999999999998</v>
      </c>
      <c r="L54">
        <f ca="1">L55+IF(データ整理!L54&gt;5,データ整理!L54-5,0)</f>
        <v>1927.899999999999</v>
      </c>
      <c r="M54">
        <f ca="1">M55+IF(データ整理!M54&gt;5,データ整理!M54-5,0)</f>
        <v>1851.5999999999997</v>
      </c>
      <c r="N54">
        <f ca="1">N55+IF(データ整理!N54&gt;5,データ整理!N54-5,0)</f>
        <v>1798.8999999999996</v>
      </c>
      <c r="O54">
        <f ca="1">O55+IF(データ整理!O54&gt;5,データ整理!O54-5,0)</f>
        <v>1897.3</v>
      </c>
      <c r="P54">
        <f ca="1">P55+IF(データ整理!P54&gt;5,データ整理!P54-5,0)</f>
        <v>1782.8000000000002</v>
      </c>
      <c r="Q54">
        <f ca="1">Q55+IF(データ整理!Q54&gt;5,データ整理!Q54-5,0)</f>
        <v>1713.5000000000002</v>
      </c>
      <c r="R54">
        <f ca="1">R55+IF(データ整理!R54&gt;5,データ整理!R54-5,0)</f>
        <v>2007.6999999999996</v>
      </c>
      <c r="S54">
        <f ca="1">S55+IF(データ整理!S54&gt;5,データ整理!S54-5,0)</f>
        <v>1869.7</v>
      </c>
      <c r="T54">
        <f ca="1">T55+IF(データ整理!T54&gt;5,データ整理!T54-5,0)</f>
        <v>1985.6000000000004</v>
      </c>
      <c r="U54">
        <f ca="1">U55+IF(データ整理!U54&gt;5,データ整理!U54-5,0)</f>
        <v>1903.8999999999999</v>
      </c>
    </row>
    <row r="55" spans="1:21" x14ac:dyDescent="0.15">
      <c r="A55" s="3">
        <v>41783</v>
      </c>
      <c r="B55">
        <f ca="1">B56+IF(データ整理!B55&gt;5,データ整理!B55-5,0)</f>
        <v>2031.1000000000001</v>
      </c>
      <c r="C55">
        <f ca="1">C56+IF(データ整理!C55&gt;5,データ整理!C55-5,0)</f>
        <v>1830.9000000000003</v>
      </c>
      <c r="D55">
        <f ca="1">D56+IF(データ整理!D55&gt;5,データ整理!D55-5,0)</f>
        <v>1709.8000000000011</v>
      </c>
      <c r="E55">
        <f ca="1">E56+IF(データ整理!E55&gt;5,データ整理!E55-5,0)</f>
        <v>1726.4000000000003</v>
      </c>
      <c r="F55">
        <f ca="1">F56+IF(データ整理!F55&gt;5,データ整理!F55-5,0)</f>
        <v>1862</v>
      </c>
      <c r="G55">
        <f ca="1">G56+IF(データ整理!G55&gt;5,データ整理!G55-5,0)</f>
        <v>2031.0999999999997</v>
      </c>
      <c r="H55">
        <f ca="1">H56+IF(データ整理!H55&gt;5,データ整理!H55-5,0)</f>
        <v>2011.6999999999989</v>
      </c>
      <c r="I55">
        <f ca="1">I56+IF(データ整理!I55&gt;5,データ整理!I55-5,0)</f>
        <v>1804.4000000000005</v>
      </c>
      <c r="J55">
        <f ca="1">J56+IF(データ整理!J55&gt;5,データ整理!J55-5,0)</f>
        <v>1741.6000000000004</v>
      </c>
      <c r="K55">
        <f ca="1">K56+IF(データ整理!K55&gt;5,データ整理!K55-5,0)</f>
        <v>1644.3999999999999</v>
      </c>
      <c r="L55">
        <f ca="1">L56+IF(データ整理!L55&gt;5,データ整理!L55-5,0)</f>
        <v>1924.399999999999</v>
      </c>
      <c r="M55">
        <f ca="1">M56+IF(データ整理!M55&gt;5,データ整理!M55-5,0)</f>
        <v>1846.8999999999996</v>
      </c>
      <c r="N55">
        <f ca="1">N56+IF(データ整理!N55&gt;5,データ整理!N55-5,0)</f>
        <v>1791.4999999999995</v>
      </c>
      <c r="O55">
        <f ca="1">O56+IF(データ整理!O55&gt;5,データ整理!O55-5,0)</f>
        <v>1885.8</v>
      </c>
      <c r="P55">
        <f ca="1">P56+IF(データ整理!P55&gt;5,データ整理!P55-5,0)</f>
        <v>1775.3000000000002</v>
      </c>
      <c r="Q55">
        <f ca="1">Q56+IF(データ整理!Q55&gt;5,データ整理!Q55-5,0)</f>
        <v>1706.7000000000003</v>
      </c>
      <c r="R55">
        <f ca="1">R56+IF(データ整理!R55&gt;5,データ整理!R55-5,0)</f>
        <v>2004.0999999999997</v>
      </c>
      <c r="S55">
        <f ca="1">S56+IF(データ整理!S55&gt;5,データ整理!S55-5,0)</f>
        <v>1864.9</v>
      </c>
      <c r="T55">
        <f ca="1">T56+IF(データ整理!T55&gt;5,データ整理!T55-5,0)</f>
        <v>1980.9000000000003</v>
      </c>
      <c r="U55">
        <f ca="1">U56+IF(データ整理!U55&gt;5,データ整理!U55-5,0)</f>
        <v>1897.6</v>
      </c>
    </row>
    <row r="56" spans="1:21" x14ac:dyDescent="0.15">
      <c r="A56" s="3">
        <v>41784</v>
      </c>
      <c r="B56">
        <f ca="1">B57+IF(データ整理!B56&gt;5,データ整理!B56-5,0)</f>
        <v>2021.1000000000001</v>
      </c>
      <c r="C56">
        <f ca="1">C57+IF(データ整理!C56&gt;5,データ整理!C56-5,0)</f>
        <v>1824.6000000000004</v>
      </c>
      <c r="D56">
        <f ca="1">D57+IF(データ整理!D56&gt;5,データ整理!D56-5,0)</f>
        <v>1704.100000000001</v>
      </c>
      <c r="E56">
        <f ca="1">E57+IF(データ整理!E56&gt;5,データ整理!E56-5,0)</f>
        <v>1723.6000000000004</v>
      </c>
      <c r="F56">
        <f ca="1">F57+IF(データ整理!F56&gt;5,データ整理!F56-5,0)</f>
        <v>1855.3</v>
      </c>
      <c r="G56">
        <f ca="1">G57+IF(データ整理!G56&gt;5,データ整理!G56-5,0)</f>
        <v>2024.5999999999997</v>
      </c>
      <c r="H56">
        <f ca="1">H57+IF(データ整理!H56&gt;5,データ整理!H56-5,0)</f>
        <v>2005.899999999999</v>
      </c>
      <c r="I56">
        <f ca="1">I57+IF(データ整理!I56&gt;5,データ整理!I56-5,0)</f>
        <v>1799.6000000000006</v>
      </c>
      <c r="J56">
        <f ca="1">J57+IF(データ整理!J56&gt;5,データ整理!J56-5,0)</f>
        <v>1733.2000000000003</v>
      </c>
      <c r="K56">
        <f ca="1">K57+IF(データ整理!K56&gt;5,データ整理!K56-5,0)</f>
        <v>1640.3</v>
      </c>
      <c r="L56">
        <f ca="1">L57+IF(データ整理!L56&gt;5,データ整理!L56-5,0)</f>
        <v>1920.299999999999</v>
      </c>
      <c r="M56">
        <f ca="1">M57+IF(データ整理!M56&gt;5,データ整理!M56-5,0)</f>
        <v>1842.3999999999996</v>
      </c>
      <c r="N56">
        <f ca="1">N57+IF(データ整理!N56&gt;5,データ整理!N56-5,0)</f>
        <v>1783.7999999999995</v>
      </c>
      <c r="O56">
        <f ca="1">O57+IF(データ整理!O56&gt;5,データ整理!O56-5,0)</f>
        <v>1878.2</v>
      </c>
      <c r="P56">
        <f ca="1">P57+IF(データ整理!P56&gt;5,データ整理!P56-5,0)</f>
        <v>1771.0000000000002</v>
      </c>
      <c r="Q56">
        <f ca="1">Q57+IF(データ整理!Q56&gt;5,データ整理!Q56-5,0)</f>
        <v>1697.5000000000002</v>
      </c>
      <c r="R56">
        <f ca="1">R57+IF(データ整理!R56&gt;5,データ整理!R56-5,0)</f>
        <v>2001.0999999999997</v>
      </c>
      <c r="S56">
        <f ca="1">S57+IF(データ整理!S56&gt;5,データ整理!S56-5,0)</f>
        <v>1860.5</v>
      </c>
      <c r="T56">
        <f ca="1">T57+IF(データ整理!T56&gt;5,データ整理!T56-5,0)</f>
        <v>1971.2000000000003</v>
      </c>
      <c r="U56">
        <f ca="1">U57+IF(データ整理!U56&gt;5,データ整理!U56-5,0)</f>
        <v>1891.5</v>
      </c>
    </row>
    <row r="57" spans="1:21" x14ac:dyDescent="0.15">
      <c r="A57" s="3">
        <v>41785</v>
      </c>
      <c r="B57">
        <f ca="1">B58+IF(データ整理!B57&gt;5,データ整理!B57-5,0)</f>
        <v>2012.3000000000002</v>
      </c>
      <c r="C57">
        <f ca="1">C58+IF(データ整理!C57&gt;5,データ整理!C57-5,0)</f>
        <v>1816.6000000000004</v>
      </c>
      <c r="D57">
        <f ca="1">D58+IF(データ整理!D57&gt;5,データ整理!D57-5,0)</f>
        <v>1697.100000000001</v>
      </c>
      <c r="E57">
        <f ca="1">E58+IF(データ整理!E57&gt;5,データ整理!E57-5,0)</f>
        <v>1720.0000000000005</v>
      </c>
      <c r="F57">
        <f ca="1">F58+IF(データ整理!F57&gt;5,データ整理!F57-5,0)</f>
        <v>1849.7</v>
      </c>
      <c r="G57">
        <f ca="1">G58+IF(データ整理!G57&gt;5,データ整理!G57-5,0)</f>
        <v>2017.9999999999998</v>
      </c>
      <c r="H57">
        <f ca="1">H58+IF(データ整理!H57&gt;5,データ整理!H57-5,0)</f>
        <v>1997.9999999999989</v>
      </c>
      <c r="I57">
        <f ca="1">I58+IF(データ整理!I57&gt;5,データ整理!I57-5,0)</f>
        <v>1788.6000000000006</v>
      </c>
      <c r="J57">
        <f ca="1">J58+IF(データ整理!J57&gt;5,データ整理!J57-5,0)</f>
        <v>1726.1000000000004</v>
      </c>
      <c r="K57">
        <f ca="1">K58+IF(データ整理!K57&gt;5,データ整理!K57-5,0)</f>
        <v>1636.1</v>
      </c>
      <c r="L57">
        <f ca="1">L58+IF(データ整理!L57&gt;5,データ整理!L57-5,0)</f>
        <v>1913.1999999999991</v>
      </c>
      <c r="M57">
        <f ca="1">M58+IF(データ整理!M57&gt;5,データ整理!M57-5,0)</f>
        <v>1838.2999999999997</v>
      </c>
      <c r="N57">
        <f ca="1">N58+IF(データ整理!N57&gt;5,データ整理!N57-5,0)</f>
        <v>1780.0999999999995</v>
      </c>
      <c r="O57">
        <f ca="1">O58+IF(データ整理!O57&gt;5,データ整理!O57-5,0)</f>
        <v>1873.4</v>
      </c>
      <c r="P57">
        <f ca="1">P58+IF(データ整理!P57&gt;5,データ整理!P57-5,0)</f>
        <v>1765.6000000000001</v>
      </c>
      <c r="Q57">
        <f ca="1">Q58+IF(データ整理!Q57&gt;5,データ整理!Q57-5,0)</f>
        <v>1688.7000000000003</v>
      </c>
      <c r="R57">
        <f ca="1">R58+IF(データ整理!R57&gt;5,データ整理!R57-5,0)</f>
        <v>1997.3999999999996</v>
      </c>
      <c r="S57">
        <f ca="1">S58+IF(データ整理!S57&gt;5,データ整理!S57-5,0)</f>
        <v>1854.6</v>
      </c>
      <c r="T57">
        <f ca="1">T58+IF(データ整理!T57&gt;5,データ整理!T57-5,0)</f>
        <v>1961.6000000000004</v>
      </c>
      <c r="U57">
        <f ca="1">U58+IF(データ整理!U57&gt;5,データ整理!U57-5,0)</f>
        <v>1887.6</v>
      </c>
    </row>
    <row r="58" spans="1:21" x14ac:dyDescent="0.15">
      <c r="A58" s="3">
        <v>41786</v>
      </c>
      <c r="B58">
        <f ca="1">B59+IF(データ整理!B58&gt;5,データ整理!B58-5,0)</f>
        <v>2005.2000000000003</v>
      </c>
      <c r="C58">
        <f ca="1">C59+IF(データ整理!C58&gt;5,データ整理!C58-5,0)</f>
        <v>1807.6000000000004</v>
      </c>
      <c r="D58">
        <f ca="1">D59+IF(データ整理!D58&gt;5,データ整理!D58-5,0)</f>
        <v>1691.8000000000011</v>
      </c>
      <c r="E58">
        <f ca="1">E59+IF(データ整理!E58&gt;5,データ整理!E58-5,0)</f>
        <v>1715.3000000000004</v>
      </c>
      <c r="F58">
        <f ca="1">F59+IF(データ整理!F58&gt;5,データ整理!F58-5,0)</f>
        <v>1839.4</v>
      </c>
      <c r="G58">
        <f ca="1">G59+IF(データ整理!G58&gt;5,データ整理!G58-5,0)</f>
        <v>2010.8999999999999</v>
      </c>
      <c r="H58">
        <f ca="1">H59+IF(データ整理!H58&gt;5,データ整理!H58-5,0)</f>
        <v>1985.2999999999988</v>
      </c>
      <c r="I58">
        <f ca="1">I59+IF(データ整理!I58&gt;5,データ整理!I58-5,0)</f>
        <v>1781.3000000000006</v>
      </c>
      <c r="J58">
        <f ca="1">J59+IF(データ整理!J58&gt;5,データ整理!J58-5,0)</f>
        <v>1719.0000000000005</v>
      </c>
      <c r="K58">
        <f ca="1">K59+IF(データ整理!K58&gt;5,データ整理!K58-5,0)</f>
        <v>1631.6</v>
      </c>
      <c r="L58">
        <f ca="1">L59+IF(データ整理!L58&gt;5,データ整理!L58-5,0)</f>
        <v>1902.799999999999</v>
      </c>
      <c r="M58">
        <f ca="1">M59+IF(データ整理!M58&gt;5,データ整理!M58-5,0)</f>
        <v>1831.2999999999997</v>
      </c>
      <c r="N58">
        <f ca="1">N59+IF(データ整理!N58&gt;5,データ整理!N58-5,0)</f>
        <v>1771.4999999999995</v>
      </c>
      <c r="O58">
        <f ca="1">O59+IF(データ整理!O58&gt;5,データ整理!O58-5,0)</f>
        <v>1867</v>
      </c>
      <c r="P58">
        <f ca="1">P59+IF(データ整理!P58&gt;5,データ整理!P58-5,0)</f>
        <v>1757.6000000000001</v>
      </c>
      <c r="Q58">
        <f ca="1">Q59+IF(データ整理!Q58&gt;5,データ整理!Q58-5,0)</f>
        <v>1680.4000000000003</v>
      </c>
      <c r="R58">
        <f ca="1">R59+IF(データ整理!R58&gt;5,データ整理!R58-5,0)</f>
        <v>1991.1999999999996</v>
      </c>
      <c r="S58">
        <f ca="1">S59+IF(データ整理!S58&gt;5,データ整理!S58-5,0)</f>
        <v>1851.6</v>
      </c>
      <c r="T58">
        <f ca="1">T59+IF(データ整理!T58&gt;5,データ整理!T58-5,0)</f>
        <v>1952.0000000000005</v>
      </c>
      <c r="U58">
        <f ca="1">U59+IF(データ整理!U58&gt;5,データ整理!U58-5,0)</f>
        <v>1883.1999999999998</v>
      </c>
    </row>
    <row r="59" spans="1:21" x14ac:dyDescent="0.15">
      <c r="A59" s="3">
        <v>41787</v>
      </c>
      <c r="B59">
        <f ca="1">B60+IF(データ整理!B59&gt;5,データ整理!B59-5,0)</f>
        <v>1998.1000000000004</v>
      </c>
      <c r="C59">
        <f ca="1">C60+IF(データ整理!C59&gt;5,データ整理!C59-5,0)</f>
        <v>1800.1000000000004</v>
      </c>
      <c r="D59">
        <f ca="1">D60+IF(データ整理!D59&gt;5,データ整理!D59-5,0)</f>
        <v>1685.400000000001</v>
      </c>
      <c r="E59">
        <f ca="1">E60+IF(データ整理!E59&gt;5,データ整理!E59-5,0)</f>
        <v>1707.4000000000003</v>
      </c>
      <c r="F59">
        <f ca="1">F60+IF(データ整理!F59&gt;5,データ整理!F59-5,0)</f>
        <v>1833.5</v>
      </c>
      <c r="G59">
        <f ca="1">G60+IF(データ整理!G59&gt;5,データ整理!G59-5,0)</f>
        <v>2005.3</v>
      </c>
      <c r="H59">
        <f ca="1">H60+IF(データ整理!H59&gt;5,データ整理!H59-5,0)</f>
        <v>1975.7999999999988</v>
      </c>
      <c r="I59">
        <f ca="1">I60+IF(データ整理!I59&gt;5,データ整理!I59-5,0)</f>
        <v>1773.9000000000005</v>
      </c>
      <c r="J59">
        <f ca="1">J60+IF(データ整理!J59&gt;5,データ整理!J59-5,0)</f>
        <v>1710.3000000000004</v>
      </c>
      <c r="K59">
        <f ca="1">K60+IF(データ整理!K59&gt;5,データ整理!K59-5,0)</f>
        <v>1625.6</v>
      </c>
      <c r="L59">
        <f ca="1">L60+IF(データ整理!L59&gt;5,データ整理!L59-5,0)</f>
        <v>1893.899999999999</v>
      </c>
      <c r="M59">
        <f ca="1">M60+IF(データ整理!M59&gt;5,データ整理!M59-5,0)</f>
        <v>1827.0999999999997</v>
      </c>
      <c r="N59">
        <f ca="1">N60+IF(データ整理!N59&gt;5,データ整理!N59-5,0)</f>
        <v>1765.0999999999995</v>
      </c>
      <c r="O59">
        <f ca="1">O60+IF(データ整理!O59&gt;5,データ整理!O59-5,0)</f>
        <v>1863.2</v>
      </c>
      <c r="P59">
        <f ca="1">P60+IF(データ整理!P59&gt;5,データ整理!P59-5,0)</f>
        <v>1750.9</v>
      </c>
      <c r="Q59">
        <f ca="1">Q60+IF(データ整理!Q59&gt;5,データ整理!Q59-5,0)</f>
        <v>1673.9000000000003</v>
      </c>
      <c r="R59">
        <f ca="1">R60+IF(データ整理!R59&gt;5,データ整理!R59-5,0)</f>
        <v>1985.2999999999995</v>
      </c>
      <c r="S59">
        <f ca="1">S60+IF(データ整理!S59&gt;5,データ整理!S59-5,0)</f>
        <v>1847.1</v>
      </c>
      <c r="T59">
        <f ca="1">T60+IF(データ整理!T59&gt;5,データ整理!T59-5,0)</f>
        <v>1944.9000000000005</v>
      </c>
      <c r="U59">
        <f ca="1">U60+IF(データ整理!U59&gt;5,データ整理!U59-5,0)</f>
        <v>1878.1</v>
      </c>
    </row>
    <row r="60" spans="1:21" x14ac:dyDescent="0.15">
      <c r="A60" s="3">
        <v>41788</v>
      </c>
      <c r="B60">
        <f ca="1">B61+IF(データ整理!B60&gt;5,データ整理!B60-5,0)</f>
        <v>1987.1000000000004</v>
      </c>
      <c r="C60">
        <f ca="1">C61+IF(データ整理!C60&gt;5,データ整理!C60-5,0)</f>
        <v>1792.1000000000004</v>
      </c>
      <c r="D60">
        <f ca="1">D61+IF(データ整理!D60&gt;5,データ整理!D60-5,0)</f>
        <v>1675.100000000001</v>
      </c>
      <c r="E60">
        <f ca="1">E61+IF(データ整理!E60&gt;5,データ整理!E60-5,0)</f>
        <v>1697.3000000000004</v>
      </c>
      <c r="F60">
        <f ca="1">F61+IF(データ整理!F60&gt;5,データ整理!F60-5,0)</f>
        <v>1828.6</v>
      </c>
      <c r="G60">
        <f ca="1">G61+IF(データ整理!G60&gt;5,データ整理!G60-5,0)</f>
        <v>1998.3999999999999</v>
      </c>
      <c r="H60">
        <f ca="1">H61+IF(データ整理!H60&gt;5,データ整理!H60-5,0)</f>
        <v>1967.9999999999989</v>
      </c>
      <c r="I60">
        <f ca="1">I61+IF(データ整理!I60&gt;5,データ整理!I60-5,0)</f>
        <v>1765.5000000000005</v>
      </c>
      <c r="J60">
        <f ca="1">J61+IF(データ整理!J60&gt;5,データ整理!J60-5,0)</f>
        <v>1699.8000000000004</v>
      </c>
      <c r="K60">
        <f ca="1">K61+IF(データ整理!K60&gt;5,データ整理!K60-5,0)</f>
        <v>1616.1</v>
      </c>
      <c r="L60">
        <f ca="1">L61+IF(データ整理!L60&gt;5,データ整理!L60-5,0)</f>
        <v>1887.299999999999</v>
      </c>
      <c r="M60">
        <f ca="1">M61+IF(データ整理!M60&gt;5,データ整理!M60-5,0)</f>
        <v>1820.5999999999997</v>
      </c>
      <c r="N60">
        <f ca="1">N61+IF(データ整理!N60&gt;5,データ整理!N60-5,0)</f>
        <v>1759.8999999999994</v>
      </c>
      <c r="O60">
        <f ca="1">O61+IF(データ整理!O60&gt;5,データ整理!O60-5,0)</f>
        <v>1858.3</v>
      </c>
      <c r="P60">
        <f ca="1">P61+IF(データ整理!P60&gt;5,データ整理!P60-5,0)</f>
        <v>1745.6000000000001</v>
      </c>
      <c r="Q60">
        <f ca="1">Q61+IF(データ整理!Q60&gt;5,データ整理!Q60-5,0)</f>
        <v>1666.8000000000004</v>
      </c>
      <c r="R60">
        <f ca="1">R61+IF(データ整理!R60&gt;5,データ整理!R60-5,0)</f>
        <v>1980.7999999999995</v>
      </c>
      <c r="S60">
        <f ca="1">S61+IF(データ整理!S60&gt;5,データ整理!S60-5,0)</f>
        <v>1840.8</v>
      </c>
      <c r="T60">
        <f ca="1">T61+IF(データ整理!T60&gt;5,データ整理!T60-5,0)</f>
        <v>1940.7000000000005</v>
      </c>
      <c r="U60">
        <f ca="1">U61+IF(データ整理!U60&gt;5,データ整理!U60-5,0)</f>
        <v>1870.8</v>
      </c>
    </row>
    <row r="61" spans="1:21" x14ac:dyDescent="0.15">
      <c r="A61" s="3">
        <v>41789</v>
      </c>
      <c r="B61">
        <f ca="1">B62+IF(データ整理!B61&gt;5,データ整理!B61-5,0)</f>
        <v>1980.0000000000005</v>
      </c>
      <c r="C61">
        <f ca="1">C62+IF(データ整理!C61&gt;5,データ整理!C61-5,0)</f>
        <v>1786.3000000000004</v>
      </c>
      <c r="D61">
        <f ca="1">D62+IF(データ整理!D61&gt;5,データ整理!D61-5,0)</f>
        <v>1664.100000000001</v>
      </c>
      <c r="E61">
        <f ca="1">E62+IF(データ整理!E61&gt;5,データ整理!E61-5,0)</f>
        <v>1687.9000000000003</v>
      </c>
      <c r="F61">
        <f ca="1">F62+IF(データ整理!F61&gt;5,データ整理!F61-5,0)</f>
        <v>1822.1</v>
      </c>
      <c r="G61">
        <f ca="1">G62+IF(データ整理!G61&gt;5,データ整理!G61-5,0)</f>
        <v>1990.6</v>
      </c>
      <c r="H61">
        <f ca="1">H62+IF(データ整理!H61&gt;5,データ整理!H61-5,0)</f>
        <v>1956.6999999999989</v>
      </c>
      <c r="I61">
        <f ca="1">I62+IF(データ整理!I61&gt;5,データ整理!I61-5,0)</f>
        <v>1758.1000000000004</v>
      </c>
      <c r="J61">
        <f ca="1">J62+IF(データ整理!J61&gt;5,データ整理!J61-5,0)</f>
        <v>1689.2000000000005</v>
      </c>
      <c r="K61">
        <f ca="1">K62+IF(データ整理!K61&gt;5,データ整理!K61-5,0)</f>
        <v>1609.1999999999998</v>
      </c>
      <c r="L61">
        <f ca="1">L62+IF(データ整理!L61&gt;5,データ整理!L61-5,0)</f>
        <v>1878.299999999999</v>
      </c>
      <c r="M61">
        <f ca="1">M62+IF(データ整理!M61&gt;5,データ整理!M61-5,0)</f>
        <v>1815.5999999999997</v>
      </c>
      <c r="N61">
        <f ca="1">N62+IF(データ整理!N61&gt;5,データ整理!N61-5,0)</f>
        <v>1755.2999999999995</v>
      </c>
      <c r="O61">
        <f ca="1">O62+IF(データ整理!O61&gt;5,データ整理!O61-5,0)</f>
        <v>1854.3999999999999</v>
      </c>
      <c r="P61">
        <f ca="1">P62+IF(データ整理!P61&gt;5,データ整理!P61-5,0)</f>
        <v>1741.7</v>
      </c>
      <c r="Q61">
        <f ca="1">Q62+IF(データ整理!Q61&gt;5,データ整理!Q61-5,0)</f>
        <v>1660.3000000000004</v>
      </c>
      <c r="R61">
        <f ca="1">R62+IF(データ整理!R61&gt;5,データ整理!R61-5,0)</f>
        <v>1975.1999999999996</v>
      </c>
      <c r="S61">
        <f ca="1">S62+IF(データ整理!S61&gt;5,データ整理!S61-5,0)</f>
        <v>1834.3999999999999</v>
      </c>
      <c r="T61">
        <f ca="1">T62+IF(データ整理!T61&gt;5,データ整理!T61-5,0)</f>
        <v>1936.3000000000004</v>
      </c>
      <c r="U61">
        <f ca="1">U62+IF(データ整理!U61&gt;5,データ整理!U61-5,0)</f>
        <v>1865.3999999999999</v>
      </c>
    </row>
    <row r="62" spans="1:21" x14ac:dyDescent="0.15">
      <c r="A62" s="3">
        <v>41790</v>
      </c>
      <c r="B62">
        <f ca="1">B63+IF(データ整理!B62&gt;5,データ整理!B62-5,0)</f>
        <v>1972.8000000000004</v>
      </c>
      <c r="C62">
        <f ca="1">C63+IF(データ整理!C62&gt;5,データ整理!C62-5,0)</f>
        <v>1779.2000000000005</v>
      </c>
      <c r="D62">
        <f ca="1">D63+IF(データ整理!D62&gt;5,データ整理!D62-5,0)</f>
        <v>1650.700000000001</v>
      </c>
      <c r="E62">
        <f ca="1">E63+IF(データ整理!E62&gt;5,データ整理!E62-5,0)</f>
        <v>1682.4000000000003</v>
      </c>
      <c r="F62">
        <f ca="1">F63+IF(データ整理!F62&gt;5,データ整理!F62-5,0)</f>
        <v>1813.6999999999998</v>
      </c>
      <c r="G62">
        <f ca="1">G63+IF(データ整理!G62&gt;5,データ整理!G62-5,0)</f>
        <v>1980.6999999999998</v>
      </c>
      <c r="H62">
        <f ca="1">H63+IF(データ整理!H62&gt;5,データ整理!H62-5,0)</f>
        <v>1943.599999999999</v>
      </c>
      <c r="I62">
        <f ca="1">I63+IF(データ整理!I62&gt;5,データ整理!I62-5,0)</f>
        <v>1751.6000000000004</v>
      </c>
      <c r="J62">
        <f ca="1">J63+IF(データ整理!J62&gt;5,データ整理!J62-5,0)</f>
        <v>1681.3000000000004</v>
      </c>
      <c r="K62">
        <f ca="1">K63+IF(データ整理!K62&gt;5,データ整理!K62-5,0)</f>
        <v>1602.1999999999998</v>
      </c>
      <c r="L62">
        <f ca="1">L63+IF(データ整理!L62&gt;5,データ整理!L62-5,0)</f>
        <v>1867.399999999999</v>
      </c>
      <c r="M62">
        <f ca="1">M63+IF(データ整理!M62&gt;5,データ整理!M62-5,0)</f>
        <v>1810.4999999999998</v>
      </c>
      <c r="N62">
        <f ca="1">N63+IF(データ整理!N62&gt;5,データ整理!N62-5,0)</f>
        <v>1748.8999999999994</v>
      </c>
      <c r="O62">
        <f ca="1">O63+IF(データ整理!O62&gt;5,データ整理!O62-5,0)</f>
        <v>1848.3</v>
      </c>
      <c r="P62">
        <f ca="1">P63+IF(データ整理!P62&gt;5,データ整理!P62-5,0)</f>
        <v>1738.4</v>
      </c>
      <c r="Q62">
        <f ca="1">Q63+IF(データ整理!Q62&gt;5,データ整理!Q62-5,0)</f>
        <v>1655.9000000000003</v>
      </c>
      <c r="R62">
        <f ca="1">R63+IF(データ整理!R62&gt;5,データ整理!R62-5,0)</f>
        <v>1969.0999999999997</v>
      </c>
      <c r="S62">
        <f ca="1">S63+IF(データ整理!S62&gt;5,データ整理!S62-5,0)</f>
        <v>1828.3999999999999</v>
      </c>
      <c r="T62">
        <f ca="1">T63+IF(データ整理!T62&gt;5,データ整理!T62-5,0)</f>
        <v>1929.0000000000005</v>
      </c>
      <c r="U62">
        <f ca="1">U63+IF(データ整理!U62&gt;5,データ整理!U62-5,0)</f>
        <v>1855.3</v>
      </c>
    </row>
    <row r="63" spans="1:21" x14ac:dyDescent="0.15">
      <c r="A63" s="3">
        <v>41791</v>
      </c>
      <c r="B63">
        <f ca="1">B64+IF(データ整理!B63&gt;5,データ整理!B63-5,0)</f>
        <v>1962.3000000000004</v>
      </c>
      <c r="C63">
        <f ca="1">C64+IF(データ整理!C63&gt;5,データ整理!C63-5,0)</f>
        <v>1773.6000000000006</v>
      </c>
      <c r="D63">
        <f ca="1">D64+IF(データ整理!D63&gt;5,データ整理!D63-5,0)</f>
        <v>1640.8000000000009</v>
      </c>
      <c r="E63">
        <f ca="1">E64+IF(データ整理!E63&gt;5,データ整理!E63-5,0)</f>
        <v>1678.9000000000003</v>
      </c>
      <c r="F63">
        <f ca="1">F64+IF(データ整理!F63&gt;5,データ整理!F63-5,0)</f>
        <v>1802.2999999999997</v>
      </c>
      <c r="G63">
        <f ca="1">G64+IF(データ整理!G63&gt;5,データ整理!G63-5,0)</f>
        <v>1971.4999999999998</v>
      </c>
      <c r="H63">
        <f ca="1">H64+IF(データ整理!H63&gt;5,データ整理!H63-5,0)</f>
        <v>1935.899999999999</v>
      </c>
      <c r="I63">
        <f ca="1">I64+IF(データ整理!I63&gt;5,データ整理!I63-5,0)</f>
        <v>1744.0000000000005</v>
      </c>
      <c r="J63">
        <f ca="1">J64+IF(データ整理!J63&gt;5,データ整理!J63-5,0)</f>
        <v>1670.6000000000004</v>
      </c>
      <c r="K63">
        <f ca="1">K64+IF(データ整理!K63&gt;5,データ整理!K63-5,0)</f>
        <v>1594.7999999999997</v>
      </c>
      <c r="L63">
        <f ca="1">L64+IF(データ整理!L63&gt;5,データ整理!L63-5,0)</f>
        <v>1859.299999999999</v>
      </c>
      <c r="M63">
        <f ca="1">M64+IF(データ整理!M63&gt;5,データ整理!M63-5,0)</f>
        <v>1804.7999999999997</v>
      </c>
      <c r="N63">
        <f ca="1">N64+IF(データ整理!N63&gt;5,データ整理!N63-5,0)</f>
        <v>1740.7999999999995</v>
      </c>
      <c r="O63">
        <f ca="1">O64+IF(データ整理!O63&gt;5,データ整理!O63-5,0)</f>
        <v>1839.8</v>
      </c>
      <c r="P63">
        <f ca="1">P64+IF(データ整理!P63&gt;5,データ整理!P63-5,0)</f>
        <v>1736</v>
      </c>
      <c r="Q63">
        <f ca="1">Q64+IF(データ整理!Q63&gt;5,データ整理!Q63-5,0)</f>
        <v>1650.4000000000003</v>
      </c>
      <c r="R63">
        <f ca="1">R64+IF(データ整理!R63&gt;5,データ整理!R63-5,0)</f>
        <v>1966.0999999999997</v>
      </c>
      <c r="S63">
        <f ca="1">S64+IF(データ整理!S63&gt;5,データ整理!S63-5,0)</f>
        <v>1824.8999999999999</v>
      </c>
      <c r="T63">
        <f ca="1">T64+IF(データ整理!T63&gt;5,データ整理!T63-5,0)</f>
        <v>1920.1000000000004</v>
      </c>
      <c r="U63">
        <f ca="1">U64+IF(データ整理!U63&gt;5,データ整理!U63-5,0)</f>
        <v>1843.3999999999999</v>
      </c>
    </row>
    <row r="64" spans="1:21" x14ac:dyDescent="0.15">
      <c r="A64" s="3">
        <v>41792</v>
      </c>
      <c r="B64">
        <f ca="1">B65+IF(データ整理!B64&gt;5,データ整理!B64-5,0)</f>
        <v>1952.3000000000004</v>
      </c>
      <c r="C64">
        <f ca="1">C65+IF(データ整理!C64&gt;5,データ整理!C64-5,0)</f>
        <v>1765.9000000000005</v>
      </c>
      <c r="D64">
        <f ca="1">D65+IF(データ整理!D64&gt;5,データ整理!D64-5,0)</f>
        <v>1633.8000000000009</v>
      </c>
      <c r="E64">
        <f ca="1">E65+IF(データ整理!E64&gt;5,データ整理!E64-5,0)</f>
        <v>1676.1000000000004</v>
      </c>
      <c r="F64">
        <f ca="1">F65+IF(データ整理!F64&gt;5,データ整理!F64-5,0)</f>
        <v>1792.4999999999998</v>
      </c>
      <c r="G64">
        <f ca="1">G65+IF(データ整理!G64&gt;5,データ整理!G64-5,0)</f>
        <v>1963.4999999999998</v>
      </c>
      <c r="H64">
        <f ca="1">H65+IF(データ整理!H64&gt;5,データ整理!H64-5,0)</f>
        <v>1926.4999999999989</v>
      </c>
      <c r="I64">
        <f ca="1">I65+IF(データ整理!I64&gt;5,データ整理!I64-5,0)</f>
        <v>1734.8000000000004</v>
      </c>
      <c r="J64">
        <f ca="1">J65+IF(データ整理!J64&gt;5,データ整理!J64-5,0)</f>
        <v>1661.5000000000005</v>
      </c>
      <c r="K64">
        <f ca="1">K65+IF(データ整理!K64&gt;5,データ整理!K64-5,0)</f>
        <v>1585.2999999999997</v>
      </c>
      <c r="L64">
        <f ca="1">L65+IF(データ整理!L64&gt;5,データ整理!L64-5,0)</f>
        <v>1848.6999999999991</v>
      </c>
      <c r="M64">
        <f ca="1">M65+IF(データ整理!M64&gt;5,データ整理!M64-5,0)</f>
        <v>1795.0999999999997</v>
      </c>
      <c r="N64">
        <f ca="1">N65+IF(データ整理!N64&gt;5,データ整理!N64-5,0)</f>
        <v>1731.8999999999994</v>
      </c>
      <c r="O64">
        <f ca="1">O65+IF(データ整理!O64&gt;5,データ整理!O64-5,0)</f>
        <v>1831.8</v>
      </c>
      <c r="P64">
        <f ca="1">P65+IF(データ整理!P64&gt;5,データ整理!P64-5,0)</f>
        <v>1733.3</v>
      </c>
      <c r="Q64">
        <f ca="1">Q65+IF(データ整理!Q64&gt;5,データ整理!Q64-5,0)</f>
        <v>1643.1000000000004</v>
      </c>
      <c r="R64">
        <f ca="1">R65+IF(データ整理!R64&gt;5,データ整理!R64-5,0)</f>
        <v>1960.4999999999998</v>
      </c>
      <c r="S64">
        <f ca="1">S65+IF(データ整理!S64&gt;5,データ整理!S64-5,0)</f>
        <v>1821.8</v>
      </c>
      <c r="T64">
        <f ca="1">T65+IF(データ整理!T64&gt;5,データ整理!T64-5,0)</f>
        <v>1909.2000000000003</v>
      </c>
      <c r="U64">
        <f ca="1">U65+IF(データ整理!U64&gt;5,データ整理!U64-5,0)</f>
        <v>1837.8</v>
      </c>
    </row>
    <row r="65" spans="1:21" x14ac:dyDescent="0.15">
      <c r="A65" s="3">
        <v>41793</v>
      </c>
      <c r="B65">
        <f ca="1">B66+IF(データ整理!B65&gt;5,データ整理!B65-5,0)</f>
        <v>1945.4000000000003</v>
      </c>
      <c r="C65">
        <f ca="1">C66+IF(データ整理!C65&gt;5,データ整理!C65-5,0)</f>
        <v>1758.7000000000005</v>
      </c>
      <c r="D65">
        <f ca="1">D66+IF(データ整理!D65&gt;5,データ整理!D65-5,0)</f>
        <v>1628.4000000000008</v>
      </c>
      <c r="E65">
        <f ca="1">E66+IF(データ整理!E65&gt;5,データ整理!E65-5,0)</f>
        <v>1672.5000000000005</v>
      </c>
      <c r="F65">
        <f ca="1">F66+IF(データ整理!F65&gt;5,データ整理!F65-5,0)</f>
        <v>1786.6999999999998</v>
      </c>
      <c r="G65">
        <f ca="1">G66+IF(データ整理!G65&gt;5,データ整理!G65-5,0)</f>
        <v>1956.1999999999998</v>
      </c>
      <c r="H65">
        <f ca="1">H66+IF(データ整理!H65&gt;5,データ整理!H65-5,0)</f>
        <v>1917.6999999999989</v>
      </c>
      <c r="I65">
        <f ca="1">I66+IF(データ整理!I65&gt;5,データ整理!I65-5,0)</f>
        <v>1723.8000000000004</v>
      </c>
      <c r="J65">
        <f ca="1">J66+IF(データ整理!J65&gt;5,データ整理!J65-5,0)</f>
        <v>1652.9000000000005</v>
      </c>
      <c r="K65">
        <f ca="1">K66+IF(データ整理!K65&gt;5,データ整理!K65-5,0)</f>
        <v>1575.8999999999996</v>
      </c>
      <c r="L65">
        <f ca="1">L66+IF(データ整理!L65&gt;5,データ整理!L65-5,0)</f>
        <v>1837.8999999999992</v>
      </c>
      <c r="M65">
        <f ca="1">M66+IF(データ整理!M65&gt;5,データ整理!M65-5,0)</f>
        <v>1789.5999999999997</v>
      </c>
      <c r="N65">
        <f ca="1">N66+IF(データ整理!N65&gt;5,データ整理!N65-5,0)</f>
        <v>1723.7999999999995</v>
      </c>
      <c r="O65">
        <f ca="1">O66+IF(データ整理!O65&gt;5,データ整理!O65-5,0)</f>
        <v>1825.1</v>
      </c>
      <c r="P65">
        <f ca="1">P66+IF(データ整理!P65&gt;5,データ整理!P65-5,0)</f>
        <v>1729.3999999999999</v>
      </c>
      <c r="Q65">
        <f ca="1">Q66+IF(データ整理!Q65&gt;5,データ整理!Q65-5,0)</f>
        <v>1636.4000000000003</v>
      </c>
      <c r="R65">
        <f ca="1">R66+IF(データ整理!R65&gt;5,データ整理!R65-5,0)</f>
        <v>1954.6999999999998</v>
      </c>
      <c r="S65">
        <f ca="1">S66+IF(データ整理!S65&gt;5,データ整理!S65-5,0)</f>
        <v>1817.8999999999999</v>
      </c>
      <c r="T65">
        <f ca="1">T66+IF(データ整理!T65&gt;5,データ整理!T65-5,0)</f>
        <v>1902.1000000000004</v>
      </c>
      <c r="U65">
        <f ca="1">U66+IF(データ整理!U65&gt;5,データ整理!U65-5,0)</f>
        <v>1829.8999999999999</v>
      </c>
    </row>
    <row r="66" spans="1:21" x14ac:dyDescent="0.15">
      <c r="A66" s="3">
        <v>41794</v>
      </c>
      <c r="B66">
        <f ca="1">B67+IF(データ整理!B66&gt;5,データ整理!B66-5,0)</f>
        <v>1937.8000000000004</v>
      </c>
      <c r="C66">
        <f ca="1">C67+IF(データ整理!C66&gt;5,データ整理!C66-5,0)</f>
        <v>1752.3000000000004</v>
      </c>
      <c r="D66">
        <f ca="1">D67+IF(データ整理!D66&gt;5,データ整理!D66-5,0)</f>
        <v>1619.1000000000008</v>
      </c>
      <c r="E66">
        <f ca="1">E67+IF(データ整理!E66&gt;5,データ整理!E66-5,0)</f>
        <v>1668.1000000000004</v>
      </c>
      <c r="F66">
        <f ca="1">F67+IF(データ整理!F66&gt;5,データ整理!F66-5,0)</f>
        <v>1782.8999999999999</v>
      </c>
      <c r="G66">
        <f ca="1">G67+IF(データ整理!G66&gt;5,データ整理!G66-5,0)</f>
        <v>1942.9999999999998</v>
      </c>
      <c r="H66">
        <f ca="1">H67+IF(データ整理!H66&gt;5,データ整理!H66-5,0)</f>
        <v>1909.599999999999</v>
      </c>
      <c r="I66">
        <f ca="1">I67+IF(データ整理!I66&gt;5,データ整理!I66-5,0)</f>
        <v>1712.2000000000005</v>
      </c>
      <c r="J66">
        <f ca="1">J67+IF(データ整理!J66&gt;5,データ整理!J66-5,0)</f>
        <v>1642.0000000000005</v>
      </c>
      <c r="K66">
        <f ca="1">K67+IF(データ整理!K66&gt;5,データ整理!K66-5,0)</f>
        <v>1563.5999999999997</v>
      </c>
      <c r="L66">
        <f ca="1">L67+IF(データ整理!L66&gt;5,データ整理!L66-5,0)</f>
        <v>1826.2999999999993</v>
      </c>
      <c r="M66">
        <f ca="1">M67+IF(データ整理!M66&gt;5,データ整理!M66-5,0)</f>
        <v>1784.8999999999996</v>
      </c>
      <c r="N66">
        <f ca="1">N67+IF(データ整理!N66&gt;5,データ整理!N66-5,0)</f>
        <v>1716.4999999999995</v>
      </c>
      <c r="O66">
        <f ca="1">O67+IF(データ整理!O66&gt;5,データ整理!O66-5,0)</f>
        <v>1818.8</v>
      </c>
      <c r="P66">
        <f ca="1">P67+IF(データ整理!P66&gt;5,データ整理!P66-5,0)</f>
        <v>1724.9999999999998</v>
      </c>
      <c r="Q66">
        <f ca="1">Q67+IF(データ整理!Q66&gt;5,データ整理!Q66-5,0)</f>
        <v>1629.4000000000003</v>
      </c>
      <c r="R66">
        <f ca="1">R67+IF(データ整理!R66&gt;5,データ整理!R66-5,0)</f>
        <v>1947.9999999999998</v>
      </c>
      <c r="S66">
        <f ca="1">S67+IF(データ整理!S66&gt;5,データ整理!S66-5,0)</f>
        <v>1811.1999999999998</v>
      </c>
      <c r="T66">
        <f ca="1">T67+IF(データ整理!T66&gt;5,データ整理!T66-5,0)</f>
        <v>1896.5000000000005</v>
      </c>
      <c r="U66">
        <f ca="1">U67+IF(データ整理!U66&gt;5,データ整理!U66-5,0)</f>
        <v>1820.1999999999998</v>
      </c>
    </row>
    <row r="67" spans="1:21" x14ac:dyDescent="0.15">
      <c r="A67" s="3">
        <v>41795</v>
      </c>
      <c r="B67">
        <f ca="1">B68+IF(データ整理!B67&gt;5,データ整理!B67-5,0)</f>
        <v>1930.6000000000004</v>
      </c>
      <c r="C67">
        <f ca="1">C68+IF(データ整理!C67&gt;5,データ整理!C67-5,0)</f>
        <v>1745.9000000000003</v>
      </c>
      <c r="D67">
        <f ca="1">D68+IF(データ整理!D67&gt;5,データ整理!D67-5,0)</f>
        <v>1608.4000000000008</v>
      </c>
      <c r="E67">
        <f ca="1">E68+IF(データ整理!E67&gt;5,データ整理!E67-5,0)</f>
        <v>1664.1000000000004</v>
      </c>
      <c r="F67">
        <f ca="1">F68+IF(データ整理!F67&gt;5,データ整理!F67-5,0)</f>
        <v>1779.3999999999999</v>
      </c>
      <c r="G67">
        <f ca="1">G68+IF(データ整理!G67&gt;5,データ整理!G67-5,0)</f>
        <v>1933.1999999999998</v>
      </c>
      <c r="H67">
        <f ca="1">H68+IF(データ整理!H67&gt;5,データ整理!H67-5,0)</f>
        <v>1900.299999999999</v>
      </c>
      <c r="I67">
        <f ca="1">I68+IF(データ整理!I67&gt;5,データ整理!I67-5,0)</f>
        <v>1700.4000000000005</v>
      </c>
      <c r="J67">
        <f ca="1">J68+IF(データ整理!J67&gt;5,データ整理!J67-5,0)</f>
        <v>1633.1000000000004</v>
      </c>
      <c r="K67">
        <f ca="1">K68+IF(データ整理!K67&gt;5,データ整理!K67-5,0)</f>
        <v>1551.6999999999996</v>
      </c>
      <c r="L67">
        <f ca="1">L68+IF(データ整理!L67&gt;5,データ整理!L67-5,0)</f>
        <v>1811.4999999999993</v>
      </c>
      <c r="M67">
        <f ca="1">M68+IF(データ整理!M67&gt;5,データ整理!M67-5,0)</f>
        <v>1780.4999999999995</v>
      </c>
      <c r="N67">
        <f ca="1">N68+IF(データ整理!N67&gt;5,データ整理!N67-5,0)</f>
        <v>1710.6999999999996</v>
      </c>
      <c r="O67">
        <f ca="1">O68+IF(データ整理!O67&gt;5,データ整理!O67-5,0)</f>
        <v>1812.3</v>
      </c>
      <c r="P67">
        <f ca="1">P68+IF(データ整理!P67&gt;5,データ整理!P67-5,0)</f>
        <v>1719.1999999999998</v>
      </c>
      <c r="Q67">
        <f ca="1">Q68+IF(データ整理!Q67&gt;5,データ整理!Q67-5,0)</f>
        <v>1622.2000000000003</v>
      </c>
      <c r="R67">
        <f ca="1">R68+IF(データ整理!R67&gt;5,データ整理!R67-5,0)</f>
        <v>1940.6999999999998</v>
      </c>
      <c r="S67">
        <f ca="1">S68+IF(データ整理!S67&gt;5,データ整理!S67-5,0)</f>
        <v>1804.9999999999998</v>
      </c>
      <c r="T67">
        <f ca="1">T68+IF(データ整理!T67&gt;5,データ整理!T67-5,0)</f>
        <v>1888.8000000000004</v>
      </c>
      <c r="U67">
        <f ca="1">U68+IF(データ整理!U67&gt;5,データ整理!U67-5,0)</f>
        <v>1812.2999999999997</v>
      </c>
    </row>
    <row r="68" spans="1:21" x14ac:dyDescent="0.15">
      <c r="A68" s="3">
        <v>41796</v>
      </c>
      <c r="B68">
        <f ca="1">B69+IF(データ整理!B68&gt;5,データ整理!B68-5,0)</f>
        <v>1921.1000000000004</v>
      </c>
      <c r="C68">
        <f ca="1">C69+IF(データ整理!C68&gt;5,データ整理!C68-5,0)</f>
        <v>1737.9000000000003</v>
      </c>
      <c r="D68">
        <f ca="1">D69+IF(データ整理!D68&gt;5,データ整理!D68-5,0)</f>
        <v>1601.1000000000008</v>
      </c>
      <c r="E68">
        <f ca="1">E69+IF(データ整理!E68&gt;5,データ整理!E68-5,0)</f>
        <v>1656.8000000000004</v>
      </c>
      <c r="F68">
        <f ca="1">F69+IF(データ整理!F68&gt;5,データ整理!F68-5,0)</f>
        <v>1773.8999999999999</v>
      </c>
      <c r="G68">
        <f ca="1">G69+IF(データ整理!G68&gt;5,データ整理!G68-5,0)</f>
        <v>1922.3999999999999</v>
      </c>
      <c r="H68">
        <f ca="1">H69+IF(データ整理!H68&gt;5,データ整理!H68-5,0)</f>
        <v>1891.6999999999991</v>
      </c>
      <c r="I68">
        <f ca="1">I69+IF(データ整理!I68&gt;5,データ整理!I68-5,0)</f>
        <v>1692.3000000000006</v>
      </c>
      <c r="J68">
        <f ca="1">J69+IF(データ整理!J68&gt;5,データ整理!J68-5,0)</f>
        <v>1622.4000000000003</v>
      </c>
      <c r="K68">
        <f ca="1">K69+IF(データ整理!K68&gt;5,データ整理!K68-5,0)</f>
        <v>1544.3999999999996</v>
      </c>
      <c r="L68">
        <f ca="1">L69+IF(データ整理!L68&gt;5,データ整理!L68-5,0)</f>
        <v>1799.0999999999992</v>
      </c>
      <c r="M68">
        <f ca="1">M69+IF(データ整理!M68&gt;5,データ整理!M68-5,0)</f>
        <v>1771.3999999999996</v>
      </c>
      <c r="N68">
        <f ca="1">N69+IF(データ整理!N68&gt;5,データ整理!N68-5,0)</f>
        <v>1703.9999999999995</v>
      </c>
      <c r="O68">
        <f ca="1">O69+IF(データ整理!O68&gt;5,データ整理!O68-5,0)</f>
        <v>1805.1</v>
      </c>
      <c r="P68">
        <f ca="1">P69+IF(データ整理!P68&gt;5,データ整理!P68-5,0)</f>
        <v>1713.2999999999997</v>
      </c>
      <c r="Q68">
        <f ca="1">Q69+IF(データ整理!Q68&gt;5,データ整理!Q68-5,0)</f>
        <v>1615.0000000000002</v>
      </c>
      <c r="R68">
        <f ca="1">R69+IF(データ整理!R68&gt;5,データ整理!R68-5,0)</f>
        <v>1933.9999999999998</v>
      </c>
      <c r="S68">
        <f ca="1">S69+IF(データ整理!S68&gt;5,データ整理!S68-5,0)</f>
        <v>1794.6999999999998</v>
      </c>
      <c r="T68">
        <f ca="1">T69+IF(データ整理!T68&gt;5,データ整理!T68-5,0)</f>
        <v>1881.1000000000004</v>
      </c>
      <c r="U68">
        <f ca="1">U69+IF(データ整理!U68&gt;5,データ整理!U68-5,0)</f>
        <v>1805.4999999999998</v>
      </c>
    </row>
    <row r="69" spans="1:21" x14ac:dyDescent="0.15">
      <c r="A69" s="3">
        <v>41797</v>
      </c>
      <c r="B69">
        <f ca="1">B70+IF(データ整理!B69&gt;5,データ整理!B69-5,0)</f>
        <v>1913.2000000000003</v>
      </c>
      <c r="C69">
        <f ca="1">C70+IF(データ整理!C69&gt;5,データ整理!C69-5,0)</f>
        <v>1729.0000000000002</v>
      </c>
      <c r="D69">
        <f ca="1">D70+IF(データ整理!D69&gt;5,データ整理!D69-5,0)</f>
        <v>1594.7000000000007</v>
      </c>
      <c r="E69">
        <f ca="1">E70+IF(データ整理!E69&gt;5,データ整理!E69-5,0)</f>
        <v>1649.8000000000004</v>
      </c>
      <c r="F69">
        <f ca="1">F70+IF(データ整理!F69&gt;5,データ整理!F69-5,0)</f>
        <v>1768.1</v>
      </c>
      <c r="G69">
        <f ca="1">G70+IF(データ整理!G69&gt;5,データ整理!G69-5,0)</f>
        <v>1912.9999999999998</v>
      </c>
      <c r="H69">
        <f ca="1">H70+IF(データ整理!H69&gt;5,データ整理!H69-5,0)</f>
        <v>1879.5999999999992</v>
      </c>
      <c r="I69">
        <f ca="1">I70+IF(データ整理!I69&gt;5,データ整理!I69-5,0)</f>
        <v>1683.9000000000005</v>
      </c>
      <c r="J69">
        <f ca="1">J70+IF(データ整理!J69&gt;5,データ整理!J69-5,0)</f>
        <v>1614.1000000000004</v>
      </c>
      <c r="K69">
        <f ca="1">K70+IF(データ整理!K69&gt;5,データ整理!K69-5,0)</f>
        <v>1538.9999999999995</v>
      </c>
      <c r="L69">
        <f ca="1">L70+IF(データ整理!L69&gt;5,データ整理!L69-5,0)</f>
        <v>1790.8999999999992</v>
      </c>
      <c r="M69">
        <f ca="1">M70+IF(データ整理!M69&gt;5,データ整理!M69-5,0)</f>
        <v>1761.1999999999996</v>
      </c>
      <c r="N69">
        <f ca="1">N70+IF(データ整理!N69&gt;5,データ整理!N69-5,0)</f>
        <v>1698.3999999999996</v>
      </c>
      <c r="O69">
        <f ca="1">O70+IF(データ整理!O69&gt;5,データ整理!O69-5,0)</f>
        <v>1797.3999999999999</v>
      </c>
      <c r="P69">
        <f ca="1">P70+IF(データ整理!P69&gt;5,データ整理!P69-5,0)</f>
        <v>1706.9999999999998</v>
      </c>
      <c r="Q69">
        <f ca="1">Q70+IF(データ整理!Q69&gt;5,データ整理!Q69-5,0)</f>
        <v>1608.1000000000001</v>
      </c>
      <c r="R69">
        <f ca="1">R70+IF(データ整理!R69&gt;5,データ整理!R69-5,0)</f>
        <v>1924.9999999999998</v>
      </c>
      <c r="S69">
        <f ca="1">S70+IF(データ整理!S69&gt;5,データ整理!S69-5,0)</f>
        <v>1784.9999999999998</v>
      </c>
      <c r="T69">
        <f ca="1">T70+IF(データ整理!T69&gt;5,データ整理!T69-5,0)</f>
        <v>1872.4000000000003</v>
      </c>
      <c r="U69">
        <f ca="1">U70+IF(データ整理!U69&gt;5,データ整理!U69-5,0)</f>
        <v>1797.6999999999998</v>
      </c>
    </row>
    <row r="70" spans="1:21" x14ac:dyDescent="0.15">
      <c r="A70" s="3">
        <v>41798</v>
      </c>
      <c r="B70">
        <f ca="1">B71+IF(データ整理!B70&gt;5,データ整理!B70-5,0)</f>
        <v>1905.0000000000002</v>
      </c>
      <c r="C70">
        <f ca="1">C71+IF(データ整理!C70&gt;5,データ整理!C70-5,0)</f>
        <v>1721.5000000000002</v>
      </c>
      <c r="D70">
        <f ca="1">D71+IF(データ整理!D70&gt;5,データ整理!D70-5,0)</f>
        <v>1590.2000000000007</v>
      </c>
      <c r="E70">
        <f ca="1">E71+IF(データ整理!E70&gt;5,データ整理!E70-5,0)</f>
        <v>1643.9000000000003</v>
      </c>
      <c r="F70">
        <f ca="1">F71+IF(データ整理!F70&gt;5,データ整理!F70-5,0)</f>
        <v>1763.5</v>
      </c>
      <c r="G70">
        <f ca="1">G71+IF(データ整理!G70&gt;5,データ整理!G70-5,0)</f>
        <v>1906.5999999999997</v>
      </c>
      <c r="H70">
        <f ca="1">H71+IF(データ整理!H70&gt;5,データ整理!H70-5,0)</f>
        <v>1869.7999999999993</v>
      </c>
      <c r="I70">
        <f ca="1">I71+IF(データ整理!I70&gt;5,データ整理!I70-5,0)</f>
        <v>1675.8000000000006</v>
      </c>
      <c r="J70">
        <f ca="1">J71+IF(データ整理!J70&gt;5,データ整理!J70-5,0)</f>
        <v>1603.6000000000004</v>
      </c>
      <c r="K70">
        <f ca="1">K71+IF(データ整理!K70&gt;5,データ整理!K70-5,0)</f>
        <v>1533.0999999999995</v>
      </c>
      <c r="L70">
        <f ca="1">L71+IF(データ整理!L70&gt;5,データ整理!L70-5,0)</f>
        <v>1780.4999999999991</v>
      </c>
      <c r="M70">
        <f ca="1">M71+IF(データ整理!M70&gt;5,データ整理!M70-5,0)</f>
        <v>1754.8999999999996</v>
      </c>
      <c r="N70">
        <f ca="1">N71+IF(データ整理!N70&gt;5,データ整理!N70-5,0)</f>
        <v>1692.8999999999996</v>
      </c>
      <c r="O70">
        <f ca="1">O71+IF(データ整理!O70&gt;5,データ整理!O70-5,0)</f>
        <v>1788.8999999999999</v>
      </c>
      <c r="P70">
        <f ca="1">P71+IF(データ整理!P70&gt;5,データ整理!P70-5,0)</f>
        <v>1697.3999999999999</v>
      </c>
      <c r="Q70">
        <f ca="1">Q71+IF(データ整理!Q70&gt;5,データ整理!Q70-5,0)</f>
        <v>1600.6000000000001</v>
      </c>
      <c r="R70">
        <f ca="1">R71+IF(データ整理!R70&gt;5,データ整理!R70-5,0)</f>
        <v>1914.0999999999997</v>
      </c>
      <c r="S70">
        <f ca="1">S71+IF(データ整理!S70&gt;5,データ整理!S70-5,0)</f>
        <v>1775.9999999999998</v>
      </c>
      <c r="T70">
        <f ca="1">T71+IF(データ整理!T70&gt;5,データ整理!T70-5,0)</f>
        <v>1862.8000000000004</v>
      </c>
      <c r="U70">
        <f ca="1">U71+IF(データ整理!U70&gt;5,データ整理!U70-5,0)</f>
        <v>1791.1999999999998</v>
      </c>
    </row>
    <row r="71" spans="1:21" x14ac:dyDescent="0.15">
      <c r="A71" s="3">
        <v>41799</v>
      </c>
      <c r="B71">
        <f ca="1">B72+IF(データ整理!B71&gt;5,データ整理!B71-5,0)</f>
        <v>1896.6000000000001</v>
      </c>
      <c r="C71">
        <f ca="1">C72+IF(データ整理!C71&gt;5,データ整理!C71-5,0)</f>
        <v>1714.7000000000003</v>
      </c>
      <c r="D71">
        <f ca="1">D72+IF(データ整理!D71&gt;5,データ整理!D71-5,0)</f>
        <v>1586.1000000000008</v>
      </c>
      <c r="E71">
        <f ca="1">E72+IF(データ整理!E71&gt;5,データ整理!E71-5,0)</f>
        <v>1638.7000000000003</v>
      </c>
      <c r="F71">
        <f ca="1">F72+IF(データ整理!F71&gt;5,データ整理!F71-5,0)</f>
        <v>1758.2</v>
      </c>
      <c r="G71">
        <f ca="1">G72+IF(データ整理!G71&gt;5,データ整理!G71-5,0)</f>
        <v>1897.4999999999998</v>
      </c>
      <c r="H71">
        <f ca="1">H72+IF(データ整理!H71&gt;5,データ整理!H71-5,0)</f>
        <v>1863.7999999999993</v>
      </c>
      <c r="I71">
        <f ca="1">I72+IF(データ整理!I71&gt;5,データ整理!I71-5,0)</f>
        <v>1667.8000000000006</v>
      </c>
      <c r="J71">
        <f ca="1">J72+IF(データ整理!J71&gt;5,データ整理!J71-5,0)</f>
        <v>1589.1000000000004</v>
      </c>
      <c r="K71">
        <f ca="1">K72+IF(データ整理!K71&gt;5,データ整理!K71-5,0)</f>
        <v>1525.9999999999995</v>
      </c>
      <c r="L71">
        <f ca="1">L72+IF(データ整理!L71&gt;5,データ整理!L71-5,0)</f>
        <v>1771.4999999999991</v>
      </c>
      <c r="M71">
        <f ca="1">M72+IF(データ整理!M71&gt;5,データ整理!M71-5,0)</f>
        <v>1748.0999999999997</v>
      </c>
      <c r="N71">
        <f ca="1">N72+IF(データ整理!N71&gt;5,データ整理!N71-5,0)</f>
        <v>1688.0999999999997</v>
      </c>
      <c r="O71">
        <f ca="1">O72+IF(データ整理!O71&gt;5,データ整理!O71-5,0)</f>
        <v>1780.1999999999998</v>
      </c>
      <c r="P71">
        <f ca="1">P72+IF(データ整理!P71&gt;5,データ整理!P71-5,0)</f>
        <v>1685.9999999999998</v>
      </c>
      <c r="Q71">
        <f ca="1">Q72+IF(データ整理!Q71&gt;5,データ整理!Q71-5,0)</f>
        <v>1591.8000000000002</v>
      </c>
      <c r="R71">
        <f ca="1">R72+IF(データ整理!R71&gt;5,データ整理!R71-5,0)</f>
        <v>1906.8999999999996</v>
      </c>
      <c r="S71">
        <f ca="1">S72+IF(データ整理!S71&gt;5,データ整理!S71-5,0)</f>
        <v>1768.6999999999998</v>
      </c>
      <c r="T71">
        <f ca="1">T72+IF(データ整理!T71&gt;5,データ整理!T71-5,0)</f>
        <v>1854.4000000000003</v>
      </c>
      <c r="U71">
        <f ca="1">U72+IF(データ整理!U71&gt;5,データ整理!U71-5,0)</f>
        <v>1782.2999999999997</v>
      </c>
    </row>
    <row r="72" spans="1:21" x14ac:dyDescent="0.15">
      <c r="A72" s="3">
        <v>41800</v>
      </c>
      <c r="B72">
        <f ca="1">B73+IF(データ整理!B72&gt;5,データ整理!B72-5,0)</f>
        <v>1887.7</v>
      </c>
      <c r="C72">
        <f ca="1">C73+IF(データ整理!C72&gt;5,データ整理!C72-5,0)</f>
        <v>1706.8000000000002</v>
      </c>
      <c r="D72">
        <f ca="1">D73+IF(データ整理!D72&gt;5,データ整理!D72-5,0)</f>
        <v>1580.8000000000009</v>
      </c>
      <c r="E72">
        <f ca="1">E73+IF(データ整理!E72&gt;5,データ整理!E72-5,0)</f>
        <v>1634.8000000000002</v>
      </c>
      <c r="F72">
        <f ca="1">F73+IF(データ整理!F72&gt;5,データ整理!F72-5,0)</f>
        <v>1752.5</v>
      </c>
      <c r="G72">
        <f ca="1">G73+IF(データ整理!G72&gt;5,データ整理!G72-5,0)</f>
        <v>1887.6999999999998</v>
      </c>
      <c r="H72">
        <f ca="1">H73+IF(データ整理!H72&gt;5,データ整理!H72-5,0)</f>
        <v>1856.4999999999993</v>
      </c>
      <c r="I72">
        <f ca="1">I73+IF(データ整理!I72&gt;5,データ整理!I72-5,0)</f>
        <v>1661.0000000000007</v>
      </c>
      <c r="J72">
        <f ca="1">J73+IF(データ整理!J72&gt;5,データ整理!J72-5,0)</f>
        <v>1578.1000000000004</v>
      </c>
      <c r="K72">
        <f ca="1">K73+IF(データ整理!K72&gt;5,データ整理!K72-5,0)</f>
        <v>1518.8999999999996</v>
      </c>
      <c r="L72">
        <f ca="1">L73+IF(データ整理!L72&gt;5,データ整理!L72-5,0)</f>
        <v>1761.4999999999991</v>
      </c>
      <c r="M72">
        <f ca="1">M73+IF(データ整理!M72&gt;5,データ整理!M72-5,0)</f>
        <v>1741.0999999999997</v>
      </c>
      <c r="N72">
        <f ca="1">N73+IF(データ整理!N72&gt;5,データ整理!N72-5,0)</f>
        <v>1682.4999999999998</v>
      </c>
      <c r="O72">
        <f ca="1">O73+IF(データ整理!O72&gt;5,データ整理!O72-5,0)</f>
        <v>1771.7999999999997</v>
      </c>
      <c r="P72">
        <f ca="1">P73+IF(データ整理!P72&gt;5,データ整理!P72-5,0)</f>
        <v>1673.1999999999998</v>
      </c>
      <c r="Q72">
        <f ca="1">Q73+IF(データ整理!Q72&gt;5,データ整理!Q72-5,0)</f>
        <v>1581.3000000000002</v>
      </c>
      <c r="R72">
        <f ca="1">R73+IF(データ整理!R72&gt;5,データ整理!R72-5,0)</f>
        <v>1900.4999999999995</v>
      </c>
      <c r="S72">
        <f ca="1">S73+IF(データ整理!S72&gt;5,データ整理!S72-5,0)</f>
        <v>1761.2999999999997</v>
      </c>
      <c r="T72">
        <f ca="1">T73+IF(データ整理!T72&gt;5,データ整理!T72-5,0)</f>
        <v>1847.3000000000004</v>
      </c>
      <c r="U72">
        <f ca="1">U73+IF(データ整理!U72&gt;5,データ整理!U72-5,0)</f>
        <v>1771.2999999999997</v>
      </c>
    </row>
    <row r="73" spans="1:21" x14ac:dyDescent="0.15">
      <c r="A73" s="3">
        <v>41801</v>
      </c>
      <c r="B73">
        <f ca="1">B74+IF(データ整理!B73&gt;5,データ整理!B73-5,0)</f>
        <v>1876.9</v>
      </c>
      <c r="C73">
        <f ca="1">C74+IF(データ整理!C73&gt;5,データ整理!C73-5,0)</f>
        <v>1697.0000000000002</v>
      </c>
      <c r="D73">
        <f ca="1">D74+IF(データ整理!D73&gt;5,データ整理!D73-5,0)</f>
        <v>1575.1000000000008</v>
      </c>
      <c r="E73">
        <f ca="1">E74+IF(データ整理!E73&gt;5,データ整理!E73-5,0)</f>
        <v>1628.9</v>
      </c>
      <c r="F73">
        <f ca="1">F74+IF(データ整理!F73&gt;5,データ整理!F73-5,0)</f>
        <v>1746.1</v>
      </c>
      <c r="G73">
        <f ca="1">G74+IF(データ整理!G73&gt;5,データ整理!G73-5,0)</f>
        <v>1876.6999999999998</v>
      </c>
      <c r="H73">
        <f ca="1">H74+IF(データ整理!H73&gt;5,データ整理!H73-5,0)</f>
        <v>1847.3999999999994</v>
      </c>
      <c r="I73">
        <f ca="1">I74+IF(データ整理!I73&gt;5,データ整理!I73-5,0)</f>
        <v>1655.1000000000006</v>
      </c>
      <c r="J73">
        <f ca="1">J74+IF(データ整理!J73&gt;5,データ整理!J73-5,0)</f>
        <v>1567.9000000000003</v>
      </c>
      <c r="K73">
        <f ca="1">K74+IF(データ整理!K73&gt;5,データ整理!K73-5,0)</f>
        <v>1512.7999999999997</v>
      </c>
      <c r="L73">
        <f ca="1">L74+IF(データ整理!L73&gt;5,データ整理!L73-5,0)</f>
        <v>1753.599999999999</v>
      </c>
      <c r="M73">
        <f ca="1">M74+IF(データ整理!M73&gt;5,データ整理!M73-5,0)</f>
        <v>1731.3999999999996</v>
      </c>
      <c r="N73">
        <f ca="1">N74+IF(データ整理!N73&gt;5,データ整理!N73-5,0)</f>
        <v>1676.1999999999998</v>
      </c>
      <c r="O73">
        <f ca="1">O74+IF(データ整理!O73&gt;5,データ整理!O73-5,0)</f>
        <v>1762.7999999999997</v>
      </c>
      <c r="P73">
        <f ca="1">P74+IF(データ整理!P73&gt;5,データ整理!P73-5,0)</f>
        <v>1661.2999999999997</v>
      </c>
      <c r="Q73">
        <f ca="1">Q74+IF(データ整理!Q73&gt;5,データ整理!Q73-5,0)</f>
        <v>1573.8000000000002</v>
      </c>
      <c r="R73">
        <f ca="1">R74+IF(データ整理!R73&gt;5,データ整理!R73-5,0)</f>
        <v>1891.6999999999996</v>
      </c>
      <c r="S73">
        <f ca="1">S74+IF(データ整理!S73&gt;5,データ整理!S73-5,0)</f>
        <v>1750.8999999999996</v>
      </c>
      <c r="T73">
        <f ca="1">T74+IF(データ整理!T73&gt;5,データ整理!T73-5,0)</f>
        <v>1839.9000000000003</v>
      </c>
      <c r="U73">
        <f ca="1">U74+IF(データ整理!U73&gt;5,データ整理!U73-5,0)</f>
        <v>1760.6999999999998</v>
      </c>
    </row>
    <row r="74" spans="1:21" x14ac:dyDescent="0.15">
      <c r="A74" s="3">
        <v>41802</v>
      </c>
      <c r="B74">
        <f ca="1">B75+IF(データ整理!B74&gt;5,データ整理!B74-5,0)</f>
        <v>1865.1000000000001</v>
      </c>
      <c r="C74">
        <f ca="1">C75+IF(データ整理!C74&gt;5,データ整理!C74-5,0)</f>
        <v>1688.7000000000003</v>
      </c>
      <c r="D74">
        <f ca="1">D75+IF(データ整理!D74&gt;5,データ整理!D74-5,0)</f>
        <v>1569.0000000000009</v>
      </c>
      <c r="E74">
        <f ca="1">E75+IF(データ整理!E74&gt;5,データ整理!E74-5,0)</f>
        <v>1619.7</v>
      </c>
      <c r="F74">
        <f ca="1">F75+IF(データ整理!F74&gt;5,データ整理!F74-5,0)</f>
        <v>1739.3999999999999</v>
      </c>
      <c r="G74">
        <f ca="1">G75+IF(データ整理!G74&gt;5,データ整理!G74-5,0)</f>
        <v>1866.6999999999998</v>
      </c>
      <c r="H74">
        <f ca="1">H75+IF(データ整理!H74&gt;5,データ整理!H74-5,0)</f>
        <v>1839.7999999999995</v>
      </c>
      <c r="I74">
        <f ca="1">I75+IF(データ整理!I74&gt;5,データ整理!I74-5,0)</f>
        <v>1647.4000000000005</v>
      </c>
      <c r="J74">
        <f ca="1">J75+IF(データ整理!J74&gt;5,データ整理!J74-5,0)</f>
        <v>1559.6000000000004</v>
      </c>
      <c r="K74">
        <f ca="1">K75+IF(データ整理!K74&gt;5,データ整理!K74-5,0)</f>
        <v>1504.4999999999998</v>
      </c>
      <c r="L74">
        <f ca="1">L75+IF(データ整理!L74&gt;5,データ整理!L74-5,0)</f>
        <v>1742.599999999999</v>
      </c>
      <c r="M74">
        <f ca="1">M75+IF(データ整理!M74&gt;5,データ整理!M74-5,0)</f>
        <v>1722.7999999999997</v>
      </c>
      <c r="N74">
        <f ca="1">N75+IF(データ整理!N74&gt;5,データ整理!N74-5,0)</f>
        <v>1670.6999999999998</v>
      </c>
      <c r="O74">
        <f ca="1">O75+IF(データ整理!O74&gt;5,データ整理!O74-5,0)</f>
        <v>1751.7999999999997</v>
      </c>
      <c r="P74">
        <f ca="1">P75+IF(データ整理!P74&gt;5,データ整理!P74-5,0)</f>
        <v>1649.0999999999997</v>
      </c>
      <c r="Q74">
        <f ca="1">Q75+IF(データ整理!Q74&gt;5,データ整理!Q74-5,0)</f>
        <v>1566.6000000000001</v>
      </c>
      <c r="R74">
        <f ca="1">R75+IF(データ整理!R74&gt;5,データ整理!R74-5,0)</f>
        <v>1882.6999999999996</v>
      </c>
      <c r="S74">
        <f ca="1">S75+IF(データ整理!S74&gt;5,データ整理!S74-5,0)</f>
        <v>1739.2999999999997</v>
      </c>
      <c r="T74">
        <f ca="1">T75+IF(データ整理!T74&gt;5,データ整理!T74-5,0)</f>
        <v>1827.9000000000003</v>
      </c>
      <c r="U74">
        <f ca="1">U75+IF(データ整理!U74&gt;5,データ整理!U74-5,0)</f>
        <v>1752.6</v>
      </c>
    </row>
    <row r="75" spans="1:21" x14ac:dyDescent="0.15">
      <c r="A75" s="3">
        <v>41803</v>
      </c>
      <c r="B75">
        <f ca="1">B76+IF(データ整理!B75&gt;5,データ整理!B75-5,0)</f>
        <v>1855.1000000000001</v>
      </c>
      <c r="C75">
        <f ca="1">C76+IF(データ整理!C75&gt;5,データ整理!C75-5,0)</f>
        <v>1681.8000000000002</v>
      </c>
      <c r="D75">
        <f ca="1">D76+IF(データ整理!D75&gt;5,データ整理!D75-5,0)</f>
        <v>1560.6000000000008</v>
      </c>
      <c r="E75">
        <f ca="1">E76+IF(データ整理!E75&gt;5,データ整理!E75-5,0)</f>
        <v>1613.6000000000001</v>
      </c>
      <c r="F75">
        <f ca="1">F76+IF(データ整理!F75&gt;5,データ整理!F75-5,0)</f>
        <v>1733.1</v>
      </c>
      <c r="G75">
        <f ca="1">G76+IF(データ整理!G75&gt;5,データ整理!G75-5,0)</f>
        <v>1854.7999999999997</v>
      </c>
      <c r="H75">
        <f ca="1">H76+IF(データ整理!H75&gt;5,データ整理!H75-5,0)</f>
        <v>1831.0999999999995</v>
      </c>
      <c r="I75">
        <f ca="1">I76+IF(データ整理!I75&gt;5,データ整理!I75-5,0)</f>
        <v>1640.5000000000005</v>
      </c>
      <c r="J75">
        <f ca="1">J76+IF(データ整理!J75&gt;5,データ整理!J75-5,0)</f>
        <v>1552.2000000000003</v>
      </c>
      <c r="K75">
        <f ca="1">K76+IF(データ整理!K75&gt;5,データ整理!K75-5,0)</f>
        <v>1497.2999999999997</v>
      </c>
      <c r="L75">
        <f ca="1">L76+IF(データ整理!L75&gt;5,データ整理!L75-5,0)</f>
        <v>1734.099999999999</v>
      </c>
      <c r="M75">
        <f ca="1">M76+IF(データ整理!M75&gt;5,データ整理!M75-5,0)</f>
        <v>1711.6999999999998</v>
      </c>
      <c r="N75">
        <f ca="1">N76+IF(データ整理!N75&gt;5,データ整理!N75-5,0)</f>
        <v>1666.2999999999997</v>
      </c>
      <c r="O75">
        <f ca="1">O76+IF(データ整理!O75&gt;5,データ整理!O75-5,0)</f>
        <v>1739.8999999999996</v>
      </c>
      <c r="P75">
        <f ca="1">P76+IF(データ整理!P75&gt;5,データ整理!P75-5,0)</f>
        <v>1640.7999999999997</v>
      </c>
      <c r="Q75">
        <f ca="1">Q76+IF(データ整理!Q75&gt;5,データ整理!Q75-5,0)</f>
        <v>1557.0000000000002</v>
      </c>
      <c r="R75">
        <f ca="1">R76+IF(データ整理!R75&gt;5,データ整理!R75-5,0)</f>
        <v>1873.1999999999996</v>
      </c>
      <c r="S75">
        <f ca="1">S76+IF(データ整理!S75&gt;5,データ整理!S75-5,0)</f>
        <v>1727.4999999999998</v>
      </c>
      <c r="T75">
        <f ca="1">T76+IF(データ整理!T75&gt;5,データ整理!T75-5,0)</f>
        <v>1821.0000000000002</v>
      </c>
      <c r="U75">
        <f ca="1">U76+IF(データ整理!U75&gt;5,データ整理!U75-5,0)</f>
        <v>1745.1</v>
      </c>
    </row>
    <row r="76" spans="1:21" x14ac:dyDescent="0.15">
      <c r="A76" s="3">
        <v>41804</v>
      </c>
      <c r="B76">
        <f ca="1">B77+IF(データ整理!B76&gt;5,データ整理!B76-5,0)</f>
        <v>1844.4</v>
      </c>
      <c r="C76">
        <f ca="1">C77+IF(データ整理!C76&gt;5,データ整理!C76-5,0)</f>
        <v>1673.4</v>
      </c>
      <c r="D76">
        <f ca="1">D77+IF(データ整理!D76&gt;5,データ整理!D76-5,0)</f>
        <v>1549.6000000000008</v>
      </c>
      <c r="E76">
        <f ca="1">E77+IF(データ整理!E76&gt;5,データ整理!E76-5,0)</f>
        <v>1606.5000000000002</v>
      </c>
      <c r="F76">
        <f ca="1">F77+IF(データ整理!F76&gt;5,データ整理!F76-5,0)</f>
        <v>1726.6999999999998</v>
      </c>
      <c r="G76">
        <f ca="1">G77+IF(データ整理!G76&gt;5,データ整理!G76-5,0)</f>
        <v>1840.0999999999997</v>
      </c>
      <c r="H76">
        <f ca="1">H77+IF(データ整理!H76&gt;5,データ整理!H76-5,0)</f>
        <v>1823.0999999999995</v>
      </c>
      <c r="I76">
        <f ca="1">I77+IF(データ整理!I76&gt;5,データ整理!I76-5,0)</f>
        <v>1632.9000000000005</v>
      </c>
      <c r="J76">
        <f ca="1">J77+IF(データ整理!J76&gt;5,データ整理!J76-5,0)</f>
        <v>1546.3000000000002</v>
      </c>
      <c r="K76">
        <f ca="1">K77+IF(データ整理!K76&gt;5,データ整理!K76-5,0)</f>
        <v>1488.4999999999998</v>
      </c>
      <c r="L76">
        <f ca="1">L77+IF(データ整理!L76&gt;5,データ整理!L76-5,0)</f>
        <v>1722.599999999999</v>
      </c>
      <c r="M76">
        <f ca="1">M77+IF(データ整理!M76&gt;5,データ整理!M76-5,0)</f>
        <v>1704.7999999999997</v>
      </c>
      <c r="N76">
        <f ca="1">N77+IF(データ整理!N76&gt;5,データ整理!N76-5,0)</f>
        <v>1660.8999999999996</v>
      </c>
      <c r="O76">
        <f ca="1">O77+IF(データ整理!O76&gt;5,データ整理!O76-5,0)</f>
        <v>1725.2999999999997</v>
      </c>
      <c r="P76">
        <f ca="1">P77+IF(データ整理!P76&gt;5,データ整理!P76-5,0)</f>
        <v>1634.0999999999997</v>
      </c>
      <c r="Q76">
        <f ca="1">Q77+IF(データ整理!Q76&gt;5,データ整理!Q76-5,0)</f>
        <v>1548.6000000000001</v>
      </c>
      <c r="R76">
        <f ca="1">R77+IF(データ整理!R76&gt;5,データ整理!R76-5,0)</f>
        <v>1864.6999999999996</v>
      </c>
      <c r="S76">
        <f ca="1">S77+IF(データ整理!S76&gt;5,データ整理!S76-5,0)</f>
        <v>1718.5999999999997</v>
      </c>
      <c r="T76">
        <f ca="1">T77+IF(データ整理!T76&gt;5,データ整理!T76-5,0)</f>
        <v>1815.2000000000003</v>
      </c>
      <c r="U76">
        <f ca="1">U77+IF(データ整理!U76&gt;5,データ整理!U76-5,0)</f>
        <v>1736.8999999999999</v>
      </c>
    </row>
    <row r="77" spans="1:21" x14ac:dyDescent="0.15">
      <c r="A77" s="3">
        <v>41805</v>
      </c>
      <c r="B77">
        <f ca="1">B78+IF(データ整理!B77&gt;5,データ整理!B77-5,0)</f>
        <v>1833</v>
      </c>
      <c r="C77">
        <f ca="1">C78+IF(データ整理!C77&gt;5,データ整理!C77-5,0)</f>
        <v>1667.5</v>
      </c>
      <c r="D77">
        <f ca="1">D78+IF(データ整理!D77&gt;5,データ整理!D77-5,0)</f>
        <v>1541.6000000000008</v>
      </c>
      <c r="E77">
        <f ca="1">E78+IF(データ整理!E77&gt;5,データ整理!E77-5,0)</f>
        <v>1596.5000000000002</v>
      </c>
      <c r="F77">
        <f ca="1">F78+IF(データ整理!F77&gt;5,データ整理!F77-5,0)</f>
        <v>1719.6999999999998</v>
      </c>
      <c r="G77">
        <f ca="1">G78+IF(データ整理!G77&gt;5,データ整理!G77-5,0)</f>
        <v>1824.7999999999997</v>
      </c>
      <c r="H77">
        <f ca="1">H78+IF(データ整理!H77&gt;5,データ整理!H77-5,0)</f>
        <v>1812.9999999999995</v>
      </c>
      <c r="I77">
        <f ca="1">I78+IF(データ整理!I77&gt;5,データ整理!I77-5,0)</f>
        <v>1625.6000000000006</v>
      </c>
      <c r="J77">
        <f ca="1">J78+IF(データ整理!J77&gt;5,データ整理!J77-5,0)</f>
        <v>1539.6000000000001</v>
      </c>
      <c r="K77">
        <f ca="1">K78+IF(データ整理!K77&gt;5,データ整理!K77-5,0)</f>
        <v>1477.1999999999998</v>
      </c>
      <c r="L77">
        <f ca="1">L78+IF(データ整理!L77&gt;5,データ整理!L77-5,0)</f>
        <v>1707.9999999999991</v>
      </c>
      <c r="M77">
        <f ca="1">M78+IF(データ整理!M77&gt;5,データ整理!M77-5,0)</f>
        <v>1698.0999999999997</v>
      </c>
      <c r="N77">
        <f ca="1">N78+IF(データ整理!N77&gt;5,データ整理!N77-5,0)</f>
        <v>1654.0999999999997</v>
      </c>
      <c r="O77">
        <f ca="1">O78+IF(データ整理!O77&gt;5,データ整理!O77-5,0)</f>
        <v>1712.8999999999996</v>
      </c>
      <c r="P77">
        <f ca="1">P78+IF(データ整理!P77&gt;5,データ整理!P77-5,0)</f>
        <v>1625.2999999999997</v>
      </c>
      <c r="Q77">
        <f ca="1">Q78+IF(データ整理!Q77&gt;5,データ整理!Q77-5,0)</f>
        <v>1541.2</v>
      </c>
      <c r="R77">
        <f ca="1">R78+IF(データ整理!R77&gt;5,データ整理!R77-5,0)</f>
        <v>1854.7999999999995</v>
      </c>
      <c r="S77">
        <f ca="1">S78+IF(データ整理!S77&gt;5,データ整理!S77-5,0)</f>
        <v>1709.3999999999996</v>
      </c>
      <c r="T77">
        <f ca="1">T78+IF(データ整理!T77&gt;5,データ整理!T77-5,0)</f>
        <v>1809.6000000000004</v>
      </c>
      <c r="U77">
        <f ca="1">U78+IF(データ整理!U77&gt;5,データ整理!U77-5,0)</f>
        <v>1726.3</v>
      </c>
    </row>
    <row r="78" spans="1:21" x14ac:dyDescent="0.15">
      <c r="A78" s="3">
        <v>41806</v>
      </c>
      <c r="B78">
        <f ca="1">B79+IF(データ整理!B78&gt;5,データ整理!B78-5,0)</f>
        <v>1819.3</v>
      </c>
      <c r="C78">
        <f ca="1">C79+IF(データ整理!C78&gt;5,データ整理!C78-5,0)</f>
        <v>1660.6</v>
      </c>
      <c r="D78">
        <f ca="1">D79+IF(データ整理!D78&gt;5,データ整理!D78-5,0)</f>
        <v>1534.1000000000008</v>
      </c>
      <c r="E78">
        <f ca="1">E79+IF(データ整理!E78&gt;5,データ整理!E78-5,0)</f>
        <v>1586.7000000000003</v>
      </c>
      <c r="F78">
        <f ca="1">F79+IF(データ整理!F78&gt;5,データ整理!F78-5,0)</f>
        <v>1710.3999999999999</v>
      </c>
      <c r="G78">
        <f ca="1">G79+IF(データ整理!G78&gt;5,データ整理!G78-5,0)</f>
        <v>1809.8999999999996</v>
      </c>
      <c r="H78">
        <f ca="1">H79+IF(データ整理!H78&gt;5,データ整理!H78-5,0)</f>
        <v>1800.1999999999996</v>
      </c>
      <c r="I78">
        <f ca="1">I79+IF(データ整理!I78&gt;5,データ整理!I78-5,0)</f>
        <v>1617.8000000000006</v>
      </c>
      <c r="J78">
        <f ca="1">J79+IF(データ整理!J78&gt;5,データ整理!J78-5,0)</f>
        <v>1533.1000000000001</v>
      </c>
      <c r="K78">
        <f ca="1">K79+IF(データ整理!K78&gt;5,データ整理!K78-5,0)</f>
        <v>1466.3999999999999</v>
      </c>
      <c r="L78">
        <f ca="1">L79+IF(データ整理!L78&gt;5,データ整理!L78-5,0)</f>
        <v>1697.9999999999991</v>
      </c>
      <c r="M78">
        <f ca="1">M79+IF(データ整理!M78&gt;5,データ整理!M78-5,0)</f>
        <v>1691.4999999999998</v>
      </c>
      <c r="N78">
        <f ca="1">N79+IF(データ整理!N78&gt;5,データ整理!N78-5,0)</f>
        <v>1647.6999999999996</v>
      </c>
      <c r="O78">
        <f ca="1">O79+IF(データ整理!O78&gt;5,データ整理!O78-5,0)</f>
        <v>1701.1999999999996</v>
      </c>
      <c r="P78">
        <f ca="1">P79+IF(データ整理!P78&gt;5,データ整理!P78-5,0)</f>
        <v>1615.4999999999998</v>
      </c>
      <c r="Q78">
        <f ca="1">Q79+IF(データ整理!Q78&gt;5,データ整理!Q78-5,0)</f>
        <v>1533.2</v>
      </c>
      <c r="R78">
        <f ca="1">R79+IF(データ整理!R78&gt;5,データ整理!R78-5,0)</f>
        <v>1845.2999999999995</v>
      </c>
      <c r="S78">
        <f ca="1">S79+IF(データ整理!S78&gt;5,データ整理!S78-5,0)</f>
        <v>1700.3999999999996</v>
      </c>
      <c r="T78">
        <f ca="1">T79+IF(データ整理!T78&gt;5,データ整理!T78-5,0)</f>
        <v>1802.3000000000004</v>
      </c>
      <c r="U78">
        <f ca="1">U79+IF(データ整理!U78&gt;5,データ整理!U78-5,0)</f>
        <v>1711.5</v>
      </c>
    </row>
    <row r="79" spans="1:21" x14ac:dyDescent="0.15">
      <c r="A79" s="3">
        <v>41807</v>
      </c>
      <c r="B79">
        <f ca="1">B80+IF(データ整理!B79&gt;5,データ整理!B79-5,0)</f>
        <v>1806.3</v>
      </c>
      <c r="C79">
        <f ca="1">C80+IF(データ整理!C79&gt;5,データ整理!C79-5,0)</f>
        <v>1649.6</v>
      </c>
      <c r="D79">
        <f ca="1">D80+IF(データ整理!D79&gt;5,データ整理!D79-5,0)</f>
        <v>1526.4000000000008</v>
      </c>
      <c r="E79">
        <f ca="1">E80+IF(データ整理!E79&gt;5,データ整理!E79-5,0)</f>
        <v>1579.7000000000003</v>
      </c>
      <c r="F79">
        <f ca="1">F80+IF(データ整理!F79&gt;5,データ整理!F79-5,0)</f>
        <v>1699.8</v>
      </c>
      <c r="G79">
        <f ca="1">G80+IF(データ整理!G79&gt;5,データ整理!G79-5,0)</f>
        <v>1796.1999999999996</v>
      </c>
      <c r="H79">
        <f ca="1">H80+IF(データ整理!H79&gt;5,データ整理!H79-5,0)</f>
        <v>1788.0999999999997</v>
      </c>
      <c r="I79">
        <f ca="1">I80+IF(データ整理!I79&gt;5,データ整理!I79-5,0)</f>
        <v>1609.0000000000007</v>
      </c>
      <c r="J79">
        <f ca="1">J80+IF(データ整理!J79&gt;5,データ整理!J79-5,0)</f>
        <v>1525.4</v>
      </c>
      <c r="K79">
        <f ca="1">K80+IF(データ整理!K79&gt;5,データ整理!K79-5,0)</f>
        <v>1458.1</v>
      </c>
      <c r="L79">
        <f ca="1">L80+IF(データ整理!L79&gt;5,データ整理!L79-5,0)</f>
        <v>1688.4999999999991</v>
      </c>
      <c r="M79">
        <f ca="1">M80+IF(データ整理!M79&gt;5,データ整理!M79-5,0)</f>
        <v>1684.1999999999998</v>
      </c>
      <c r="N79">
        <f ca="1">N80+IF(データ整理!N79&gt;5,データ整理!N79-5,0)</f>
        <v>1640.1999999999996</v>
      </c>
      <c r="O79">
        <f ca="1">O80+IF(データ整理!O79&gt;5,データ整理!O79-5,0)</f>
        <v>1686.4999999999995</v>
      </c>
      <c r="P79">
        <f ca="1">P80+IF(データ整理!P79&gt;5,データ整理!P79-5,0)</f>
        <v>1606.1999999999998</v>
      </c>
      <c r="Q79">
        <f ca="1">Q80+IF(データ整理!Q79&gt;5,データ整理!Q79-5,0)</f>
        <v>1524.7</v>
      </c>
      <c r="R79">
        <f ca="1">R80+IF(データ整理!R79&gt;5,データ整理!R79-5,0)</f>
        <v>1837.0999999999995</v>
      </c>
      <c r="S79">
        <f ca="1">S80+IF(データ整理!S79&gt;5,データ整理!S79-5,0)</f>
        <v>1691.5999999999997</v>
      </c>
      <c r="T79">
        <f ca="1">T80+IF(データ整理!T79&gt;5,データ整理!T79-5,0)</f>
        <v>1794.5000000000005</v>
      </c>
      <c r="U79">
        <f ca="1">U80+IF(データ整理!U79&gt;5,データ整理!U79-5,0)</f>
        <v>1699.9</v>
      </c>
    </row>
    <row r="80" spans="1:21" x14ac:dyDescent="0.15">
      <c r="A80" s="3">
        <v>41808</v>
      </c>
      <c r="B80">
        <f ca="1">B81+IF(データ整理!B80&gt;5,データ整理!B80-5,0)</f>
        <v>1794.8999999999999</v>
      </c>
      <c r="C80">
        <f ca="1">C81+IF(データ整理!C80&gt;5,データ整理!C80-5,0)</f>
        <v>1636.3999999999999</v>
      </c>
      <c r="D80">
        <f ca="1">D81+IF(データ整理!D80&gt;5,データ整理!D80-5,0)</f>
        <v>1518.3000000000009</v>
      </c>
      <c r="E80">
        <f ca="1">E81+IF(データ整理!E80&gt;5,データ整理!E80-5,0)</f>
        <v>1573.9000000000003</v>
      </c>
      <c r="F80">
        <f ca="1">F81+IF(データ整理!F80&gt;5,データ整理!F80-5,0)</f>
        <v>1689.7</v>
      </c>
      <c r="G80">
        <f ca="1">G81+IF(データ整理!G80&gt;5,データ整理!G80-5,0)</f>
        <v>1783.4999999999995</v>
      </c>
      <c r="H80">
        <f ca="1">H81+IF(データ整理!H80&gt;5,データ整理!H80-5,0)</f>
        <v>1774.0999999999997</v>
      </c>
      <c r="I80">
        <f ca="1">I81+IF(データ整理!I80&gt;5,データ整理!I80-5,0)</f>
        <v>1598.3000000000006</v>
      </c>
      <c r="J80">
        <f ca="1">J81+IF(データ整理!J80&gt;5,データ整理!J80-5,0)</f>
        <v>1515.6000000000001</v>
      </c>
      <c r="K80">
        <f ca="1">K81+IF(データ整理!K80&gt;5,データ整理!K80-5,0)</f>
        <v>1447.8999999999999</v>
      </c>
      <c r="L80">
        <f ca="1">L81+IF(データ整理!L80&gt;5,データ整理!L80-5,0)</f>
        <v>1676.599999999999</v>
      </c>
      <c r="M80">
        <f ca="1">M81+IF(データ整理!M80&gt;5,データ整理!M80-5,0)</f>
        <v>1677.2999999999997</v>
      </c>
      <c r="N80">
        <f ca="1">N81+IF(データ整理!N80&gt;5,データ整理!N80-5,0)</f>
        <v>1632.1999999999996</v>
      </c>
      <c r="O80">
        <f ca="1">O81+IF(データ整理!O80&gt;5,データ整理!O80-5,0)</f>
        <v>1674.3999999999996</v>
      </c>
      <c r="P80">
        <f ca="1">P81+IF(データ整理!P80&gt;5,データ整理!P80-5,0)</f>
        <v>1596.8999999999999</v>
      </c>
      <c r="Q80">
        <f ca="1">Q81+IF(データ整理!Q80&gt;5,データ整理!Q80-5,0)</f>
        <v>1517.9</v>
      </c>
      <c r="R80">
        <f ca="1">R81+IF(データ整理!R80&gt;5,データ整理!R80-5,0)</f>
        <v>1823.6999999999994</v>
      </c>
      <c r="S80">
        <f ca="1">S81+IF(データ整理!S80&gt;5,データ整理!S80-5,0)</f>
        <v>1682.7999999999997</v>
      </c>
      <c r="T80">
        <f ca="1">T81+IF(データ整理!T80&gt;5,データ整理!T80-5,0)</f>
        <v>1784.2000000000005</v>
      </c>
      <c r="U80">
        <f ca="1">U81+IF(データ整理!U80&gt;5,データ整理!U80-5,0)</f>
        <v>1690.6000000000001</v>
      </c>
    </row>
    <row r="81" spans="1:21" x14ac:dyDescent="0.15">
      <c r="A81" s="3">
        <v>41809</v>
      </c>
      <c r="B81">
        <f ca="1">B82+IF(データ整理!B81&gt;5,データ整理!B81-5,0)</f>
        <v>1785.3999999999999</v>
      </c>
      <c r="C81">
        <f ca="1">C82+IF(データ整理!C81&gt;5,データ整理!C81-5,0)</f>
        <v>1625.3999999999999</v>
      </c>
      <c r="D81">
        <f ca="1">D82+IF(データ整理!D81&gt;5,データ整理!D81-5,0)</f>
        <v>1510.8000000000009</v>
      </c>
      <c r="E81">
        <f ca="1">E82+IF(データ整理!E81&gt;5,データ整理!E81-5,0)</f>
        <v>1566.9000000000003</v>
      </c>
      <c r="F81">
        <f ca="1">F82+IF(データ整理!F81&gt;5,データ整理!F81-5,0)</f>
        <v>1678.5</v>
      </c>
      <c r="G81">
        <f ca="1">G82+IF(データ整理!G81&gt;5,データ整理!G81-5,0)</f>
        <v>1769.9999999999995</v>
      </c>
      <c r="H81">
        <f ca="1">H82+IF(データ整理!H81&gt;5,データ整理!H81-5,0)</f>
        <v>1758.7999999999997</v>
      </c>
      <c r="I81">
        <f ca="1">I82+IF(データ整理!I81&gt;5,データ整理!I81-5,0)</f>
        <v>1586.9000000000005</v>
      </c>
      <c r="J81">
        <f ca="1">J82+IF(データ整理!J81&gt;5,データ整理!J81-5,0)</f>
        <v>1504.7</v>
      </c>
      <c r="K81">
        <f ca="1">K82+IF(データ整理!K81&gt;5,データ整理!K81-5,0)</f>
        <v>1433.8</v>
      </c>
      <c r="L81">
        <f ca="1">L82+IF(データ整理!L81&gt;5,データ整理!L81-5,0)</f>
        <v>1662.599999999999</v>
      </c>
      <c r="M81">
        <f ca="1">M82+IF(データ整理!M81&gt;5,データ整理!M81-5,0)</f>
        <v>1669.6999999999998</v>
      </c>
      <c r="N81">
        <f ca="1">N82+IF(データ整理!N81&gt;5,データ整理!N81-5,0)</f>
        <v>1620.5999999999997</v>
      </c>
      <c r="O81">
        <f ca="1">O82+IF(データ整理!O81&gt;5,データ整理!O81-5,0)</f>
        <v>1660.5999999999997</v>
      </c>
      <c r="P81">
        <f ca="1">P82+IF(データ整理!P81&gt;5,データ整理!P81-5,0)</f>
        <v>1588.1999999999998</v>
      </c>
      <c r="Q81">
        <f ca="1">Q82+IF(データ整理!Q81&gt;5,データ整理!Q81-5,0)</f>
        <v>1510.5</v>
      </c>
      <c r="R81">
        <f ca="1">R82+IF(データ整理!R81&gt;5,データ整理!R81-5,0)</f>
        <v>1811.3999999999994</v>
      </c>
      <c r="S81">
        <f ca="1">S82+IF(データ整理!S81&gt;5,データ整理!S81-5,0)</f>
        <v>1670.9999999999998</v>
      </c>
      <c r="T81">
        <f ca="1">T82+IF(データ整理!T81&gt;5,データ整理!T81-5,0)</f>
        <v>1771.8000000000004</v>
      </c>
      <c r="U81">
        <f ca="1">U82+IF(データ整理!U81&gt;5,データ整理!U81-5,0)</f>
        <v>1680.6000000000001</v>
      </c>
    </row>
    <row r="82" spans="1:21" x14ac:dyDescent="0.15">
      <c r="A82" s="3">
        <v>41810</v>
      </c>
      <c r="B82">
        <f ca="1">B83+IF(データ整理!B82&gt;5,データ整理!B82-5,0)</f>
        <v>1775.6</v>
      </c>
      <c r="C82">
        <f ca="1">C83+IF(データ整理!C82&gt;5,データ整理!C82-5,0)</f>
        <v>1616.8999999999999</v>
      </c>
      <c r="D82">
        <f ca="1">D83+IF(データ整理!D82&gt;5,データ整理!D82-5,0)</f>
        <v>1500.9000000000008</v>
      </c>
      <c r="E82">
        <f ca="1">E83+IF(データ整理!E82&gt;5,データ整理!E82-5,0)</f>
        <v>1557.2000000000003</v>
      </c>
      <c r="F82">
        <f ca="1">F83+IF(データ整理!F82&gt;5,データ整理!F82-5,0)</f>
        <v>1670</v>
      </c>
      <c r="G82">
        <f ca="1">G83+IF(データ整理!G82&gt;5,データ整理!G82-5,0)</f>
        <v>1759.2999999999995</v>
      </c>
      <c r="H82">
        <f ca="1">H83+IF(データ整理!H82&gt;5,データ整理!H82-5,0)</f>
        <v>1744.7999999999997</v>
      </c>
      <c r="I82">
        <f ca="1">I83+IF(データ整理!I82&gt;5,データ整理!I82-5,0)</f>
        <v>1576.9000000000005</v>
      </c>
      <c r="J82">
        <f ca="1">J83+IF(データ整理!J82&gt;5,データ整理!J82-5,0)</f>
        <v>1492.6000000000001</v>
      </c>
      <c r="K82">
        <f ca="1">K83+IF(データ整理!K82&gt;5,データ整理!K82-5,0)</f>
        <v>1418.6</v>
      </c>
      <c r="L82">
        <f ca="1">L83+IF(データ整理!L82&gt;5,データ整理!L82-5,0)</f>
        <v>1647.6999999999989</v>
      </c>
      <c r="M82">
        <f ca="1">M83+IF(データ整理!M82&gt;5,データ整理!M82-5,0)</f>
        <v>1658.8999999999999</v>
      </c>
      <c r="N82">
        <f ca="1">N83+IF(データ整理!N82&gt;5,データ整理!N82-5,0)</f>
        <v>1608.7999999999997</v>
      </c>
      <c r="O82">
        <f ca="1">O83+IF(データ整理!O82&gt;5,データ整理!O82-5,0)</f>
        <v>1649.3999999999996</v>
      </c>
      <c r="P82">
        <f ca="1">P83+IF(データ整理!P82&gt;5,データ整理!P82-5,0)</f>
        <v>1579.6999999999998</v>
      </c>
      <c r="Q82">
        <f ca="1">Q83+IF(データ整理!Q82&gt;5,データ整理!Q82-5,0)</f>
        <v>1503.3</v>
      </c>
      <c r="R82">
        <f ca="1">R83+IF(データ整理!R82&gt;5,データ整理!R82-5,0)</f>
        <v>1799.7999999999995</v>
      </c>
      <c r="S82">
        <f ca="1">S83+IF(データ整理!S82&gt;5,データ整理!S82-5,0)</f>
        <v>1657.9999999999998</v>
      </c>
      <c r="T82">
        <f ca="1">T83+IF(データ整理!T82&gt;5,データ整理!T82-5,0)</f>
        <v>1763.2000000000005</v>
      </c>
      <c r="U82">
        <f ca="1">U83+IF(データ整理!U82&gt;5,データ整理!U82-5,0)</f>
        <v>1669.6000000000001</v>
      </c>
    </row>
    <row r="83" spans="1:21" x14ac:dyDescent="0.15">
      <c r="A83" s="3">
        <v>41811</v>
      </c>
      <c r="B83">
        <f ca="1">B84+IF(データ整理!B83&gt;5,データ整理!B83-5,0)</f>
        <v>1768.8</v>
      </c>
      <c r="C83">
        <f ca="1">C84+IF(データ整理!C83&gt;5,データ整理!C83-5,0)</f>
        <v>1609.4999999999998</v>
      </c>
      <c r="D83">
        <f ca="1">D84+IF(データ整理!D83&gt;5,データ整理!D83-5,0)</f>
        <v>1491.4000000000008</v>
      </c>
      <c r="E83">
        <f ca="1">E84+IF(データ整理!E83&gt;5,データ整理!E83-5,0)</f>
        <v>1546.2000000000003</v>
      </c>
      <c r="F83">
        <f ca="1">F84+IF(データ整理!F83&gt;5,データ整理!F83-5,0)</f>
        <v>1661</v>
      </c>
      <c r="G83">
        <f ca="1">G84+IF(データ整理!G83&gt;5,データ整理!G83-5,0)</f>
        <v>1748.3999999999994</v>
      </c>
      <c r="H83">
        <f ca="1">H84+IF(データ整理!H83&gt;5,データ整理!H83-5,0)</f>
        <v>1730.4999999999998</v>
      </c>
      <c r="I83">
        <f ca="1">I84+IF(データ整理!I83&gt;5,データ整理!I83-5,0)</f>
        <v>1568.1000000000006</v>
      </c>
      <c r="J83">
        <f ca="1">J84+IF(データ整理!J83&gt;5,データ整理!J83-5,0)</f>
        <v>1483.6000000000001</v>
      </c>
      <c r="K83">
        <f ca="1">K84+IF(データ整理!K83&gt;5,データ整理!K83-5,0)</f>
        <v>1407</v>
      </c>
      <c r="L83">
        <f ca="1">L84+IF(データ整理!L83&gt;5,データ整理!L83-5,0)</f>
        <v>1634.4999999999989</v>
      </c>
      <c r="M83">
        <f ca="1">M84+IF(データ整理!M83&gt;5,データ整理!M83-5,0)</f>
        <v>1648.3</v>
      </c>
      <c r="N83">
        <f ca="1">N84+IF(データ整理!N83&gt;5,データ整理!N83-5,0)</f>
        <v>1596.6999999999998</v>
      </c>
      <c r="O83">
        <f ca="1">O84+IF(データ整理!O83&gt;5,データ整理!O83-5,0)</f>
        <v>1637.9999999999995</v>
      </c>
      <c r="P83">
        <f ca="1">P84+IF(データ整理!P83&gt;5,データ整理!P83-5,0)</f>
        <v>1565.6</v>
      </c>
      <c r="Q83">
        <f ca="1">Q84+IF(データ整理!Q83&gt;5,データ整理!Q83-5,0)</f>
        <v>1495.8</v>
      </c>
      <c r="R83">
        <f ca="1">R84+IF(データ整理!R83&gt;5,データ整理!R83-5,0)</f>
        <v>1789.1999999999996</v>
      </c>
      <c r="S83">
        <f ca="1">S84+IF(データ整理!S83&gt;5,データ整理!S83-5,0)</f>
        <v>1642.9999999999998</v>
      </c>
      <c r="T83">
        <f ca="1">T84+IF(データ整理!T83&gt;5,データ整理!T83-5,0)</f>
        <v>1756.1000000000006</v>
      </c>
      <c r="U83">
        <f ca="1">U84+IF(データ整理!U83&gt;5,データ整理!U83-5,0)</f>
        <v>1657.6000000000001</v>
      </c>
    </row>
    <row r="84" spans="1:21" x14ac:dyDescent="0.15">
      <c r="A84" s="3">
        <v>41812</v>
      </c>
      <c r="B84">
        <f ca="1">B85+IF(データ整理!B84&gt;5,データ整理!B84-5,0)</f>
        <v>1760</v>
      </c>
      <c r="C84">
        <f ca="1">C85+IF(データ整理!C84&gt;5,データ整理!C84-5,0)</f>
        <v>1600.3999999999999</v>
      </c>
      <c r="D84">
        <f ca="1">D85+IF(データ整理!D84&gt;5,データ整理!D84-5,0)</f>
        <v>1480.3000000000009</v>
      </c>
      <c r="E84">
        <f ca="1">E85+IF(データ整理!E84&gt;5,データ整理!E84-5,0)</f>
        <v>1534.0000000000002</v>
      </c>
      <c r="F84">
        <f ca="1">F85+IF(データ整理!F84&gt;5,データ整理!F84-5,0)</f>
        <v>1650.2</v>
      </c>
      <c r="G84">
        <f ca="1">G85+IF(データ整理!G84&gt;5,データ整理!G84-5,0)</f>
        <v>1736.0999999999995</v>
      </c>
      <c r="H84">
        <f ca="1">H85+IF(データ整理!H84&gt;5,データ整理!H84-5,0)</f>
        <v>1715.2999999999997</v>
      </c>
      <c r="I84">
        <f ca="1">I85+IF(データ整理!I84&gt;5,データ整理!I84-5,0)</f>
        <v>1560.0000000000007</v>
      </c>
      <c r="J84">
        <f ca="1">J85+IF(データ整理!J84&gt;5,データ整理!J84-5,0)</f>
        <v>1476.9</v>
      </c>
      <c r="K84">
        <f ca="1">K85+IF(データ整理!K84&gt;5,データ整理!K84-5,0)</f>
        <v>1390.8</v>
      </c>
      <c r="L84">
        <f ca="1">L85+IF(データ整理!L84&gt;5,データ整理!L84-5,0)</f>
        <v>1623.4999999999989</v>
      </c>
      <c r="M84">
        <f ca="1">M85+IF(データ整理!M84&gt;5,データ整理!M84-5,0)</f>
        <v>1638</v>
      </c>
      <c r="N84">
        <f ca="1">N85+IF(データ整理!N84&gt;5,データ整理!N84-5,0)</f>
        <v>1587.3999999999999</v>
      </c>
      <c r="O84">
        <f ca="1">O85+IF(データ整理!O84&gt;5,データ整理!O84-5,0)</f>
        <v>1624.6999999999996</v>
      </c>
      <c r="P84">
        <f ca="1">P85+IF(データ整理!P84&gt;5,データ整理!P84-5,0)</f>
        <v>1554.1</v>
      </c>
      <c r="Q84">
        <f ca="1">Q85+IF(データ整理!Q84&gt;5,データ整理!Q84-5,0)</f>
        <v>1487.8999999999999</v>
      </c>
      <c r="R84">
        <f ca="1">R85+IF(データ整理!R84&gt;5,データ整理!R84-5,0)</f>
        <v>1777.3999999999996</v>
      </c>
      <c r="S84">
        <f ca="1">S85+IF(データ整理!S84&gt;5,データ整理!S84-5,0)</f>
        <v>1627.8999999999999</v>
      </c>
      <c r="T84">
        <f ca="1">T85+IF(データ整理!T84&gt;5,データ整理!T84-5,0)</f>
        <v>1748.6000000000006</v>
      </c>
      <c r="U84">
        <f ca="1">U85+IF(データ整理!U84&gt;5,データ整理!U84-5,0)</f>
        <v>1647.5000000000002</v>
      </c>
    </row>
    <row r="85" spans="1:21" x14ac:dyDescent="0.15">
      <c r="A85" s="3">
        <v>41813</v>
      </c>
      <c r="B85">
        <f ca="1">B86+IF(データ整理!B85&gt;5,データ整理!B85-5,0)</f>
        <v>1747.3</v>
      </c>
      <c r="C85">
        <f ca="1">C86+IF(データ整理!C85&gt;5,データ整理!C85-5,0)</f>
        <v>1591.4999999999998</v>
      </c>
      <c r="D85">
        <f ca="1">D86+IF(データ整理!D85&gt;5,データ整理!D85-5,0)</f>
        <v>1471.6000000000008</v>
      </c>
      <c r="E85">
        <f ca="1">E86+IF(データ整理!E85&gt;5,データ整理!E85-5,0)</f>
        <v>1522.7000000000003</v>
      </c>
      <c r="F85">
        <f ca="1">F86+IF(データ整理!F85&gt;5,データ整理!F85-5,0)</f>
        <v>1641.3</v>
      </c>
      <c r="G85">
        <f ca="1">G86+IF(データ整理!G85&gt;5,データ整理!G85-5,0)</f>
        <v>1723.9999999999995</v>
      </c>
      <c r="H85">
        <f ca="1">H86+IF(データ整理!H85&gt;5,データ整理!H85-5,0)</f>
        <v>1701.4999999999998</v>
      </c>
      <c r="I85">
        <f ca="1">I86+IF(データ整理!I85&gt;5,データ整理!I85-5,0)</f>
        <v>1551.9000000000008</v>
      </c>
      <c r="J85">
        <f ca="1">J86+IF(データ整理!J85&gt;5,データ整理!J85-5,0)</f>
        <v>1469</v>
      </c>
      <c r="K85">
        <f ca="1">K86+IF(データ整理!K85&gt;5,データ整理!K85-5,0)</f>
        <v>1377.8</v>
      </c>
      <c r="L85">
        <f ca="1">L86+IF(データ整理!L85&gt;5,データ整理!L85-5,0)</f>
        <v>1611.899999999999</v>
      </c>
      <c r="M85">
        <f ca="1">M86+IF(データ整理!M85&gt;5,データ整理!M85-5,0)</f>
        <v>1626.9</v>
      </c>
      <c r="N85">
        <f ca="1">N86+IF(データ整理!N85&gt;5,データ整理!N85-5,0)</f>
        <v>1576.4999999999998</v>
      </c>
      <c r="O85">
        <f ca="1">O86+IF(データ整理!O85&gt;5,データ整理!O85-5,0)</f>
        <v>1610.1999999999996</v>
      </c>
      <c r="P85">
        <f ca="1">P86+IF(データ整理!P85&gt;5,データ整理!P85-5,0)</f>
        <v>1544.8</v>
      </c>
      <c r="Q85">
        <f ca="1">Q86+IF(データ整理!Q85&gt;5,データ整理!Q85-5,0)</f>
        <v>1479.3</v>
      </c>
      <c r="R85">
        <f ca="1">R86+IF(データ整理!R85&gt;5,データ整理!R85-5,0)</f>
        <v>1764.4999999999995</v>
      </c>
      <c r="S85">
        <f ca="1">S86+IF(データ整理!S85&gt;5,データ整理!S85-5,0)</f>
        <v>1612.8999999999999</v>
      </c>
      <c r="T85">
        <f ca="1">T86+IF(データ整理!T85&gt;5,データ整理!T85-5,0)</f>
        <v>1740.7000000000005</v>
      </c>
      <c r="U85">
        <f ca="1">U86+IF(データ整理!U85&gt;5,データ整理!U85-5,0)</f>
        <v>1636.8000000000002</v>
      </c>
    </row>
    <row r="86" spans="1:21" x14ac:dyDescent="0.15">
      <c r="A86" s="3">
        <v>41814</v>
      </c>
      <c r="B86">
        <f ca="1">B87+IF(データ整理!B86&gt;5,データ整理!B86-5,0)</f>
        <v>1735</v>
      </c>
      <c r="C86">
        <f ca="1">C87+IF(データ整理!C86&gt;5,データ整理!C86-5,0)</f>
        <v>1583.6999999999998</v>
      </c>
      <c r="D86">
        <f ca="1">D87+IF(データ整理!D86&gt;5,データ整理!D86-5,0)</f>
        <v>1465.0000000000009</v>
      </c>
      <c r="E86">
        <f ca="1">E87+IF(データ整理!E86&gt;5,データ整理!E86-5,0)</f>
        <v>1512.5000000000002</v>
      </c>
      <c r="F86">
        <f ca="1">F87+IF(データ整理!F86&gt;5,データ整理!F86-5,0)</f>
        <v>1634</v>
      </c>
      <c r="G86">
        <f ca="1">G87+IF(データ整理!G86&gt;5,データ整理!G86-5,0)</f>
        <v>1710.7999999999995</v>
      </c>
      <c r="H86">
        <f ca="1">H87+IF(データ整理!H86&gt;5,データ整理!H86-5,0)</f>
        <v>1689.5999999999997</v>
      </c>
      <c r="I86">
        <f ca="1">I87+IF(データ整理!I86&gt;5,データ整理!I86-5,0)</f>
        <v>1541.1000000000008</v>
      </c>
      <c r="J86">
        <f ca="1">J87+IF(データ整理!J86&gt;5,データ整理!J86-5,0)</f>
        <v>1461</v>
      </c>
      <c r="K86">
        <f ca="1">K87+IF(データ整理!K86&gt;5,データ整理!K86-5,0)</f>
        <v>1367.3</v>
      </c>
      <c r="L86">
        <f ca="1">L87+IF(データ整理!L86&gt;5,データ整理!L86-5,0)</f>
        <v>1598.1999999999989</v>
      </c>
      <c r="M86">
        <f ca="1">M87+IF(データ整理!M86&gt;5,データ整理!M86-5,0)</f>
        <v>1611</v>
      </c>
      <c r="N86">
        <f ca="1">N87+IF(データ整理!N86&gt;5,データ整理!N86-5,0)</f>
        <v>1566.1999999999998</v>
      </c>
      <c r="O86">
        <f ca="1">O87+IF(データ整理!O86&gt;5,データ整理!O86-5,0)</f>
        <v>1596.7999999999995</v>
      </c>
      <c r="P86">
        <f ca="1">P87+IF(データ整理!P86&gt;5,データ整理!P86-5,0)</f>
        <v>1533.7</v>
      </c>
      <c r="Q86">
        <f ca="1">Q87+IF(データ整理!Q86&gt;5,データ整理!Q86-5,0)</f>
        <v>1466.8</v>
      </c>
      <c r="R86">
        <f ca="1">R87+IF(データ整理!R86&gt;5,データ整理!R86-5,0)</f>
        <v>1754.4999999999995</v>
      </c>
      <c r="S86">
        <f ca="1">S87+IF(データ整理!S86&gt;5,データ整理!S86-5,0)</f>
        <v>1600.9999999999998</v>
      </c>
      <c r="T86">
        <f ca="1">T87+IF(データ整理!T86&gt;5,データ整理!T86-5,0)</f>
        <v>1730.6000000000006</v>
      </c>
      <c r="U86">
        <f ca="1">U87+IF(データ整理!U86&gt;5,データ整理!U86-5,0)</f>
        <v>1623.4</v>
      </c>
    </row>
    <row r="87" spans="1:21" x14ac:dyDescent="0.15">
      <c r="A87" s="3">
        <v>41815</v>
      </c>
      <c r="B87">
        <f ca="1">B88+IF(データ整理!B87&gt;5,データ整理!B87-5,0)</f>
        <v>1724.7</v>
      </c>
      <c r="C87">
        <f ca="1">C88+IF(データ整理!C87&gt;5,データ整理!C87-5,0)</f>
        <v>1576.2999999999997</v>
      </c>
      <c r="D87">
        <f ca="1">D88+IF(データ整理!D87&gt;5,データ整理!D87-5,0)</f>
        <v>1458.900000000001</v>
      </c>
      <c r="E87">
        <f ca="1">E88+IF(データ整理!E87&gt;5,データ整理!E87-5,0)</f>
        <v>1497.8000000000002</v>
      </c>
      <c r="F87">
        <f ca="1">F88+IF(データ整理!F87&gt;5,データ整理!F87-5,0)</f>
        <v>1626.6</v>
      </c>
      <c r="G87">
        <f ca="1">G88+IF(データ整理!G87&gt;5,データ整理!G87-5,0)</f>
        <v>1699.5999999999995</v>
      </c>
      <c r="H87">
        <f ca="1">H88+IF(データ整理!H87&gt;5,データ整理!H87-5,0)</f>
        <v>1678.7999999999997</v>
      </c>
      <c r="I87">
        <f ca="1">I88+IF(データ整理!I87&gt;5,データ整理!I87-5,0)</f>
        <v>1527.4000000000008</v>
      </c>
      <c r="J87">
        <f ca="1">J88+IF(データ整理!J87&gt;5,データ整理!J87-5,0)</f>
        <v>1453.1</v>
      </c>
      <c r="K87">
        <f ca="1">K88+IF(データ整理!K87&gt;5,データ整理!K87-5,0)</f>
        <v>1359</v>
      </c>
      <c r="L87">
        <f ca="1">L88+IF(データ整理!L87&gt;5,データ整理!L87-5,0)</f>
        <v>1584.099999999999</v>
      </c>
      <c r="M87">
        <f ca="1">M88+IF(データ整理!M87&gt;5,データ整理!M87-5,0)</f>
        <v>1594.4</v>
      </c>
      <c r="N87">
        <f ca="1">N88+IF(データ整理!N87&gt;5,データ整理!N87-5,0)</f>
        <v>1554.1</v>
      </c>
      <c r="O87">
        <f ca="1">O88+IF(データ整理!O87&gt;5,データ整理!O87-5,0)</f>
        <v>1584.4999999999995</v>
      </c>
      <c r="P87">
        <f ca="1">P88+IF(データ整理!P87&gt;5,データ整理!P87-5,0)</f>
        <v>1519.7</v>
      </c>
      <c r="Q87">
        <f ca="1">Q88+IF(データ整理!Q87&gt;5,データ整理!Q87-5,0)</f>
        <v>1451.8</v>
      </c>
      <c r="R87">
        <f ca="1">R88+IF(データ整理!R87&gt;5,データ整理!R87-5,0)</f>
        <v>1743.2999999999995</v>
      </c>
      <c r="S87">
        <f ca="1">S88+IF(データ整理!S87&gt;5,データ整理!S87-5,0)</f>
        <v>1590.8999999999999</v>
      </c>
      <c r="T87">
        <f ca="1">T88+IF(データ整理!T87&gt;5,データ整理!T87-5,0)</f>
        <v>1719.5000000000007</v>
      </c>
      <c r="U87">
        <f ca="1">U88+IF(データ整理!U87&gt;5,データ整理!U87-5,0)</f>
        <v>1608.5</v>
      </c>
    </row>
    <row r="88" spans="1:21" x14ac:dyDescent="0.15">
      <c r="A88" s="3">
        <v>41816</v>
      </c>
      <c r="B88">
        <f ca="1">B89+IF(データ整理!B88&gt;5,データ整理!B88-5,0)</f>
        <v>1711.6000000000001</v>
      </c>
      <c r="C88">
        <f ca="1">C89+IF(データ整理!C88&gt;5,データ整理!C88-5,0)</f>
        <v>1567.2999999999997</v>
      </c>
      <c r="D88">
        <f ca="1">D89+IF(データ整理!D88&gt;5,データ整理!D88-5,0)</f>
        <v>1451.200000000001</v>
      </c>
      <c r="E88">
        <f ca="1">E89+IF(データ整理!E88&gt;5,データ整理!E88-5,0)</f>
        <v>1481.4</v>
      </c>
      <c r="F88">
        <f ca="1">F89+IF(データ整理!F88&gt;5,データ整理!F88-5,0)</f>
        <v>1617.8</v>
      </c>
      <c r="G88">
        <f ca="1">G89+IF(データ整理!G88&gt;5,データ整理!G88-5,0)</f>
        <v>1688.5999999999995</v>
      </c>
      <c r="H88">
        <f ca="1">H89+IF(データ整理!H88&gt;5,データ整理!H88-5,0)</f>
        <v>1668.9999999999998</v>
      </c>
      <c r="I88">
        <f ca="1">I89+IF(データ整理!I88&gt;5,データ整理!I88-5,0)</f>
        <v>1511.6000000000008</v>
      </c>
      <c r="J88">
        <f ca="1">J89+IF(データ整理!J88&gt;5,データ整理!J88-5,0)</f>
        <v>1446.6999999999998</v>
      </c>
      <c r="K88">
        <f ca="1">K89+IF(データ整理!K88&gt;5,データ整理!K88-5,0)</f>
        <v>1352</v>
      </c>
      <c r="L88">
        <f ca="1">L89+IF(データ整理!L88&gt;5,データ整理!L88-5,0)</f>
        <v>1572.9999999999991</v>
      </c>
      <c r="M88">
        <f ca="1">M89+IF(データ整理!M88&gt;5,データ整理!M88-5,0)</f>
        <v>1583.4</v>
      </c>
      <c r="N88">
        <f ca="1">N89+IF(データ整理!N88&gt;5,データ整理!N88-5,0)</f>
        <v>1542.3999999999999</v>
      </c>
      <c r="O88">
        <f ca="1">O89+IF(データ整理!O88&gt;5,データ整理!O88-5,0)</f>
        <v>1571.7999999999995</v>
      </c>
      <c r="P88">
        <f ca="1">P89+IF(データ整理!P88&gt;5,データ整理!P88-5,0)</f>
        <v>1505.4</v>
      </c>
      <c r="Q88">
        <f ca="1">Q89+IF(データ整理!Q88&gt;5,データ整理!Q88-5,0)</f>
        <v>1435.7</v>
      </c>
      <c r="R88">
        <f ca="1">R89+IF(データ整理!R88&gt;5,データ整理!R88-5,0)</f>
        <v>1728.8999999999994</v>
      </c>
      <c r="S88">
        <f ca="1">S89+IF(データ整理!S88&gt;5,データ整理!S88-5,0)</f>
        <v>1581.9999999999998</v>
      </c>
      <c r="T88">
        <f ca="1">T89+IF(データ整理!T88&gt;5,データ整理!T88-5,0)</f>
        <v>1708.8000000000006</v>
      </c>
      <c r="U88">
        <f ca="1">U89+IF(データ整理!U88&gt;5,データ整理!U88-5,0)</f>
        <v>1597.4</v>
      </c>
    </row>
    <row r="89" spans="1:21" x14ac:dyDescent="0.15">
      <c r="A89" s="3">
        <v>41817</v>
      </c>
      <c r="B89">
        <f ca="1">B90+IF(データ整理!B89&gt;5,データ整理!B89-5,0)</f>
        <v>1699.7</v>
      </c>
      <c r="C89">
        <f ca="1">C90+IF(データ整理!C89&gt;5,データ整理!C89-5,0)</f>
        <v>1558.9999999999998</v>
      </c>
      <c r="D89">
        <f ca="1">D90+IF(データ整理!D89&gt;5,データ整理!D89-5,0)</f>
        <v>1441.900000000001</v>
      </c>
      <c r="E89">
        <f ca="1">E90+IF(データ整理!E89&gt;5,データ整理!E89-5,0)</f>
        <v>1469.5</v>
      </c>
      <c r="F89">
        <f ca="1">F90+IF(データ整理!F89&gt;5,データ整理!F89-5,0)</f>
        <v>1608.3</v>
      </c>
      <c r="G89">
        <f ca="1">G90+IF(データ整理!G89&gt;5,データ整理!G89-5,0)</f>
        <v>1679.0999999999995</v>
      </c>
      <c r="H89">
        <f ca="1">H90+IF(データ整理!H89&gt;5,データ整理!H89-5,0)</f>
        <v>1659.6999999999998</v>
      </c>
      <c r="I89">
        <f ca="1">I90+IF(データ整理!I89&gt;5,データ整理!I89-5,0)</f>
        <v>1496.3000000000009</v>
      </c>
      <c r="J89">
        <f ca="1">J90+IF(データ整理!J89&gt;5,データ整理!J89-5,0)</f>
        <v>1438.6</v>
      </c>
      <c r="K89">
        <f ca="1">K90+IF(データ整理!K89&gt;5,データ整理!K89-5,0)</f>
        <v>1344.5</v>
      </c>
      <c r="L89">
        <f ca="1">L90+IF(データ整理!L89&gt;5,データ整理!L89-5,0)</f>
        <v>1562.1999999999991</v>
      </c>
      <c r="M89">
        <f ca="1">M90+IF(データ整理!M89&gt;5,データ整理!M89-5,0)</f>
        <v>1569</v>
      </c>
      <c r="N89">
        <f ca="1">N90+IF(データ整理!N89&gt;5,データ整理!N89-5,0)</f>
        <v>1533.6</v>
      </c>
      <c r="O89">
        <f ca="1">O90+IF(データ整理!O89&gt;5,データ整理!O89-5,0)</f>
        <v>1559.1999999999996</v>
      </c>
      <c r="P89">
        <f ca="1">P90+IF(データ整理!P89&gt;5,データ整理!P89-5,0)</f>
        <v>1495.1000000000001</v>
      </c>
      <c r="Q89">
        <f ca="1">Q90+IF(データ整理!Q89&gt;5,データ整理!Q89-5,0)</f>
        <v>1420.2</v>
      </c>
      <c r="R89">
        <f ca="1">R90+IF(データ整理!R89&gt;5,データ整理!R89-5,0)</f>
        <v>1709.7999999999995</v>
      </c>
      <c r="S89">
        <f ca="1">S90+IF(データ整理!S89&gt;5,データ整理!S89-5,0)</f>
        <v>1574.3999999999999</v>
      </c>
      <c r="T89">
        <f ca="1">T90+IF(データ整理!T89&gt;5,データ整理!T89-5,0)</f>
        <v>1698.3000000000006</v>
      </c>
      <c r="U89">
        <f ca="1">U90+IF(データ整理!U89&gt;5,データ整理!U89-5,0)</f>
        <v>1586.3000000000002</v>
      </c>
    </row>
    <row r="90" spans="1:21" x14ac:dyDescent="0.15">
      <c r="A90" s="3">
        <v>41818</v>
      </c>
      <c r="B90">
        <f ca="1">B91+IF(データ整理!B90&gt;5,データ整理!B90-5,0)</f>
        <v>1687.1000000000001</v>
      </c>
      <c r="C90">
        <f ca="1">C91+IF(データ整理!C90&gt;5,データ整理!C90-5,0)</f>
        <v>1547.0999999999997</v>
      </c>
      <c r="D90">
        <f ca="1">D91+IF(データ整理!D90&gt;5,データ整理!D90-5,0)</f>
        <v>1433.3000000000011</v>
      </c>
      <c r="E90">
        <f ca="1">E91+IF(データ整理!E90&gt;5,データ整理!E90-5,0)</f>
        <v>1453.5</v>
      </c>
      <c r="F90">
        <f ca="1">F91+IF(データ整理!F90&gt;5,データ整理!F90-5,0)</f>
        <v>1594.8999999999999</v>
      </c>
      <c r="G90">
        <f ca="1">G91+IF(データ整理!G90&gt;5,データ整理!G90-5,0)</f>
        <v>1668.8999999999994</v>
      </c>
      <c r="H90">
        <f ca="1">H91+IF(データ整理!H90&gt;5,データ整理!H90-5,0)</f>
        <v>1649.6</v>
      </c>
      <c r="I90">
        <f ca="1">I91+IF(データ整理!I90&gt;5,データ整理!I90-5,0)</f>
        <v>1483.3000000000009</v>
      </c>
      <c r="J90">
        <f ca="1">J91+IF(データ整理!J90&gt;5,データ整理!J90-5,0)</f>
        <v>1429.3</v>
      </c>
      <c r="K90">
        <f ca="1">K91+IF(データ整理!K90&gt;5,データ整理!K90-5,0)</f>
        <v>1334.7</v>
      </c>
      <c r="L90">
        <f ca="1">L91+IF(データ整理!L90&gt;5,データ整理!L90-5,0)</f>
        <v>1549.0999999999992</v>
      </c>
      <c r="M90">
        <f ca="1">M91+IF(データ整理!M90&gt;5,データ整理!M90-5,0)</f>
        <v>1558.6</v>
      </c>
      <c r="N90">
        <f ca="1">N91+IF(データ整理!N90&gt;5,データ整理!N90-5,0)</f>
        <v>1524.3999999999999</v>
      </c>
      <c r="O90">
        <f ca="1">O91+IF(データ整理!O90&gt;5,データ整理!O90-5,0)</f>
        <v>1543.7999999999995</v>
      </c>
      <c r="P90">
        <f ca="1">P91+IF(データ整理!P90&gt;5,データ整理!P90-5,0)</f>
        <v>1484.3000000000002</v>
      </c>
      <c r="Q90">
        <f ca="1">Q91+IF(データ整理!Q90&gt;5,データ整理!Q90-5,0)</f>
        <v>1404.2</v>
      </c>
      <c r="R90">
        <f ca="1">R91+IF(データ整理!R90&gt;5,データ整理!R90-5,0)</f>
        <v>1692.6999999999996</v>
      </c>
      <c r="S90">
        <f ca="1">S91+IF(データ整理!S90&gt;5,データ整理!S90-5,0)</f>
        <v>1565.8999999999999</v>
      </c>
      <c r="T90">
        <f ca="1">T91+IF(データ整理!T90&gt;5,データ整理!T90-5,0)</f>
        <v>1685.7000000000007</v>
      </c>
      <c r="U90">
        <f ca="1">U91+IF(データ整理!U90&gt;5,データ整理!U90-5,0)</f>
        <v>1575.4</v>
      </c>
    </row>
    <row r="91" spans="1:21" x14ac:dyDescent="0.15">
      <c r="A91" s="3">
        <v>41819</v>
      </c>
      <c r="B91">
        <f ca="1">B92+IF(データ整理!B91&gt;5,データ整理!B91-5,0)</f>
        <v>1676.3000000000002</v>
      </c>
      <c r="C91">
        <f ca="1">C92+IF(データ整理!C91&gt;5,データ整理!C91-5,0)</f>
        <v>1536.5999999999997</v>
      </c>
      <c r="D91">
        <f ca="1">D92+IF(データ整理!D91&gt;5,データ整理!D91-5,0)</f>
        <v>1425.100000000001</v>
      </c>
      <c r="E91">
        <f ca="1">E92+IF(データ整理!E91&gt;5,データ整理!E91-5,0)</f>
        <v>1439.5</v>
      </c>
      <c r="F91">
        <f ca="1">F92+IF(データ整理!F91&gt;5,データ整理!F91-5,0)</f>
        <v>1579.6</v>
      </c>
      <c r="G91">
        <f ca="1">G92+IF(データ整理!G91&gt;5,データ整理!G91-5,0)</f>
        <v>1657.9999999999993</v>
      </c>
      <c r="H91">
        <f ca="1">H92+IF(データ整理!H91&gt;5,データ整理!H91-5,0)</f>
        <v>1637.6</v>
      </c>
      <c r="I91">
        <f ca="1">I92+IF(データ整理!I91&gt;5,データ整理!I91-5,0)</f>
        <v>1466.200000000001</v>
      </c>
      <c r="J91">
        <f ca="1">J92+IF(データ整理!J91&gt;5,データ整理!J91-5,0)</f>
        <v>1418.8</v>
      </c>
      <c r="K91">
        <f ca="1">K92+IF(データ整理!K91&gt;5,データ整理!K91-5,0)</f>
        <v>1326</v>
      </c>
      <c r="L91">
        <f ca="1">L92+IF(データ整理!L91&gt;5,データ整理!L91-5,0)</f>
        <v>1537.1999999999991</v>
      </c>
      <c r="M91">
        <f ca="1">M92+IF(データ整理!M91&gt;5,データ整理!M91-5,0)</f>
        <v>1542.5</v>
      </c>
      <c r="N91">
        <f ca="1">N92+IF(データ整理!N91&gt;5,データ整理!N91-5,0)</f>
        <v>1511.4999999999998</v>
      </c>
      <c r="O91">
        <f ca="1">O92+IF(データ整理!O91&gt;5,データ整理!O91-5,0)</f>
        <v>1528.1999999999996</v>
      </c>
      <c r="P91">
        <f ca="1">P92+IF(データ整理!P91&gt;5,データ整理!P91-5,0)</f>
        <v>1472.4</v>
      </c>
      <c r="Q91">
        <f ca="1">Q92+IF(データ整理!Q91&gt;5,データ整理!Q91-5,0)</f>
        <v>1390.8</v>
      </c>
      <c r="R91">
        <f ca="1">R92+IF(データ整理!R91&gt;5,データ整理!R91-5,0)</f>
        <v>1677.4999999999995</v>
      </c>
      <c r="S91">
        <f ca="1">S92+IF(データ整理!S91&gt;5,データ整理!S91-5,0)</f>
        <v>1554.6999999999998</v>
      </c>
      <c r="T91">
        <f ca="1">T92+IF(データ整理!T91&gt;5,データ整理!T91-5,0)</f>
        <v>1673.2000000000007</v>
      </c>
      <c r="U91">
        <f ca="1">U92+IF(データ整理!U91&gt;5,データ整理!U91-5,0)</f>
        <v>1567</v>
      </c>
    </row>
    <row r="92" spans="1:21" x14ac:dyDescent="0.15">
      <c r="A92" s="3">
        <v>41820</v>
      </c>
      <c r="B92">
        <f ca="1">B93+IF(データ整理!B92&gt;5,データ整理!B92-5,0)</f>
        <v>1666.8000000000002</v>
      </c>
      <c r="C92">
        <f ca="1">C93+IF(データ整理!C92&gt;5,データ整理!C92-5,0)</f>
        <v>1526.6999999999996</v>
      </c>
      <c r="D92">
        <f ca="1">D93+IF(データ整理!D92&gt;5,データ整理!D92-5,0)</f>
        <v>1410.700000000001</v>
      </c>
      <c r="E92">
        <f ca="1">E93+IF(データ整理!E92&gt;5,データ整理!E92-5,0)</f>
        <v>1425.6</v>
      </c>
      <c r="F92">
        <f ca="1">F93+IF(データ整理!F92&gt;5,データ整理!F92-5,0)</f>
        <v>1566.5</v>
      </c>
      <c r="G92">
        <f ca="1">G93+IF(データ整理!G92&gt;5,データ整理!G92-5,0)</f>
        <v>1648.2999999999993</v>
      </c>
      <c r="H92">
        <f ca="1">H93+IF(データ整理!H92&gt;5,データ整理!H92-5,0)</f>
        <v>1624</v>
      </c>
      <c r="I92">
        <f ca="1">I93+IF(データ整理!I92&gt;5,データ整理!I92-5,0)</f>
        <v>1449.0000000000009</v>
      </c>
      <c r="J92">
        <f ca="1">J93+IF(データ整理!J92&gt;5,データ整理!J92-5,0)</f>
        <v>1409.5</v>
      </c>
      <c r="K92">
        <f ca="1">K93+IF(データ整理!K92&gt;5,データ整理!K92-5,0)</f>
        <v>1318.3</v>
      </c>
      <c r="L92">
        <f ca="1">L93+IF(データ整理!L92&gt;5,データ整理!L92-5,0)</f>
        <v>1524.4999999999991</v>
      </c>
      <c r="M92">
        <f ca="1">M93+IF(データ整理!M92&gt;5,データ整理!M92-5,0)</f>
        <v>1527.7</v>
      </c>
      <c r="N92">
        <f ca="1">N93+IF(データ整理!N92&gt;5,データ整理!N92-5,0)</f>
        <v>1499.4999999999998</v>
      </c>
      <c r="O92">
        <f ca="1">O93+IF(データ整理!O92&gt;5,データ整理!O92-5,0)</f>
        <v>1515.5999999999997</v>
      </c>
      <c r="P92">
        <f ca="1">P93+IF(データ整理!P92&gt;5,データ整理!P92-5,0)</f>
        <v>1462.1000000000001</v>
      </c>
      <c r="Q92">
        <f ca="1">Q93+IF(データ整理!Q92&gt;5,データ整理!Q92-5,0)</f>
        <v>1380.8</v>
      </c>
      <c r="R92">
        <f ca="1">R93+IF(データ整理!R92&gt;5,データ整理!R92-5,0)</f>
        <v>1663.6999999999996</v>
      </c>
      <c r="S92">
        <f ca="1">S93+IF(データ整理!S92&gt;5,データ整理!S92-5,0)</f>
        <v>1539.6</v>
      </c>
      <c r="T92">
        <f ca="1">T93+IF(データ整理!T92&gt;5,データ整理!T92-5,0)</f>
        <v>1662.3000000000006</v>
      </c>
      <c r="U92">
        <f ca="1">U93+IF(データ整理!U92&gt;5,データ整理!U92-5,0)</f>
        <v>1558.5</v>
      </c>
    </row>
    <row r="93" spans="1:21" x14ac:dyDescent="0.15">
      <c r="A93" s="3">
        <v>41821</v>
      </c>
      <c r="B93">
        <f ca="1">B94+IF(データ整理!B93&gt;5,データ整理!B93-5,0)</f>
        <v>1656.7000000000003</v>
      </c>
      <c r="C93">
        <f ca="1">C94+IF(データ整理!C93&gt;5,データ整理!C93-5,0)</f>
        <v>1516.8999999999996</v>
      </c>
      <c r="D93">
        <f ca="1">D94+IF(データ整理!D93&gt;5,データ整理!D93-5,0)</f>
        <v>1402.100000000001</v>
      </c>
      <c r="E93">
        <f ca="1">E94+IF(データ整理!E93&gt;5,データ整理!E93-5,0)</f>
        <v>1412.3</v>
      </c>
      <c r="F93">
        <f ca="1">F94+IF(データ整理!F93&gt;5,データ整理!F93-5,0)</f>
        <v>1552.8</v>
      </c>
      <c r="G93">
        <f ca="1">G94+IF(データ整理!G93&gt;5,データ整理!G93-5,0)</f>
        <v>1639.1999999999994</v>
      </c>
      <c r="H93">
        <f ca="1">H94+IF(データ整理!H93&gt;5,データ整理!H93-5,0)</f>
        <v>1611.2</v>
      </c>
      <c r="I93">
        <f ca="1">I94+IF(データ整理!I93&gt;5,データ整理!I93-5,0)</f>
        <v>1435.200000000001</v>
      </c>
      <c r="J93">
        <f ca="1">J94+IF(データ整理!J93&gt;5,データ整理!J93-5,0)</f>
        <v>1398.9</v>
      </c>
      <c r="K93">
        <f ca="1">K94+IF(データ整理!K93&gt;5,データ整理!K93-5,0)</f>
        <v>1308.2</v>
      </c>
      <c r="L93">
        <f ca="1">L94+IF(データ整理!L93&gt;5,データ整理!L93-5,0)</f>
        <v>1512.599999999999</v>
      </c>
      <c r="M93">
        <f ca="1">M94+IF(データ整理!M93&gt;5,データ整理!M93-5,0)</f>
        <v>1515.7</v>
      </c>
      <c r="N93">
        <f ca="1">N94+IF(データ整理!N93&gt;5,データ整理!N93-5,0)</f>
        <v>1487.8999999999999</v>
      </c>
      <c r="O93">
        <f ca="1">O94+IF(データ整理!O93&gt;5,データ整理!O93-5,0)</f>
        <v>1501.9999999999998</v>
      </c>
      <c r="P93">
        <f ca="1">P94+IF(データ整理!P93&gt;5,データ整理!P93-5,0)</f>
        <v>1451.3000000000002</v>
      </c>
      <c r="Q93">
        <f ca="1">Q94+IF(データ整理!Q93&gt;5,データ整理!Q93-5,0)</f>
        <v>1371.6</v>
      </c>
      <c r="R93">
        <f ca="1">R94+IF(データ整理!R93&gt;5,データ整理!R93-5,0)</f>
        <v>1651.6999999999996</v>
      </c>
      <c r="S93">
        <f ca="1">S94+IF(データ整理!S93&gt;5,データ整理!S93-5,0)</f>
        <v>1524.1999999999998</v>
      </c>
      <c r="T93">
        <f ca="1">T94+IF(データ整理!T93&gt;5,データ整理!T93-5,0)</f>
        <v>1651.7000000000007</v>
      </c>
      <c r="U93">
        <f ca="1">U94+IF(データ整理!U93&gt;5,データ整理!U93-5,0)</f>
        <v>1548.2</v>
      </c>
    </row>
    <row r="94" spans="1:21" x14ac:dyDescent="0.15">
      <c r="A94" s="3">
        <v>41822</v>
      </c>
      <c r="B94">
        <f ca="1">B95+IF(データ整理!B94&gt;5,データ整理!B94-5,0)</f>
        <v>1645.5000000000002</v>
      </c>
      <c r="C94">
        <f ca="1">C95+IF(データ整理!C94&gt;5,データ整理!C94-5,0)</f>
        <v>1505.9999999999995</v>
      </c>
      <c r="D94">
        <f ca="1">D95+IF(データ整理!D94&gt;5,データ整理!D94-5,0)</f>
        <v>1394.100000000001</v>
      </c>
      <c r="E94">
        <f ca="1">E95+IF(データ整理!E94&gt;5,データ整理!E94-5,0)</f>
        <v>1400.5</v>
      </c>
      <c r="F94">
        <f ca="1">F95+IF(データ整理!F94&gt;5,データ整理!F94-5,0)</f>
        <v>1538.1</v>
      </c>
      <c r="G94">
        <f ca="1">G95+IF(データ整理!G94&gt;5,データ整理!G94-5,0)</f>
        <v>1629.9999999999993</v>
      </c>
      <c r="H94">
        <f ca="1">H95+IF(データ整理!H94&gt;5,データ整理!H94-5,0)</f>
        <v>1596.1000000000001</v>
      </c>
      <c r="I94">
        <f ca="1">I95+IF(データ整理!I94&gt;5,データ整理!I94-5,0)</f>
        <v>1421.0000000000009</v>
      </c>
      <c r="J94">
        <f ca="1">J95+IF(データ整理!J94&gt;5,データ整理!J94-5,0)</f>
        <v>1388.9</v>
      </c>
      <c r="K94">
        <f ca="1">K95+IF(データ整理!K94&gt;5,データ整理!K94-5,0)</f>
        <v>1298.7</v>
      </c>
      <c r="L94">
        <f ca="1">L95+IF(データ整理!L94&gt;5,データ整理!L94-5,0)</f>
        <v>1500.4999999999991</v>
      </c>
      <c r="M94">
        <f ca="1">M95+IF(データ整理!M94&gt;5,データ整理!M94-5,0)</f>
        <v>1504.6000000000001</v>
      </c>
      <c r="N94">
        <f ca="1">N95+IF(データ整理!N94&gt;5,データ整理!N94-5,0)</f>
        <v>1476.4999999999998</v>
      </c>
      <c r="O94">
        <f ca="1">O95+IF(データ整理!O94&gt;5,データ整理!O94-5,0)</f>
        <v>1490.1999999999998</v>
      </c>
      <c r="P94">
        <f ca="1">P95+IF(データ整理!P94&gt;5,データ整理!P94-5,0)</f>
        <v>1439.7000000000003</v>
      </c>
      <c r="Q94">
        <f ca="1">Q95+IF(データ整理!Q94&gt;5,データ整理!Q94-5,0)</f>
        <v>1361.5</v>
      </c>
      <c r="R94">
        <f ca="1">R95+IF(データ整理!R94&gt;5,データ整理!R94-5,0)</f>
        <v>1637.6999999999996</v>
      </c>
      <c r="S94">
        <f ca="1">S95+IF(データ整理!S94&gt;5,データ整理!S94-5,0)</f>
        <v>1508.4999999999998</v>
      </c>
      <c r="T94">
        <f ca="1">T95+IF(データ整理!T94&gt;5,データ整理!T94-5,0)</f>
        <v>1642.2000000000007</v>
      </c>
      <c r="U94">
        <f ca="1">U95+IF(データ整理!U94&gt;5,データ整理!U94-5,0)</f>
        <v>1537.6000000000001</v>
      </c>
    </row>
    <row r="95" spans="1:21" x14ac:dyDescent="0.15">
      <c r="A95" s="3">
        <v>41823</v>
      </c>
      <c r="B95">
        <f ca="1">B96+IF(データ整理!B95&gt;5,データ整理!B95-5,0)</f>
        <v>1631.5000000000002</v>
      </c>
      <c r="C95">
        <f ca="1">C96+IF(データ整理!C95&gt;5,データ整理!C95-5,0)</f>
        <v>1492.3999999999996</v>
      </c>
      <c r="D95">
        <f ca="1">D96+IF(データ整理!D95&gt;5,データ整理!D95-5,0)</f>
        <v>1384.900000000001</v>
      </c>
      <c r="E95">
        <f ca="1">E96+IF(データ整理!E95&gt;5,データ整理!E95-5,0)</f>
        <v>1389</v>
      </c>
      <c r="F95">
        <f ca="1">F96+IF(データ整理!F95&gt;5,データ整理!F95-5,0)</f>
        <v>1526.1</v>
      </c>
      <c r="G95">
        <f ca="1">G96+IF(データ整理!G95&gt;5,データ整理!G95-5,0)</f>
        <v>1619.3999999999994</v>
      </c>
      <c r="H95">
        <f ca="1">H96+IF(データ整理!H95&gt;5,データ整理!H95-5,0)</f>
        <v>1578.7</v>
      </c>
      <c r="I95">
        <f ca="1">I96+IF(データ整理!I95&gt;5,データ整理!I95-5,0)</f>
        <v>1406.900000000001</v>
      </c>
      <c r="J95">
        <f ca="1">J96+IF(データ整理!J95&gt;5,データ整理!J95-5,0)</f>
        <v>1379.5</v>
      </c>
      <c r="K95">
        <f ca="1">K96+IF(データ整理!K95&gt;5,データ整理!K95-5,0)</f>
        <v>1289.9000000000001</v>
      </c>
      <c r="L95">
        <f ca="1">L96+IF(データ整理!L95&gt;5,データ整理!L95-5,0)</f>
        <v>1489.299999999999</v>
      </c>
      <c r="M95">
        <f ca="1">M96+IF(データ整理!M95&gt;5,データ整理!M95-5,0)</f>
        <v>1493.8000000000002</v>
      </c>
      <c r="N95">
        <f ca="1">N96+IF(データ整理!N95&gt;5,データ整理!N95-5,0)</f>
        <v>1466.4999999999998</v>
      </c>
      <c r="O95">
        <f ca="1">O96+IF(データ整理!O95&gt;5,データ整理!O95-5,0)</f>
        <v>1478.2999999999997</v>
      </c>
      <c r="P95">
        <f ca="1">P96+IF(データ整理!P95&gt;5,データ整理!P95-5,0)</f>
        <v>1425.7000000000003</v>
      </c>
      <c r="Q95">
        <f ca="1">Q96+IF(データ整理!Q95&gt;5,データ整理!Q95-5,0)</f>
        <v>1350.1</v>
      </c>
      <c r="R95">
        <f ca="1">R96+IF(データ整理!R95&gt;5,データ整理!R95-5,0)</f>
        <v>1623.8999999999996</v>
      </c>
      <c r="S95">
        <f ca="1">S96+IF(データ整理!S95&gt;5,データ整理!S95-5,0)</f>
        <v>1496.1999999999998</v>
      </c>
      <c r="T95">
        <f ca="1">T96+IF(データ整理!T95&gt;5,データ整理!T95-5,0)</f>
        <v>1632.5000000000007</v>
      </c>
      <c r="U95">
        <f ca="1">U96+IF(データ整理!U95&gt;5,データ整理!U95-5,0)</f>
        <v>1526.2</v>
      </c>
    </row>
    <row r="96" spans="1:21" x14ac:dyDescent="0.15">
      <c r="A96" s="3">
        <v>41824</v>
      </c>
      <c r="B96">
        <f ca="1">B97+IF(データ整理!B96&gt;5,データ整理!B96-5,0)</f>
        <v>1614.2000000000003</v>
      </c>
      <c r="C96">
        <f ca="1">C97+IF(データ整理!C96&gt;5,データ整理!C96-5,0)</f>
        <v>1480.5999999999997</v>
      </c>
      <c r="D96">
        <f ca="1">D97+IF(データ整理!D96&gt;5,データ整理!D96-5,0)</f>
        <v>1375.400000000001</v>
      </c>
      <c r="E96">
        <f ca="1">E97+IF(データ整理!E96&gt;5,データ整理!E96-5,0)</f>
        <v>1373.8</v>
      </c>
      <c r="F96">
        <f ca="1">F97+IF(データ整理!F96&gt;5,データ整理!F96-5,0)</f>
        <v>1513.1</v>
      </c>
      <c r="G96">
        <f ca="1">G97+IF(データ整理!G96&gt;5,データ整理!G96-5,0)</f>
        <v>1608.5999999999995</v>
      </c>
      <c r="H96">
        <f ca="1">H97+IF(データ整理!H96&gt;5,データ整理!H96-5,0)</f>
        <v>1563.1000000000001</v>
      </c>
      <c r="I96">
        <f ca="1">I97+IF(データ整理!I96&gt;5,データ整理!I96-5,0)</f>
        <v>1393.5000000000009</v>
      </c>
      <c r="J96">
        <f ca="1">J97+IF(データ整理!J96&gt;5,データ整理!J96-5,0)</f>
        <v>1369.8</v>
      </c>
      <c r="K96">
        <f ca="1">K97+IF(データ整理!K96&gt;5,データ整理!K96-5,0)</f>
        <v>1280.4000000000001</v>
      </c>
      <c r="L96">
        <f ca="1">L97+IF(データ整理!L96&gt;5,データ整理!L96-5,0)</f>
        <v>1478.299999999999</v>
      </c>
      <c r="M96">
        <f ca="1">M97+IF(データ整理!M96&gt;5,データ整理!M96-5,0)</f>
        <v>1482.8000000000002</v>
      </c>
      <c r="N96">
        <f ca="1">N97+IF(データ整理!N96&gt;5,データ整理!N96-5,0)</f>
        <v>1457.7999999999997</v>
      </c>
      <c r="O96">
        <f ca="1">O97+IF(データ整理!O96&gt;5,データ整理!O96-5,0)</f>
        <v>1465.6999999999998</v>
      </c>
      <c r="P96">
        <f ca="1">P97+IF(データ整理!P96&gt;5,データ整理!P96-5,0)</f>
        <v>1415.0000000000002</v>
      </c>
      <c r="Q96">
        <f ca="1">Q97+IF(データ整理!Q96&gt;5,データ整理!Q96-5,0)</f>
        <v>1336.8</v>
      </c>
      <c r="R96">
        <f ca="1">R97+IF(データ整理!R96&gt;5,データ整理!R96-5,0)</f>
        <v>1610.4999999999995</v>
      </c>
      <c r="S96">
        <f ca="1">S97+IF(データ整理!S96&gt;5,データ整理!S96-5,0)</f>
        <v>1485.4999999999998</v>
      </c>
      <c r="T96">
        <f ca="1">T97+IF(データ整理!T96&gt;5,データ整理!T96-5,0)</f>
        <v>1622.0000000000007</v>
      </c>
      <c r="U96">
        <f ca="1">U97+IF(データ整理!U96&gt;5,データ整理!U96-5,0)</f>
        <v>1515.6000000000001</v>
      </c>
    </row>
    <row r="97" spans="1:21" x14ac:dyDescent="0.15">
      <c r="A97" s="3">
        <v>41825</v>
      </c>
      <c r="B97">
        <f ca="1">B98+IF(データ整理!B97&gt;5,データ整理!B97-5,0)</f>
        <v>1598.0000000000002</v>
      </c>
      <c r="C97">
        <f ca="1">C98+IF(データ整理!C97&gt;5,データ整理!C97-5,0)</f>
        <v>1467.4999999999998</v>
      </c>
      <c r="D97">
        <f ca="1">D98+IF(データ整理!D97&gt;5,データ整理!D97-5,0)</f>
        <v>1364.5000000000009</v>
      </c>
      <c r="E97">
        <f ca="1">E98+IF(データ整理!E97&gt;5,データ整理!E97-5,0)</f>
        <v>1358.2</v>
      </c>
      <c r="F97">
        <f ca="1">F98+IF(データ整理!F97&gt;5,データ整理!F97-5,0)</f>
        <v>1499.5</v>
      </c>
      <c r="G97">
        <f ca="1">G98+IF(データ整理!G97&gt;5,データ整理!G97-5,0)</f>
        <v>1594.7999999999995</v>
      </c>
      <c r="H97">
        <f ca="1">H98+IF(データ整理!H97&gt;5,データ整理!H97-5,0)</f>
        <v>1548.6000000000001</v>
      </c>
      <c r="I97">
        <f ca="1">I98+IF(データ整理!I97&gt;5,データ整理!I97-5,0)</f>
        <v>1379.1000000000008</v>
      </c>
      <c r="J97">
        <f ca="1">J98+IF(データ整理!J97&gt;5,データ整理!J97-5,0)</f>
        <v>1359</v>
      </c>
      <c r="K97">
        <f ca="1">K98+IF(データ整理!K97&gt;5,データ整理!K97-5,0)</f>
        <v>1272.5</v>
      </c>
      <c r="L97">
        <f ca="1">L98+IF(データ整理!L97&gt;5,データ整理!L97-5,0)</f>
        <v>1466.899999999999</v>
      </c>
      <c r="M97">
        <f ca="1">M98+IF(データ整理!M97&gt;5,データ整理!M97-5,0)</f>
        <v>1473.3000000000002</v>
      </c>
      <c r="N97">
        <f ca="1">N98+IF(データ整理!N97&gt;5,データ整理!N97-5,0)</f>
        <v>1446.6999999999998</v>
      </c>
      <c r="O97">
        <f ca="1">O98+IF(データ整理!O97&gt;5,データ整理!O97-5,0)</f>
        <v>1453.2999999999997</v>
      </c>
      <c r="P97">
        <f ca="1">P98+IF(データ整理!P97&gt;5,データ整理!P97-5,0)</f>
        <v>1402.7000000000003</v>
      </c>
      <c r="Q97">
        <f ca="1">Q98+IF(データ整理!Q97&gt;5,データ整理!Q97-5,0)</f>
        <v>1325.5</v>
      </c>
      <c r="R97">
        <f ca="1">R98+IF(データ整理!R97&gt;5,データ整理!R97-5,0)</f>
        <v>1596.1999999999996</v>
      </c>
      <c r="S97">
        <f ca="1">S98+IF(データ整理!S97&gt;5,データ整理!S97-5,0)</f>
        <v>1473.1999999999998</v>
      </c>
      <c r="T97">
        <f ca="1">T98+IF(データ整理!T97&gt;5,データ整理!T97-5,0)</f>
        <v>1609.8000000000006</v>
      </c>
      <c r="U97">
        <f ca="1">U98+IF(データ整理!U97&gt;5,データ整理!U97-5,0)</f>
        <v>1504.6000000000001</v>
      </c>
    </row>
    <row r="98" spans="1:21" x14ac:dyDescent="0.15">
      <c r="A98" s="3">
        <v>41826</v>
      </c>
      <c r="B98">
        <f ca="1">B99+IF(データ整理!B98&gt;5,データ整理!B98-5,0)</f>
        <v>1586.1000000000001</v>
      </c>
      <c r="C98">
        <f ca="1">C99+IF(データ整理!C98&gt;5,データ整理!C98-5,0)</f>
        <v>1455.3999999999999</v>
      </c>
      <c r="D98">
        <f ca="1">D99+IF(データ整理!D98&gt;5,データ整理!D98-5,0)</f>
        <v>1355.0000000000009</v>
      </c>
      <c r="E98">
        <f ca="1">E99+IF(データ整理!E98&gt;5,データ整理!E98-5,0)</f>
        <v>1342.1000000000001</v>
      </c>
      <c r="F98">
        <f ca="1">F99+IF(データ整理!F98&gt;5,データ整理!F98-5,0)</f>
        <v>1485.4</v>
      </c>
      <c r="G98">
        <f ca="1">G99+IF(データ整理!G98&gt;5,データ整理!G98-5,0)</f>
        <v>1582.4999999999995</v>
      </c>
      <c r="H98">
        <f ca="1">H99+IF(データ整理!H98&gt;5,データ整理!H98-5,0)</f>
        <v>1535.4</v>
      </c>
      <c r="I98">
        <f ca="1">I99+IF(データ整理!I98&gt;5,データ整理!I98-5,0)</f>
        <v>1365.2000000000007</v>
      </c>
      <c r="J98">
        <f ca="1">J99+IF(データ整理!J98&gt;5,データ整理!J98-5,0)</f>
        <v>1348.5</v>
      </c>
      <c r="K98">
        <f ca="1">K99+IF(データ整理!K98&gt;5,データ整理!K98-5,0)</f>
        <v>1263</v>
      </c>
      <c r="L98">
        <f ca="1">L99+IF(データ整理!L98&gt;5,データ整理!L98-5,0)</f>
        <v>1456.899999999999</v>
      </c>
      <c r="M98">
        <f ca="1">M99+IF(データ整理!M98&gt;5,データ整理!M98-5,0)</f>
        <v>1465.3000000000002</v>
      </c>
      <c r="N98">
        <f ca="1">N99+IF(データ整理!N98&gt;5,データ整理!N98-5,0)</f>
        <v>1436.3999999999999</v>
      </c>
      <c r="O98">
        <f ca="1">O99+IF(データ整理!O98&gt;5,データ整理!O98-5,0)</f>
        <v>1442.3999999999996</v>
      </c>
      <c r="P98">
        <f ca="1">P99+IF(データ整理!P98&gt;5,データ整理!P98-5,0)</f>
        <v>1385.9000000000003</v>
      </c>
      <c r="Q98">
        <f ca="1">Q99+IF(データ整理!Q98&gt;5,データ整理!Q98-5,0)</f>
        <v>1312.2</v>
      </c>
      <c r="R98">
        <f ca="1">R99+IF(データ整理!R98&gt;5,データ整理!R98-5,0)</f>
        <v>1579.6999999999996</v>
      </c>
      <c r="S98">
        <f ca="1">S99+IF(データ整理!S98&gt;5,データ整理!S98-5,0)</f>
        <v>1458.8999999999999</v>
      </c>
      <c r="T98">
        <f ca="1">T99+IF(データ整理!T98&gt;5,データ整理!T98-5,0)</f>
        <v>1597.9000000000005</v>
      </c>
      <c r="U98">
        <f ca="1">U99+IF(データ整理!U98&gt;5,データ整理!U98-5,0)</f>
        <v>1493.8000000000002</v>
      </c>
    </row>
    <row r="99" spans="1:21" x14ac:dyDescent="0.15">
      <c r="A99" s="3">
        <v>41827</v>
      </c>
      <c r="B99">
        <f ca="1">B100+IF(データ整理!B99&gt;5,データ整理!B99-5,0)</f>
        <v>1574.0000000000002</v>
      </c>
      <c r="C99">
        <f ca="1">C100+IF(データ整理!C99&gt;5,データ整理!C99-5,0)</f>
        <v>1443.1</v>
      </c>
      <c r="D99">
        <f ca="1">D100+IF(データ整理!D99&gt;5,データ整理!D99-5,0)</f>
        <v>1342.1000000000008</v>
      </c>
      <c r="E99">
        <f ca="1">E100+IF(データ整理!E99&gt;5,データ整理!E99-5,0)</f>
        <v>1327.5000000000002</v>
      </c>
      <c r="F99">
        <f ca="1">F100+IF(データ整理!F99&gt;5,データ整理!F99-5,0)</f>
        <v>1470.1000000000001</v>
      </c>
      <c r="G99">
        <f ca="1">G100+IF(データ整理!G99&gt;5,データ整理!G99-5,0)</f>
        <v>1570.8999999999996</v>
      </c>
      <c r="H99">
        <f ca="1">H100+IF(データ整理!H99&gt;5,データ整理!H99-5,0)</f>
        <v>1522</v>
      </c>
      <c r="I99">
        <f ca="1">I100+IF(データ整理!I99&gt;5,データ整理!I99-5,0)</f>
        <v>1353.5000000000007</v>
      </c>
      <c r="J99">
        <f ca="1">J100+IF(データ整理!J99&gt;5,データ整理!J99-5,0)</f>
        <v>1338.2</v>
      </c>
      <c r="K99">
        <f ca="1">K100+IF(データ整理!K99&gt;5,データ整理!K99-5,0)</f>
        <v>1253</v>
      </c>
      <c r="L99">
        <f ca="1">L100+IF(データ整理!L99&gt;5,データ整理!L99-5,0)</f>
        <v>1443.299999999999</v>
      </c>
      <c r="M99">
        <f ca="1">M100+IF(データ整理!M99&gt;5,データ整理!M99-5,0)</f>
        <v>1457.5000000000002</v>
      </c>
      <c r="N99">
        <f ca="1">N100+IF(データ整理!N99&gt;5,データ整理!N99-5,0)</f>
        <v>1426.9999999999998</v>
      </c>
      <c r="O99">
        <f ca="1">O100+IF(データ整理!O99&gt;5,データ整理!O99-5,0)</f>
        <v>1429.2999999999997</v>
      </c>
      <c r="P99">
        <f ca="1">P100+IF(データ整理!P99&gt;5,データ整理!P99-5,0)</f>
        <v>1372.7000000000003</v>
      </c>
      <c r="Q99">
        <f ca="1">Q100+IF(データ整理!Q99&gt;5,データ整理!Q99-5,0)</f>
        <v>1296.3</v>
      </c>
      <c r="R99">
        <f ca="1">R100+IF(データ整理!R99&gt;5,データ整理!R99-5,0)</f>
        <v>1563.7999999999995</v>
      </c>
      <c r="S99">
        <f ca="1">S100+IF(データ整理!S99&gt;5,データ整理!S99-5,0)</f>
        <v>1443.3999999999999</v>
      </c>
      <c r="T99">
        <f ca="1">T100+IF(データ整理!T99&gt;5,データ整理!T99-5,0)</f>
        <v>1583.5000000000005</v>
      </c>
      <c r="U99">
        <f ca="1">U100+IF(データ整理!U99&gt;5,データ整理!U99-5,0)</f>
        <v>1478.2000000000003</v>
      </c>
    </row>
    <row r="100" spans="1:21" x14ac:dyDescent="0.15">
      <c r="A100" s="3">
        <v>41828</v>
      </c>
      <c r="B100">
        <f ca="1">B101+IF(データ整理!B100&gt;5,データ整理!B100-5,0)</f>
        <v>1563.1000000000001</v>
      </c>
      <c r="C100">
        <f ca="1">C101+IF(データ整理!C100&gt;5,データ整理!C100-5,0)</f>
        <v>1431.6</v>
      </c>
      <c r="D100">
        <f ca="1">D101+IF(データ整理!D100&gt;5,データ整理!D100-5,0)</f>
        <v>1333.4000000000008</v>
      </c>
      <c r="E100">
        <f ca="1">E101+IF(データ整理!E100&gt;5,データ整理!E100-5,0)</f>
        <v>1314.4000000000003</v>
      </c>
      <c r="F100">
        <f ca="1">F101+IF(データ整理!F100&gt;5,データ整理!F100-5,0)</f>
        <v>1457.8000000000002</v>
      </c>
      <c r="G100">
        <f ca="1">G101+IF(データ整理!G100&gt;5,データ整理!G100-5,0)</f>
        <v>1559.0999999999997</v>
      </c>
      <c r="H100">
        <f ca="1">H101+IF(データ整理!H100&gt;5,データ整理!H100-5,0)</f>
        <v>1508.5</v>
      </c>
      <c r="I100">
        <f ca="1">I101+IF(データ整理!I100&gt;5,データ整理!I100-5,0)</f>
        <v>1339.5000000000007</v>
      </c>
      <c r="J100">
        <f ca="1">J101+IF(データ整理!J100&gt;5,データ整理!J100-5,0)</f>
        <v>1326.9</v>
      </c>
      <c r="K100">
        <f ca="1">K101+IF(データ整理!K100&gt;5,データ整理!K100-5,0)</f>
        <v>1243</v>
      </c>
      <c r="L100">
        <f ca="1">L101+IF(データ整理!L100&gt;5,データ整理!L100-5,0)</f>
        <v>1428.6999999999991</v>
      </c>
      <c r="M100">
        <f ca="1">M101+IF(データ整理!M100&gt;5,データ整理!M100-5,0)</f>
        <v>1449.2000000000003</v>
      </c>
      <c r="N100">
        <f ca="1">N101+IF(データ整理!N100&gt;5,データ整理!N100-5,0)</f>
        <v>1415.9999999999998</v>
      </c>
      <c r="O100">
        <f ca="1">O101+IF(データ整理!O100&gt;5,データ整理!O100-5,0)</f>
        <v>1414.3999999999996</v>
      </c>
      <c r="P100">
        <f ca="1">P101+IF(データ整理!P100&gt;5,データ整理!P100-5,0)</f>
        <v>1360.5000000000002</v>
      </c>
      <c r="Q100">
        <f ca="1">Q101+IF(データ整理!Q100&gt;5,データ整理!Q100-5,0)</f>
        <v>1282.5</v>
      </c>
      <c r="R100">
        <f ca="1">R101+IF(データ整理!R100&gt;5,データ整理!R100-5,0)</f>
        <v>1548.3999999999994</v>
      </c>
      <c r="S100">
        <f ca="1">S101+IF(データ整理!S100&gt;5,データ整理!S100-5,0)</f>
        <v>1431.1999999999998</v>
      </c>
      <c r="T100">
        <f ca="1">T101+IF(データ整理!T100&gt;5,データ整理!T100-5,0)</f>
        <v>1570.5000000000005</v>
      </c>
      <c r="U100">
        <f ca="1">U101+IF(データ整理!U100&gt;5,データ整理!U100-5,0)</f>
        <v>1459.7000000000003</v>
      </c>
    </row>
    <row r="101" spans="1:21" x14ac:dyDescent="0.15">
      <c r="A101" s="3">
        <v>41829</v>
      </c>
      <c r="B101">
        <f ca="1">B102+IF(データ整理!B101&gt;5,データ整理!B101-5,0)</f>
        <v>1552.8000000000002</v>
      </c>
      <c r="C101">
        <f ca="1">C102+IF(データ整理!C101&gt;5,データ整理!C101-5,0)</f>
        <v>1417</v>
      </c>
      <c r="D101">
        <f ca="1">D102+IF(データ整理!D101&gt;5,データ整理!D101-5,0)</f>
        <v>1324.7000000000007</v>
      </c>
      <c r="E101">
        <f ca="1">E102+IF(データ整理!E101&gt;5,データ整理!E101-5,0)</f>
        <v>1302.6000000000004</v>
      </c>
      <c r="F101">
        <f ca="1">F102+IF(データ整理!F101&gt;5,データ整理!F101-5,0)</f>
        <v>1445.9</v>
      </c>
      <c r="G101">
        <f ca="1">G102+IF(データ整理!G101&gt;5,データ整理!G101-5,0)</f>
        <v>1547.8999999999996</v>
      </c>
      <c r="H101">
        <f ca="1">H102+IF(データ整理!H101&gt;5,データ整理!H101-5,0)</f>
        <v>1494.7</v>
      </c>
      <c r="I101">
        <f ca="1">I102+IF(データ整理!I101&gt;5,データ整理!I101-5,0)</f>
        <v>1323.6000000000006</v>
      </c>
      <c r="J101">
        <f ca="1">J102+IF(データ整理!J101&gt;5,データ整理!J101-5,0)</f>
        <v>1311.6000000000001</v>
      </c>
      <c r="K101">
        <f ca="1">K102+IF(データ整理!K101&gt;5,データ整理!K101-5,0)</f>
        <v>1233.8</v>
      </c>
      <c r="L101">
        <f ca="1">L102+IF(データ整理!L101&gt;5,データ整理!L101-5,0)</f>
        <v>1416.6999999999991</v>
      </c>
      <c r="M101">
        <f ca="1">M102+IF(データ整理!M101&gt;5,データ整理!M101-5,0)</f>
        <v>1438.3000000000002</v>
      </c>
      <c r="N101">
        <f ca="1">N102+IF(データ整理!N101&gt;5,データ整理!N101-5,0)</f>
        <v>1404.8999999999999</v>
      </c>
      <c r="O101">
        <f ca="1">O102+IF(データ整理!O101&gt;5,データ整理!O101-5,0)</f>
        <v>1399.7999999999997</v>
      </c>
      <c r="P101">
        <f ca="1">P102+IF(データ整理!P101&gt;5,データ整理!P101-5,0)</f>
        <v>1349.1000000000001</v>
      </c>
      <c r="Q101">
        <f ca="1">Q102+IF(データ整理!Q101&gt;5,データ整理!Q101-5,0)</f>
        <v>1268.5</v>
      </c>
      <c r="R101">
        <f ca="1">R102+IF(データ整理!R101&gt;5,データ整理!R101-5,0)</f>
        <v>1534.2999999999995</v>
      </c>
      <c r="S101">
        <f ca="1">S102+IF(データ整理!S101&gt;5,データ整理!S101-5,0)</f>
        <v>1418.6</v>
      </c>
      <c r="T101">
        <f ca="1">T102+IF(データ整理!T101&gt;5,データ整理!T101-5,0)</f>
        <v>1556.6000000000004</v>
      </c>
      <c r="U101">
        <f ca="1">U102+IF(データ整理!U101&gt;5,データ整理!U101-5,0)</f>
        <v>1442.2000000000003</v>
      </c>
    </row>
    <row r="102" spans="1:21" x14ac:dyDescent="0.15">
      <c r="A102" s="3">
        <v>41830</v>
      </c>
      <c r="B102">
        <f ca="1">B103+IF(データ整理!B102&gt;5,データ整理!B102-5,0)</f>
        <v>1542.4</v>
      </c>
      <c r="C102">
        <f ca="1">C103+IF(データ整理!C102&gt;5,データ整理!C102-5,0)</f>
        <v>1404.8</v>
      </c>
      <c r="D102">
        <f ca="1">D103+IF(データ整理!D102&gt;5,データ整理!D102-5,0)</f>
        <v>1315.8000000000006</v>
      </c>
      <c r="E102">
        <f ca="1">E103+IF(データ整理!E102&gt;5,データ整理!E102-5,0)</f>
        <v>1291.1000000000004</v>
      </c>
      <c r="F102">
        <f ca="1">F103+IF(データ整理!F102&gt;5,データ整理!F102-5,0)</f>
        <v>1429.2</v>
      </c>
      <c r="G102">
        <f ca="1">G103+IF(データ整理!G102&gt;5,データ整理!G102-5,0)</f>
        <v>1536.8999999999996</v>
      </c>
      <c r="H102">
        <f ca="1">H103+IF(データ整理!H102&gt;5,データ整理!H102-5,0)</f>
        <v>1478.4</v>
      </c>
      <c r="I102">
        <f ca="1">I103+IF(データ整理!I102&gt;5,データ整理!I102-5,0)</f>
        <v>1310.6000000000006</v>
      </c>
      <c r="J102">
        <f ca="1">J103+IF(データ整理!J102&gt;5,データ整理!J102-5,0)</f>
        <v>1299.4000000000001</v>
      </c>
      <c r="K102">
        <f ca="1">K103+IF(データ整理!K102&gt;5,データ整理!K102-5,0)</f>
        <v>1224.3999999999999</v>
      </c>
      <c r="L102">
        <f ca="1">L103+IF(データ整理!L102&gt;5,データ整理!L102-5,0)</f>
        <v>1405.5999999999992</v>
      </c>
      <c r="M102">
        <f ca="1">M103+IF(データ整理!M102&gt;5,データ整理!M102-5,0)</f>
        <v>1429.2000000000003</v>
      </c>
      <c r="N102">
        <f ca="1">N103+IF(データ整理!N102&gt;5,データ整理!N102-5,0)</f>
        <v>1395.3999999999999</v>
      </c>
      <c r="O102">
        <f ca="1">O103+IF(データ整理!O102&gt;5,データ整理!O102-5,0)</f>
        <v>1387.1999999999998</v>
      </c>
      <c r="P102">
        <f ca="1">P103+IF(データ整理!P102&gt;5,データ整理!P102-5,0)</f>
        <v>1337.9</v>
      </c>
      <c r="Q102">
        <f ca="1">Q103+IF(データ整理!Q102&gt;5,データ整理!Q102-5,0)</f>
        <v>1252.2</v>
      </c>
      <c r="R102">
        <f ca="1">R103+IF(データ整理!R102&gt;5,データ整理!R102-5,0)</f>
        <v>1520.2999999999995</v>
      </c>
      <c r="S102">
        <f ca="1">S103+IF(データ整理!S102&gt;5,データ整理!S102-5,0)</f>
        <v>1401.5</v>
      </c>
      <c r="T102">
        <f ca="1">T103+IF(データ整理!T102&gt;5,データ整理!T102-5,0)</f>
        <v>1542.5000000000005</v>
      </c>
      <c r="U102">
        <f ca="1">U103+IF(データ整理!U102&gt;5,データ整理!U102-5,0)</f>
        <v>1423.4000000000003</v>
      </c>
    </row>
    <row r="103" spans="1:21" x14ac:dyDescent="0.15">
      <c r="A103" s="3">
        <v>41831</v>
      </c>
      <c r="B103">
        <f ca="1">B104+IF(データ整理!B103&gt;5,データ整理!B103-5,0)</f>
        <v>1532.7</v>
      </c>
      <c r="C103">
        <f ca="1">C104+IF(データ整理!C103&gt;5,データ整理!C103-5,0)</f>
        <v>1393.6</v>
      </c>
      <c r="D103">
        <f ca="1">D104+IF(データ整理!D103&gt;5,データ整理!D103-5,0)</f>
        <v>1304.6000000000006</v>
      </c>
      <c r="E103">
        <f ca="1">E104+IF(データ整理!E103&gt;5,データ整理!E103-5,0)</f>
        <v>1278.8000000000004</v>
      </c>
      <c r="F103">
        <f ca="1">F104+IF(データ整理!F103&gt;5,データ整理!F103-5,0)</f>
        <v>1414.5</v>
      </c>
      <c r="G103">
        <f ca="1">G104+IF(データ整理!G103&gt;5,データ整理!G103-5,0)</f>
        <v>1525.0999999999997</v>
      </c>
      <c r="H103">
        <f ca="1">H104+IF(データ整理!H103&gt;5,データ整理!H103-5,0)</f>
        <v>1463.1000000000001</v>
      </c>
      <c r="I103">
        <f ca="1">I104+IF(データ整理!I103&gt;5,データ整理!I103-5,0)</f>
        <v>1299.9000000000005</v>
      </c>
      <c r="J103">
        <f ca="1">J104+IF(データ整理!J103&gt;5,データ整理!J103-5,0)</f>
        <v>1290.1000000000001</v>
      </c>
      <c r="K103">
        <f ca="1">K104+IF(データ整理!K103&gt;5,データ整理!K103-5,0)</f>
        <v>1214.3</v>
      </c>
      <c r="L103">
        <f ca="1">L104+IF(データ整理!L103&gt;5,データ整理!L103-5,0)</f>
        <v>1393.7999999999993</v>
      </c>
      <c r="M103">
        <f ca="1">M104+IF(データ整理!M103&gt;5,データ整理!M103-5,0)</f>
        <v>1420.1000000000004</v>
      </c>
      <c r="N103">
        <f ca="1">N104+IF(データ整理!N103&gt;5,データ整理!N103-5,0)</f>
        <v>1385.3</v>
      </c>
      <c r="O103">
        <f ca="1">O104+IF(データ整理!O103&gt;5,データ整理!O103-5,0)</f>
        <v>1374.1999999999998</v>
      </c>
      <c r="P103">
        <f ca="1">P104+IF(データ整理!P103&gt;5,データ整理!P103-5,0)</f>
        <v>1326</v>
      </c>
      <c r="Q103">
        <f ca="1">Q104+IF(データ整理!Q103&gt;5,データ整理!Q103-5,0)</f>
        <v>1238.6000000000001</v>
      </c>
      <c r="R103">
        <f ca="1">R104+IF(データ整理!R103&gt;5,データ整理!R103-5,0)</f>
        <v>1504.4999999999995</v>
      </c>
      <c r="S103">
        <f ca="1">S104+IF(データ整理!S103&gt;5,データ整理!S103-5,0)</f>
        <v>1383.2</v>
      </c>
      <c r="T103">
        <f ca="1">T104+IF(データ整理!T103&gt;5,データ整理!T103-5,0)</f>
        <v>1527.6000000000004</v>
      </c>
      <c r="U103">
        <f ca="1">U104+IF(データ整理!U103&gt;5,データ整理!U103-5,0)</f>
        <v>1406.7000000000003</v>
      </c>
    </row>
    <row r="104" spans="1:21" x14ac:dyDescent="0.15">
      <c r="A104" s="3">
        <v>41832</v>
      </c>
      <c r="B104">
        <f ca="1">B105+IF(データ整理!B104&gt;5,データ整理!B104-5,0)</f>
        <v>1520.7</v>
      </c>
      <c r="C104">
        <f ca="1">C105+IF(データ整理!C104&gt;5,データ整理!C104-5,0)</f>
        <v>1381.6999999999998</v>
      </c>
      <c r="D104">
        <f ca="1">D105+IF(データ整理!D104&gt;5,データ整理!D104-5,0)</f>
        <v>1290.0000000000007</v>
      </c>
      <c r="E104">
        <f ca="1">E105+IF(データ整理!E104&gt;5,データ整理!E104-5,0)</f>
        <v>1267.7000000000005</v>
      </c>
      <c r="F104">
        <f ca="1">F105+IF(データ整理!F104&gt;5,データ整理!F104-5,0)</f>
        <v>1401.7</v>
      </c>
      <c r="G104">
        <f ca="1">G105+IF(データ整理!G104&gt;5,データ整理!G104-5,0)</f>
        <v>1512.5999999999997</v>
      </c>
      <c r="H104">
        <f ca="1">H105+IF(データ整理!H104&gt;5,データ整理!H104-5,0)</f>
        <v>1445.9</v>
      </c>
      <c r="I104">
        <f ca="1">I105+IF(データ整理!I104&gt;5,データ整理!I104-5,0)</f>
        <v>1288.4000000000005</v>
      </c>
      <c r="J104">
        <f ca="1">J105+IF(データ整理!J104&gt;5,データ整理!J104-5,0)</f>
        <v>1279.7</v>
      </c>
      <c r="K104">
        <f ca="1">K105+IF(データ整理!K104&gt;5,データ整理!K104-5,0)</f>
        <v>1201.8999999999999</v>
      </c>
      <c r="L104">
        <f ca="1">L105+IF(データ整理!L104&gt;5,データ整理!L104-5,0)</f>
        <v>1381.9999999999993</v>
      </c>
      <c r="M104">
        <f ca="1">M105+IF(データ整理!M104&gt;5,データ整理!M104-5,0)</f>
        <v>1408.7000000000003</v>
      </c>
      <c r="N104">
        <f ca="1">N105+IF(データ整理!N104&gt;5,データ整理!N104-5,0)</f>
        <v>1374.3999999999999</v>
      </c>
      <c r="O104">
        <f ca="1">O105+IF(データ整理!O104&gt;5,データ整理!O104-5,0)</f>
        <v>1364.3999999999999</v>
      </c>
      <c r="P104">
        <f ca="1">P105+IF(データ整理!P104&gt;5,データ整理!P104-5,0)</f>
        <v>1313.5</v>
      </c>
      <c r="Q104">
        <f ca="1">Q105+IF(データ整理!Q104&gt;5,データ整理!Q104-5,0)</f>
        <v>1226.7</v>
      </c>
      <c r="R104">
        <f ca="1">R105+IF(データ整理!R104&gt;5,データ整理!R104-5,0)</f>
        <v>1488.2999999999995</v>
      </c>
      <c r="S104">
        <f ca="1">S105+IF(データ整理!S104&gt;5,データ整理!S104-5,0)</f>
        <v>1368.1000000000001</v>
      </c>
      <c r="T104">
        <f ca="1">T105+IF(データ整理!T104&gt;5,データ整理!T104-5,0)</f>
        <v>1515.6000000000004</v>
      </c>
      <c r="U104">
        <f ca="1">U105+IF(データ整理!U104&gt;5,データ整理!U104-5,0)</f>
        <v>1390.9000000000003</v>
      </c>
    </row>
    <row r="105" spans="1:21" x14ac:dyDescent="0.15">
      <c r="A105" s="3">
        <v>41833</v>
      </c>
      <c r="B105">
        <f ca="1">B106+IF(データ整理!B105&gt;5,データ整理!B105-5,0)</f>
        <v>1507.1000000000001</v>
      </c>
      <c r="C105">
        <f ca="1">C106+IF(データ整理!C105&gt;5,データ整理!C105-5,0)</f>
        <v>1365.7999999999997</v>
      </c>
      <c r="D105">
        <f ca="1">D106+IF(データ整理!D105&gt;5,データ整理!D105-5,0)</f>
        <v>1274.8000000000006</v>
      </c>
      <c r="E105">
        <f ca="1">E106+IF(データ整理!E105&gt;5,データ整理!E105-5,0)</f>
        <v>1251.7000000000005</v>
      </c>
      <c r="F105">
        <f ca="1">F106+IF(データ整理!F105&gt;5,データ整理!F105-5,0)</f>
        <v>1388.8</v>
      </c>
      <c r="G105">
        <f ca="1">G106+IF(データ整理!G105&gt;5,データ整理!G105-5,0)</f>
        <v>1499.3999999999996</v>
      </c>
      <c r="H105">
        <f ca="1">H106+IF(データ整理!H105&gt;5,データ整理!H105-5,0)</f>
        <v>1431.3000000000002</v>
      </c>
      <c r="I105">
        <f ca="1">I106+IF(データ整理!I105&gt;5,データ整理!I105-5,0)</f>
        <v>1275.4000000000005</v>
      </c>
      <c r="J105">
        <f ca="1">J106+IF(データ整理!J105&gt;5,データ整理!J105-5,0)</f>
        <v>1266.1000000000001</v>
      </c>
      <c r="K105">
        <f ca="1">K106+IF(データ整理!K105&gt;5,データ整理!K105-5,0)</f>
        <v>1187.4999999999998</v>
      </c>
      <c r="L105">
        <f ca="1">L106+IF(データ整理!L105&gt;5,データ整理!L105-5,0)</f>
        <v>1370.2999999999993</v>
      </c>
      <c r="M105">
        <f ca="1">M106+IF(データ整理!M105&gt;5,データ整理!M105-5,0)</f>
        <v>1398.1000000000004</v>
      </c>
      <c r="N105">
        <f ca="1">N106+IF(データ整理!N105&gt;5,データ整理!N105-5,0)</f>
        <v>1360.1</v>
      </c>
      <c r="O105">
        <f ca="1">O106+IF(データ整理!O105&gt;5,データ整理!O105-5,0)</f>
        <v>1355.8999999999999</v>
      </c>
      <c r="P105">
        <f ca="1">P106+IF(データ整理!P105&gt;5,データ整理!P105-5,0)</f>
        <v>1297.8</v>
      </c>
      <c r="Q105">
        <f ca="1">Q106+IF(データ整理!Q105&gt;5,データ整理!Q105-5,0)</f>
        <v>1214.5</v>
      </c>
      <c r="R105">
        <f ca="1">R106+IF(データ整理!R105&gt;5,データ整理!R105-5,0)</f>
        <v>1474.5999999999995</v>
      </c>
      <c r="S105">
        <f ca="1">S106+IF(データ整理!S105&gt;5,データ整理!S105-5,0)</f>
        <v>1353.1000000000001</v>
      </c>
      <c r="T105">
        <f ca="1">T106+IF(データ整理!T105&gt;5,データ整理!T105-5,0)</f>
        <v>1503.0000000000005</v>
      </c>
      <c r="U105">
        <f ca="1">U106+IF(データ整理!U105&gt;5,データ整理!U105-5,0)</f>
        <v>1376.4000000000003</v>
      </c>
    </row>
    <row r="106" spans="1:21" x14ac:dyDescent="0.15">
      <c r="A106" s="3">
        <v>41834</v>
      </c>
      <c r="B106">
        <f ca="1">B107+IF(データ整理!B106&gt;5,データ整理!B106-5,0)</f>
        <v>1493.9</v>
      </c>
      <c r="C106">
        <f ca="1">C107+IF(データ整理!C106&gt;5,データ整理!C106-5,0)</f>
        <v>1352.1999999999998</v>
      </c>
      <c r="D106">
        <f ca="1">D107+IF(データ整理!D106&gt;5,データ整理!D106-5,0)</f>
        <v>1259.5000000000007</v>
      </c>
      <c r="E106">
        <f ca="1">E107+IF(データ整理!E106&gt;5,データ整理!E106-5,0)</f>
        <v>1233.3000000000004</v>
      </c>
      <c r="F106">
        <f ca="1">F107+IF(データ整理!F106&gt;5,データ整理!F106-5,0)</f>
        <v>1375.8</v>
      </c>
      <c r="G106">
        <f ca="1">G107+IF(データ整理!G106&gt;5,データ整理!G106-5,0)</f>
        <v>1485.5999999999997</v>
      </c>
      <c r="H106">
        <f ca="1">H107+IF(データ整理!H106&gt;5,データ整理!H106-5,0)</f>
        <v>1416.1000000000001</v>
      </c>
      <c r="I106">
        <f ca="1">I107+IF(データ整理!I106&gt;5,データ整理!I106-5,0)</f>
        <v>1262.1000000000006</v>
      </c>
      <c r="J106">
        <f ca="1">J107+IF(データ整理!J106&gt;5,データ整理!J106-5,0)</f>
        <v>1250.0000000000002</v>
      </c>
      <c r="K106">
        <f ca="1">K107+IF(データ整理!K106&gt;5,データ整理!K106-5,0)</f>
        <v>1172.8999999999999</v>
      </c>
      <c r="L106">
        <f ca="1">L107+IF(データ整理!L106&gt;5,データ整理!L106-5,0)</f>
        <v>1359.4999999999993</v>
      </c>
      <c r="M106">
        <f ca="1">M107+IF(データ整理!M106&gt;5,データ整理!M106-5,0)</f>
        <v>1386.9000000000003</v>
      </c>
      <c r="N106">
        <f ca="1">N107+IF(データ整理!N106&gt;5,データ整理!N106-5,0)</f>
        <v>1343.8999999999999</v>
      </c>
      <c r="O106">
        <f ca="1">O107+IF(データ整理!O106&gt;5,データ整理!O106-5,0)</f>
        <v>1345.4999999999998</v>
      </c>
      <c r="P106">
        <f ca="1">P107+IF(データ整理!P106&gt;5,データ整理!P106-5,0)</f>
        <v>1282.0999999999999</v>
      </c>
      <c r="Q106">
        <f ca="1">Q107+IF(データ整理!Q106&gt;5,データ整理!Q106-5,0)</f>
        <v>1202.2</v>
      </c>
      <c r="R106">
        <f ca="1">R107+IF(データ整理!R106&gt;5,データ整理!R106-5,0)</f>
        <v>1460.5999999999995</v>
      </c>
      <c r="S106">
        <f ca="1">S107+IF(データ整理!S106&gt;5,データ整理!S106-5,0)</f>
        <v>1334.3000000000002</v>
      </c>
      <c r="T106">
        <f ca="1">T107+IF(データ整理!T106&gt;5,データ整理!T106-5,0)</f>
        <v>1489.4000000000005</v>
      </c>
      <c r="U106">
        <f ca="1">U107+IF(データ整理!U106&gt;5,データ整理!U106-5,0)</f>
        <v>1360.0000000000002</v>
      </c>
    </row>
    <row r="107" spans="1:21" x14ac:dyDescent="0.15">
      <c r="A107" s="3">
        <v>41835</v>
      </c>
      <c r="B107">
        <f ca="1">B108+IF(データ整理!B107&gt;5,データ整理!B107-5,0)</f>
        <v>1476.2</v>
      </c>
      <c r="C107">
        <f ca="1">C108+IF(データ整理!C107&gt;5,データ整理!C107-5,0)</f>
        <v>1335.8999999999999</v>
      </c>
      <c r="D107">
        <f ca="1">D108+IF(データ整理!D107&gt;5,データ整理!D107-5,0)</f>
        <v>1243.0000000000007</v>
      </c>
      <c r="E107">
        <f ca="1">E108+IF(データ整理!E107&gt;5,データ整理!E107-5,0)</f>
        <v>1217.8000000000004</v>
      </c>
      <c r="F107">
        <f ca="1">F108+IF(データ整理!F107&gt;5,データ整理!F107-5,0)</f>
        <v>1363.3</v>
      </c>
      <c r="G107">
        <f ca="1">G108+IF(データ整理!G107&gt;5,データ整理!G107-5,0)</f>
        <v>1472.1999999999996</v>
      </c>
      <c r="H107">
        <f ca="1">H108+IF(データ整理!H107&gt;5,データ整理!H107-5,0)</f>
        <v>1397.0000000000002</v>
      </c>
      <c r="I107">
        <f ca="1">I108+IF(データ整理!I107&gt;5,データ整理!I107-5,0)</f>
        <v>1246.2000000000005</v>
      </c>
      <c r="J107">
        <f ca="1">J108+IF(データ整理!J107&gt;5,データ整理!J107-5,0)</f>
        <v>1236.6000000000001</v>
      </c>
      <c r="K107">
        <f ca="1">K108+IF(データ整理!K107&gt;5,データ整理!K107-5,0)</f>
        <v>1161.1999999999998</v>
      </c>
      <c r="L107">
        <f ca="1">L108+IF(データ整理!L107&gt;5,データ整理!L107-5,0)</f>
        <v>1348.1999999999994</v>
      </c>
      <c r="M107">
        <f ca="1">M108+IF(データ整理!M107&gt;5,データ整理!M107-5,0)</f>
        <v>1376.4000000000003</v>
      </c>
      <c r="N107">
        <f ca="1">N108+IF(データ整理!N107&gt;5,データ整理!N107-5,0)</f>
        <v>1325.1</v>
      </c>
      <c r="O107">
        <f ca="1">O108+IF(データ整理!O107&gt;5,データ整理!O107-5,0)</f>
        <v>1335.1999999999998</v>
      </c>
      <c r="P107">
        <f ca="1">P108+IF(データ整理!P107&gt;5,データ整理!P107-5,0)</f>
        <v>1268</v>
      </c>
      <c r="Q107">
        <f ca="1">Q108+IF(データ整理!Q107&gt;5,データ整理!Q107-5,0)</f>
        <v>1187.4000000000001</v>
      </c>
      <c r="R107">
        <f ca="1">R108+IF(データ整理!R107&gt;5,データ整理!R107-5,0)</f>
        <v>1448.3999999999994</v>
      </c>
      <c r="S107">
        <f ca="1">S108+IF(データ整理!S107&gt;5,データ整理!S107-5,0)</f>
        <v>1317.0000000000002</v>
      </c>
      <c r="T107">
        <f ca="1">T108+IF(データ整理!T107&gt;5,データ整理!T107-5,0)</f>
        <v>1476.7000000000005</v>
      </c>
      <c r="U107">
        <f ca="1">U108+IF(データ整理!U107&gt;5,データ整理!U107-5,0)</f>
        <v>1344.8000000000002</v>
      </c>
    </row>
    <row r="108" spans="1:21" x14ac:dyDescent="0.15">
      <c r="A108" s="3">
        <v>41836</v>
      </c>
      <c r="B108">
        <f ca="1">B109+IF(データ整理!B108&gt;5,データ整理!B108-5,0)</f>
        <v>1457.4</v>
      </c>
      <c r="C108">
        <f ca="1">C109+IF(データ整理!C108&gt;5,データ整理!C108-5,0)</f>
        <v>1321.6</v>
      </c>
      <c r="D108">
        <f ca="1">D109+IF(データ整理!D108&gt;5,データ整理!D108-5,0)</f>
        <v>1228.0000000000007</v>
      </c>
      <c r="E108">
        <f ca="1">E109+IF(データ整理!E108&gt;5,データ整理!E108-5,0)</f>
        <v>1201.6000000000004</v>
      </c>
      <c r="F108">
        <f ca="1">F109+IF(データ整理!F108&gt;5,データ整理!F108-5,0)</f>
        <v>1351.8</v>
      </c>
      <c r="G108">
        <f ca="1">G109+IF(データ整理!G108&gt;5,データ整理!G108-5,0)</f>
        <v>1458.8999999999996</v>
      </c>
      <c r="H108">
        <f ca="1">H109+IF(データ整理!H108&gt;5,データ整理!H108-5,0)</f>
        <v>1377.7000000000003</v>
      </c>
      <c r="I108">
        <f ca="1">I109+IF(データ整理!I108&gt;5,データ整理!I108-5,0)</f>
        <v>1229.0000000000005</v>
      </c>
      <c r="J108">
        <f ca="1">J109+IF(データ整理!J108&gt;5,データ整理!J108-5,0)</f>
        <v>1221.2</v>
      </c>
      <c r="K108">
        <f ca="1">K109+IF(データ整理!K108&gt;5,データ整理!K108-5,0)</f>
        <v>1148.9999999999998</v>
      </c>
      <c r="L108">
        <f ca="1">L109+IF(データ整理!L108&gt;5,データ整理!L108-5,0)</f>
        <v>1333.6999999999994</v>
      </c>
      <c r="M108">
        <f ca="1">M109+IF(データ整理!M108&gt;5,データ整理!M108-5,0)</f>
        <v>1364.3000000000004</v>
      </c>
      <c r="N108">
        <f ca="1">N109+IF(データ整理!N108&gt;5,データ整理!N108-5,0)</f>
        <v>1307.6999999999998</v>
      </c>
      <c r="O108">
        <f ca="1">O109+IF(データ整理!O108&gt;5,データ整理!O108-5,0)</f>
        <v>1324.7999999999997</v>
      </c>
      <c r="P108">
        <f ca="1">P109+IF(データ整理!P108&gt;5,データ整理!P108-5,0)</f>
        <v>1252.0999999999999</v>
      </c>
      <c r="Q108">
        <f ca="1">Q109+IF(データ整理!Q108&gt;5,データ整理!Q108-5,0)</f>
        <v>1172.9000000000001</v>
      </c>
      <c r="R108">
        <f ca="1">R109+IF(データ整理!R108&gt;5,データ整理!R108-5,0)</f>
        <v>1435.1999999999994</v>
      </c>
      <c r="S108">
        <f ca="1">S109+IF(データ整理!S108&gt;5,データ整理!S108-5,0)</f>
        <v>1303.5000000000002</v>
      </c>
      <c r="T108">
        <f ca="1">T109+IF(データ整理!T108&gt;5,データ整理!T108-5,0)</f>
        <v>1464.5000000000005</v>
      </c>
      <c r="U108">
        <f ca="1">U109+IF(データ整理!U108&gt;5,データ整理!U108-5,0)</f>
        <v>1328.7000000000003</v>
      </c>
    </row>
    <row r="109" spans="1:21" x14ac:dyDescent="0.15">
      <c r="A109" s="3">
        <v>41837</v>
      </c>
      <c r="B109">
        <f ca="1">B110+IF(データ整理!B109&gt;5,データ整理!B109-5,0)</f>
        <v>1441.1000000000001</v>
      </c>
      <c r="C109">
        <f ca="1">C110+IF(データ整理!C109&gt;5,データ整理!C109-5,0)</f>
        <v>1309.0999999999999</v>
      </c>
      <c r="D109">
        <f ca="1">D110+IF(データ整理!D109&gt;5,データ整理!D109-5,0)</f>
        <v>1212.9000000000008</v>
      </c>
      <c r="E109">
        <f ca="1">E110+IF(データ整理!E109&gt;5,データ整理!E109-5,0)</f>
        <v>1186.2000000000003</v>
      </c>
      <c r="F109">
        <f ca="1">F110+IF(データ整理!F109&gt;5,データ整理!F109-5,0)</f>
        <v>1339.5</v>
      </c>
      <c r="G109">
        <f ca="1">G110+IF(データ整理!G109&gt;5,データ整理!G109-5,0)</f>
        <v>1444.1999999999996</v>
      </c>
      <c r="H109">
        <f ca="1">H110+IF(データ整理!H109&gt;5,データ整理!H109-5,0)</f>
        <v>1359.2000000000003</v>
      </c>
      <c r="I109">
        <f ca="1">I110+IF(データ整理!I109&gt;5,データ整理!I109-5,0)</f>
        <v>1213.4000000000005</v>
      </c>
      <c r="J109">
        <f ca="1">J110+IF(データ整理!J109&gt;5,データ整理!J109-5,0)</f>
        <v>1207.4000000000001</v>
      </c>
      <c r="K109">
        <f ca="1">K110+IF(データ整理!K109&gt;5,データ整理!K109-5,0)</f>
        <v>1136.5999999999997</v>
      </c>
      <c r="L109">
        <f ca="1">L110+IF(データ整理!L109&gt;5,データ整理!L109-5,0)</f>
        <v>1315.3999999999994</v>
      </c>
      <c r="M109">
        <f ca="1">M110+IF(データ整理!M109&gt;5,データ整理!M109-5,0)</f>
        <v>1350.3000000000004</v>
      </c>
      <c r="N109">
        <f ca="1">N110+IF(データ整理!N109&gt;5,データ整理!N109-5,0)</f>
        <v>1291.7999999999997</v>
      </c>
      <c r="O109">
        <f ca="1">O110+IF(データ整理!O109&gt;5,データ整理!O109-5,0)</f>
        <v>1312.8999999999996</v>
      </c>
      <c r="P109">
        <f ca="1">P110+IF(データ整理!P109&gt;5,データ整理!P109-5,0)</f>
        <v>1238.0999999999999</v>
      </c>
      <c r="Q109">
        <f ca="1">Q110+IF(データ整理!Q109&gt;5,データ整理!Q109-5,0)</f>
        <v>1156.8000000000002</v>
      </c>
      <c r="R109">
        <f ca="1">R110+IF(データ整理!R109&gt;5,データ整理!R109-5,0)</f>
        <v>1422.3999999999994</v>
      </c>
      <c r="S109">
        <f ca="1">S110+IF(データ整理!S109&gt;5,データ整理!S109-5,0)</f>
        <v>1292.0000000000002</v>
      </c>
      <c r="T109">
        <f ca="1">T110+IF(データ整理!T109&gt;5,データ整理!T109-5,0)</f>
        <v>1452.6000000000004</v>
      </c>
      <c r="U109">
        <f ca="1">U110+IF(データ整理!U109&gt;5,データ整理!U109-5,0)</f>
        <v>1314.1000000000004</v>
      </c>
    </row>
    <row r="110" spans="1:21" x14ac:dyDescent="0.15">
      <c r="A110" s="3">
        <v>41838</v>
      </c>
      <c r="B110">
        <f ca="1">B111+IF(データ整理!B110&gt;5,データ整理!B110-5,0)</f>
        <v>1425.2</v>
      </c>
      <c r="C110">
        <f ca="1">C111+IF(データ整理!C110&gt;5,データ整理!C110-5,0)</f>
        <v>1294.8999999999999</v>
      </c>
      <c r="D110">
        <f ca="1">D111+IF(データ整理!D110&gt;5,データ整理!D110-5,0)</f>
        <v>1197.6000000000008</v>
      </c>
      <c r="E110">
        <f ca="1">E111+IF(データ整理!E110&gt;5,データ整理!E110-5,0)</f>
        <v>1172.6000000000004</v>
      </c>
      <c r="F110">
        <f ca="1">F111+IF(データ整理!F110&gt;5,データ整理!F110-5,0)</f>
        <v>1327.5</v>
      </c>
      <c r="G110">
        <f ca="1">G111+IF(データ整理!G110&gt;5,データ整理!G110-5,0)</f>
        <v>1428.0999999999997</v>
      </c>
      <c r="H110">
        <f ca="1">H111+IF(データ整理!H110&gt;5,データ整理!H110-5,0)</f>
        <v>1342.7000000000003</v>
      </c>
      <c r="I110">
        <f ca="1">I111+IF(データ整理!I110&gt;5,データ整理!I110-5,0)</f>
        <v>1198.9000000000005</v>
      </c>
      <c r="J110">
        <f ca="1">J111+IF(データ整理!J110&gt;5,データ整理!J110-5,0)</f>
        <v>1192.6000000000001</v>
      </c>
      <c r="K110">
        <f ca="1">K111+IF(データ整理!K110&gt;5,データ整理!K110-5,0)</f>
        <v>1125.5999999999997</v>
      </c>
      <c r="L110">
        <f ca="1">L111+IF(データ整理!L110&gt;5,データ整理!L110-5,0)</f>
        <v>1296.7999999999995</v>
      </c>
      <c r="M110">
        <f ca="1">M111+IF(データ整理!M110&gt;5,データ整理!M110-5,0)</f>
        <v>1331.4000000000003</v>
      </c>
      <c r="N110">
        <f ca="1">N111+IF(データ整理!N110&gt;5,データ整理!N110-5,0)</f>
        <v>1277.1999999999998</v>
      </c>
      <c r="O110">
        <f ca="1">O111+IF(データ整理!O110&gt;5,データ整理!O110-5,0)</f>
        <v>1302.6999999999996</v>
      </c>
      <c r="P110">
        <f ca="1">P111+IF(データ整理!P110&gt;5,データ整理!P110-5,0)</f>
        <v>1225.5999999999999</v>
      </c>
      <c r="Q110">
        <f ca="1">Q111+IF(データ整理!Q110&gt;5,データ整理!Q110-5,0)</f>
        <v>1143.4000000000001</v>
      </c>
      <c r="R110">
        <f ca="1">R111+IF(データ整理!R110&gt;5,データ整理!R110-5,0)</f>
        <v>1408.5999999999995</v>
      </c>
      <c r="S110">
        <f ca="1">S111+IF(データ整理!S110&gt;5,データ整理!S110-5,0)</f>
        <v>1277.4000000000003</v>
      </c>
      <c r="T110">
        <f ca="1">T111+IF(データ整理!T110&gt;5,データ整理!T110-5,0)</f>
        <v>1436.7000000000003</v>
      </c>
      <c r="U110">
        <f ca="1">U111+IF(データ整理!U110&gt;5,データ整理!U110-5,0)</f>
        <v>1301.3000000000004</v>
      </c>
    </row>
    <row r="111" spans="1:21" x14ac:dyDescent="0.15">
      <c r="A111" s="3">
        <v>41839</v>
      </c>
      <c r="B111">
        <f ca="1">B112+IF(データ整理!B111&gt;5,データ整理!B111-5,0)</f>
        <v>1408.6000000000001</v>
      </c>
      <c r="C111">
        <f ca="1">C112+IF(データ整理!C111&gt;5,データ整理!C111-5,0)</f>
        <v>1278.8999999999999</v>
      </c>
      <c r="D111">
        <f ca="1">D112+IF(データ整理!D111&gt;5,データ整理!D111-5,0)</f>
        <v>1183.2000000000007</v>
      </c>
      <c r="E111">
        <f ca="1">E112+IF(データ整理!E111&gt;5,データ整理!E111-5,0)</f>
        <v>1157.7000000000003</v>
      </c>
      <c r="F111">
        <f ca="1">F112+IF(データ整理!F111&gt;5,データ整理!F111-5,0)</f>
        <v>1315</v>
      </c>
      <c r="G111">
        <f ca="1">G112+IF(データ整理!G111&gt;5,データ整理!G111-5,0)</f>
        <v>1414.0999999999997</v>
      </c>
      <c r="H111">
        <f ca="1">H112+IF(データ整理!H111&gt;5,データ整理!H111-5,0)</f>
        <v>1326.5000000000002</v>
      </c>
      <c r="I111">
        <f ca="1">I112+IF(データ整理!I111&gt;5,データ整理!I111-5,0)</f>
        <v>1184.9000000000005</v>
      </c>
      <c r="J111">
        <f ca="1">J112+IF(データ整理!J111&gt;5,データ整理!J111-5,0)</f>
        <v>1179.2</v>
      </c>
      <c r="K111">
        <f ca="1">K112+IF(データ整理!K111&gt;5,データ整理!K111-5,0)</f>
        <v>1115.4999999999998</v>
      </c>
      <c r="L111">
        <f ca="1">L112+IF(データ整理!L111&gt;5,データ整理!L111-5,0)</f>
        <v>1279.4999999999995</v>
      </c>
      <c r="M111">
        <f ca="1">M112+IF(データ整理!M111&gt;5,データ整理!M111-5,0)</f>
        <v>1313.9000000000003</v>
      </c>
      <c r="N111">
        <f ca="1">N112+IF(データ整理!N111&gt;5,データ整理!N111-5,0)</f>
        <v>1262.6999999999998</v>
      </c>
      <c r="O111">
        <f ca="1">O112+IF(データ整理!O111&gt;5,データ整理!O111-5,0)</f>
        <v>1291.8999999999996</v>
      </c>
      <c r="P111">
        <f ca="1">P112+IF(データ整理!P111&gt;5,データ整理!P111-5,0)</f>
        <v>1211.3999999999999</v>
      </c>
      <c r="Q111">
        <f ca="1">Q112+IF(データ整理!Q111&gt;5,データ整理!Q111-5,0)</f>
        <v>1132.7</v>
      </c>
      <c r="R111">
        <f ca="1">R112+IF(データ整理!R111&gt;5,データ整理!R111-5,0)</f>
        <v>1390.9999999999995</v>
      </c>
      <c r="S111">
        <f ca="1">S112+IF(データ整理!S111&gt;5,データ整理!S111-5,0)</f>
        <v>1261.2000000000003</v>
      </c>
      <c r="T111">
        <f ca="1">T112+IF(データ整理!T111&gt;5,データ整理!T111-5,0)</f>
        <v>1419.3000000000002</v>
      </c>
      <c r="U111">
        <f ca="1">U112+IF(データ整理!U111&gt;5,データ整理!U111-5,0)</f>
        <v>1289.1000000000004</v>
      </c>
    </row>
    <row r="112" spans="1:21" x14ac:dyDescent="0.15">
      <c r="A112" s="3">
        <v>41840</v>
      </c>
      <c r="B112">
        <f ca="1">B113+IF(データ整理!B112&gt;5,データ整理!B112-5,0)</f>
        <v>1391.8000000000002</v>
      </c>
      <c r="C112">
        <f ca="1">C113+IF(データ整理!C112&gt;5,データ整理!C112-5,0)</f>
        <v>1263.9999999999998</v>
      </c>
      <c r="D112">
        <f ca="1">D113+IF(データ整理!D112&gt;5,データ整理!D112-5,0)</f>
        <v>1168.0000000000007</v>
      </c>
      <c r="E112">
        <f ca="1">E113+IF(データ整理!E112&gt;5,データ整理!E112-5,0)</f>
        <v>1139.8000000000002</v>
      </c>
      <c r="F112">
        <f ca="1">F113+IF(データ整理!F112&gt;5,データ整理!F112-5,0)</f>
        <v>1301.5</v>
      </c>
      <c r="G112">
        <f ca="1">G113+IF(データ整理!G112&gt;5,データ整理!G112-5,0)</f>
        <v>1401.1999999999996</v>
      </c>
      <c r="H112">
        <f ca="1">H113+IF(データ整理!H112&gt;5,データ整理!H112-5,0)</f>
        <v>1312.1000000000001</v>
      </c>
      <c r="I112">
        <f ca="1">I113+IF(データ整理!I112&gt;5,データ整理!I112-5,0)</f>
        <v>1173.0000000000005</v>
      </c>
      <c r="J112">
        <f ca="1">J113+IF(データ整理!J112&gt;5,データ整理!J112-5,0)</f>
        <v>1166.1000000000001</v>
      </c>
      <c r="K112">
        <f ca="1">K113+IF(データ整理!K112&gt;5,データ整理!K112-5,0)</f>
        <v>1104.9999999999998</v>
      </c>
      <c r="L112">
        <f ca="1">L113+IF(データ整理!L112&gt;5,データ整理!L112-5,0)</f>
        <v>1265.4999999999995</v>
      </c>
      <c r="M112">
        <f ca="1">M113+IF(データ整理!M112&gt;5,データ整理!M112-5,0)</f>
        <v>1296.9000000000003</v>
      </c>
      <c r="N112">
        <f ca="1">N113+IF(データ整理!N112&gt;5,データ整理!N112-5,0)</f>
        <v>1250.2999999999997</v>
      </c>
      <c r="O112">
        <f ca="1">O113+IF(データ整理!O112&gt;5,データ整理!O112-5,0)</f>
        <v>1281.2999999999997</v>
      </c>
      <c r="P112">
        <f ca="1">P113+IF(データ整理!P112&gt;5,データ整理!P112-5,0)</f>
        <v>1195.5999999999999</v>
      </c>
      <c r="Q112">
        <f ca="1">Q113+IF(データ整理!Q112&gt;5,データ整理!Q112-5,0)</f>
        <v>1120.9000000000001</v>
      </c>
      <c r="R112">
        <f ca="1">R113+IF(データ整理!R112&gt;5,データ整理!R112-5,0)</f>
        <v>1371.6999999999996</v>
      </c>
      <c r="S112">
        <f ca="1">S113+IF(データ整理!S112&gt;5,データ整理!S112-5,0)</f>
        <v>1246.5000000000002</v>
      </c>
      <c r="T112">
        <f ca="1">T113+IF(データ整理!T112&gt;5,データ整理!T112-5,0)</f>
        <v>1403.9</v>
      </c>
      <c r="U112">
        <f ca="1">U113+IF(データ整理!U112&gt;5,データ整理!U112-5,0)</f>
        <v>1276.4000000000003</v>
      </c>
    </row>
    <row r="113" spans="1:21" x14ac:dyDescent="0.15">
      <c r="A113" s="3">
        <v>41841</v>
      </c>
      <c r="B113">
        <f ca="1">B114+IF(データ整理!B113&gt;5,データ整理!B113-5,0)</f>
        <v>1376.6000000000001</v>
      </c>
      <c r="C113">
        <f ca="1">C114+IF(データ整理!C113&gt;5,データ整理!C113-5,0)</f>
        <v>1250.4999999999998</v>
      </c>
      <c r="D113">
        <f ca="1">D114+IF(データ整理!D113&gt;5,データ整理!D113-5,0)</f>
        <v>1154.1000000000006</v>
      </c>
      <c r="E113">
        <f ca="1">E114+IF(データ整理!E113&gt;5,データ整理!E113-5,0)</f>
        <v>1125.1000000000001</v>
      </c>
      <c r="F113">
        <f ca="1">F114+IF(データ整理!F113&gt;5,データ整理!F113-5,0)</f>
        <v>1288.2</v>
      </c>
      <c r="G113">
        <f ca="1">G114+IF(データ整理!G113&gt;5,データ整理!G113-5,0)</f>
        <v>1387.2999999999995</v>
      </c>
      <c r="H113">
        <f ca="1">H114+IF(データ整理!H113&gt;5,データ整理!H113-5,0)</f>
        <v>1299.0000000000002</v>
      </c>
      <c r="I113">
        <f ca="1">I114+IF(データ整理!I113&gt;5,データ整理!I113-5,0)</f>
        <v>1159.9000000000005</v>
      </c>
      <c r="J113">
        <f ca="1">J114+IF(データ整理!J113&gt;5,データ整理!J113-5,0)</f>
        <v>1153.0000000000002</v>
      </c>
      <c r="K113">
        <f ca="1">K114+IF(データ整理!K113&gt;5,データ整理!K113-5,0)</f>
        <v>1094.7999999999997</v>
      </c>
      <c r="L113">
        <f ca="1">L114+IF(データ整理!L113&gt;5,データ整理!L113-5,0)</f>
        <v>1248.4999999999995</v>
      </c>
      <c r="M113">
        <f ca="1">M114+IF(データ整理!M113&gt;5,データ整理!M113-5,0)</f>
        <v>1282.2000000000003</v>
      </c>
      <c r="N113">
        <f ca="1">N114+IF(データ整理!N113&gt;5,データ整理!N113-5,0)</f>
        <v>1238.3999999999996</v>
      </c>
      <c r="O113">
        <f ca="1">O114+IF(データ整理!O113&gt;5,データ整理!O113-5,0)</f>
        <v>1269.9999999999998</v>
      </c>
      <c r="P113">
        <f ca="1">P114+IF(データ整理!P113&gt;5,データ整理!P113-5,0)</f>
        <v>1180.8</v>
      </c>
      <c r="Q113">
        <f ca="1">Q114+IF(データ整理!Q113&gt;5,データ整理!Q113-5,0)</f>
        <v>1107.6000000000001</v>
      </c>
      <c r="R113">
        <f ca="1">R114+IF(データ整理!R113&gt;5,データ整理!R113-5,0)</f>
        <v>1352.0999999999997</v>
      </c>
      <c r="S113">
        <f ca="1">S114+IF(データ整理!S113&gt;5,データ整理!S113-5,0)</f>
        <v>1234.6000000000001</v>
      </c>
      <c r="T113">
        <f ca="1">T114+IF(データ整理!T113&gt;5,データ整理!T113-5,0)</f>
        <v>1391.3000000000002</v>
      </c>
      <c r="U113">
        <f ca="1">U114+IF(データ整理!U113&gt;5,データ整理!U113-5,0)</f>
        <v>1264.1000000000004</v>
      </c>
    </row>
    <row r="114" spans="1:21" x14ac:dyDescent="0.15">
      <c r="A114" s="3">
        <v>41842</v>
      </c>
      <c r="B114">
        <f ca="1">B115+IF(データ整理!B114&gt;5,データ整理!B114-5,0)</f>
        <v>1361.0000000000002</v>
      </c>
      <c r="C114">
        <f ca="1">C115+IF(データ整理!C114&gt;5,データ整理!C114-5,0)</f>
        <v>1235.5999999999997</v>
      </c>
      <c r="D114">
        <f ca="1">D115+IF(データ整理!D114&gt;5,データ整理!D114-5,0)</f>
        <v>1141.9000000000005</v>
      </c>
      <c r="E114">
        <f ca="1">E115+IF(データ整理!E114&gt;5,データ整理!E114-5,0)</f>
        <v>1111.5000000000002</v>
      </c>
      <c r="F114">
        <f ca="1">F115+IF(データ整理!F114&gt;5,データ整理!F114-5,0)</f>
        <v>1274.4000000000001</v>
      </c>
      <c r="G114">
        <f ca="1">G115+IF(データ整理!G114&gt;5,データ整理!G114-5,0)</f>
        <v>1370.6999999999996</v>
      </c>
      <c r="H114">
        <f ca="1">H115+IF(データ整理!H114&gt;5,データ整理!H114-5,0)</f>
        <v>1285.5000000000002</v>
      </c>
      <c r="I114">
        <f ca="1">I115+IF(データ整理!I114&gt;5,データ整理!I114-5,0)</f>
        <v>1146.7000000000005</v>
      </c>
      <c r="J114">
        <f ca="1">J115+IF(データ整理!J114&gt;5,データ整理!J114-5,0)</f>
        <v>1136.6000000000001</v>
      </c>
      <c r="K114">
        <f ca="1">K115+IF(データ整理!K114&gt;5,データ整理!K114-5,0)</f>
        <v>1084.4999999999998</v>
      </c>
      <c r="L114">
        <f ca="1">L115+IF(データ整理!L114&gt;5,データ整理!L114-5,0)</f>
        <v>1231.3999999999996</v>
      </c>
      <c r="M114">
        <f ca="1">M115+IF(データ整理!M114&gt;5,データ整理!M114-5,0)</f>
        <v>1269.2000000000003</v>
      </c>
      <c r="N114">
        <f ca="1">N115+IF(データ整理!N114&gt;5,データ整理!N114-5,0)</f>
        <v>1227.2999999999997</v>
      </c>
      <c r="O114">
        <f ca="1">O115+IF(データ整理!O114&gt;5,データ整理!O114-5,0)</f>
        <v>1258.0999999999997</v>
      </c>
      <c r="P114">
        <f ca="1">P115+IF(データ整理!P114&gt;5,データ整理!P114-5,0)</f>
        <v>1167.2</v>
      </c>
      <c r="Q114">
        <f ca="1">Q115+IF(データ整理!Q114&gt;5,データ整理!Q114-5,0)</f>
        <v>1096.7</v>
      </c>
      <c r="R114">
        <f ca="1">R115+IF(データ整理!R114&gt;5,データ整理!R114-5,0)</f>
        <v>1332.7999999999997</v>
      </c>
      <c r="S114">
        <f ca="1">S115+IF(データ整理!S114&gt;5,データ整理!S114-5,0)</f>
        <v>1224.8000000000002</v>
      </c>
      <c r="T114">
        <f ca="1">T115+IF(データ整理!T114&gt;5,データ整理!T114-5,0)</f>
        <v>1379.7000000000003</v>
      </c>
      <c r="U114">
        <f ca="1">U115+IF(データ整理!U114&gt;5,データ整理!U114-5,0)</f>
        <v>1250.1000000000004</v>
      </c>
    </row>
    <row r="115" spans="1:21" x14ac:dyDescent="0.15">
      <c r="A115" s="3">
        <v>41843</v>
      </c>
      <c r="B115">
        <f ca="1">B116+IF(データ整理!B115&gt;5,データ整理!B115-5,0)</f>
        <v>1344.6000000000001</v>
      </c>
      <c r="C115">
        <f ca="1">C116+IF(データ整理!C115&gt;5,データ整理!C115-5,0)</f>
        <v>1220.2999999999997</v>
      </c>
      <c r="D115">
        <f ca="1">D116+IF(データ整理!D115&gt;5,データ整理!D115-5,0)</f>
        <v>1130.9000000000005</v>
      </c>
      <c r="E115">
        <f ca="1">E116+IF(データ整理!E115&gt;5,データ整理!E115-5,0)</f>
        <v>1097.8000000000002</v>
      </c>
      <c r="F115">
        <f ca="1">F116+IF(データ整理!F115&gt;5,データ整理!F115-5,0)</f>
        <v>1260.7</v>
      </c>
      <c r="G115">
        <f ca="1">G116+IF(データ整理!G115&gt;5,データ整理!G115-5,0)</f>
        <v>1351.6999999999996</v>
      </c>
      <c r="H115">
        <f ca="1">H116+IF(データ整理!H115&gt;5,データ整理!H115-5,0)</f>
        <v>1268.4000000000003</v>
      </c>
      <c r="I115">
        <f ca="1">I116+IF(データ整理!I115&gt;5,データ整理!I115-5,0)</f>
        <v>1133.0000000000005</v>
      </c>
      <c r="J115">
        <f ca="1">J116+IF(データ整理!J115&gt;5,データ整理!J115-5,0)</f>
        <v>1119.8000000000002</v>
      </c>
      <c r="K115">
        <f ca="1">K116+IF(データ整理!K115&gt;5,データ整理!K115-5,0)</f>
        <v>1073.5999999999997</v>
      </c>
      <c r="L115">
        <f ca="1">L116+IF(データ整理!L115&gt;5,データ整理!L115-5,0)</f>
        <v>1215.8999999999996</v>
      </c>
      <c r="M115">
        <f ca="1">M116+IF(データ整理!M115&gt;5,データ整理!M115-5,0)</f>
        <v>1256.0000000000002</v>
      </c>
      <c r="N115">
        <f ca="1">N116+IF(データ整理!N115&gt;5,データ整理!N115-5,0)</f>
        <v>1216.3999999999996</v>
      </c>
      <c r="O115">
        <f ca="1">O116+IF(データ整理!O115&gt;5,データ整理!O115-5,0)</f>
        <v>1242.8999999999996</v>
      </c>
      <c r="P115">
        <f ca="1">P116+IF(データ整理!P115&gt;5,データ整理!P115-5,0)</f>
        <v>1154.7</v>
      </c>
      <c r="Q115">
        <f ca="1">Q116+IF(データ整理!Q115&gt;5,データ整理!Q115-5,0)</f>
        <v>1084.9000000000001</v>
      </c>
      <c r="R115">
        <f ca="1">R116+IF(データ整理!R115&gt;5,データ整理!R115-5,0)</f>
        <v>1316.2999999999997</v>
      </c>
      <c r="S115">
        <f ca="1">S116+IF(データ整理!S115&gt;5,データ整理!S115-5,0)</f>
        <v>1214.2000000000003</v>
      </c>
      <c r="T115">
        <f ca="1">T116+IF(データ整理!T115&gt;5,データ整理!T115-5,0)</f>
        <v>1368.2000000000003</v>
      </c>
      <c r="U115">
        <f ca="1">U116+IF(データ整理!U115&gt;5,データ整理!U115-5,0)</f>
        <v>1236.8000000000004</v>
      </c>
    </row>
    <row r="116" spans="1:21" x14ac:dyDescent="0.15">
      <c r="A116" s="3">
        <v>41844</v>
      </c>
      <c r="B116">
        <f ca="1">B117+IF(データ整理!B116&gt;5,データ整理!B116-5,0)</f>
        <v>1328.0000000000002</v>
      </c>
      <c r="C116">
        <f ca="1">C117+IF(データ整理!C116&gt;5,データ整理!C116-5,0)</f>
        <v>1202.1999999999998</v>
      </c>
      <c r="D116">
        <f ca="1">D117+IF(データ整理!D116&gt;5,データ整理!D116-5,0)</f>
        <v>1120.2000000000005</v>
      </c>
      <c r="E116">
        <f ca="1">E117+IF(データ整理!E116&gt;5,データ整理!E116-5,0)</f>
        <v>1083.2000000000003</v>
      </c>
      <c r="F116">
        <f ca="1">F117+IF(データ整理!F116&gt;5,データ整理!F116-5,0)</f>
        <v>1246.9000000000001</v>
      </c>
      <c r="G116">
        <f ca="1">G117+IF(データ整理!G116&gt;5,データ整理!G116-5,0)</f>
        <v>1332.5999999999997</v>
      </c>
      <c r="H116">
        <f ca="1">H117+IF(データ整理!H116&gt;5,データ整理!H116-5,0)</f>
        <v>1250.5000000000002</v>
      </c>
      <c r="I116">
        <f ca="1">I117+IF(データ整理!I116&gt;5,データ整理!I116-5,0)</f>
        <v>1113.8000000000004</v>
      </c>
      <c r="J116">
        <f ca="1">J117+IF(データ整理!J116&gt;5,データ整理!J116-5,0)</f>
        <v>1105.3000000000002</v>
      </c>
      <c r="K116">
        <f ca="1">K117+IF(データ整理!K116&gt;5,データ整理!K116-5,0)</f>
        <v>1063.9999999999998</v>
      </c>
      <c r="L116">
        <f ca="1">L117+IF(データ整理!L116&gt;5,データ整理!L116-5,0)</f>
        <v>1197.7999999999997</v>
      </c>
      <c r="M116">
        <f ca="1">M117+IF(データ整理!M116&gt;5,データ整理!M116-5,0)</f>
        <v>1241.1000000000001</v>
      </c>
      <c r="N116">
        <f ca="1">N117+IF(データ整理!N116&gt;5,データ整理!N116-5,0)</f>
        <v>1205.8999999999996</v>
      </c>
      <c r="O116">
        <f ca="1">O117+IF(データ整理!O116&gt;5,データ整理!O116-5,0)</f>
        <v>1227.1999999999996</v>
      </c>
      <c r="P116">
        <f ca="1">P117+IF(データ整理!P116&gt;5,データ整理!P116-5,0)</f>
        <v>1140.3</v>
      </c>
      <c r="Q116">
        <f ca="1">Q117+IF(データ整理!Q116&gt;5,データ整理!Q116-5,0)</f>
        <v>1073.7</v>
      </c>
      <c r="R116">
        <f ca="1">R117+IF(データ整理!R116&gt;5,データ整理!R116-5,0)</f>
        <v>1296.2999999999997</v>
      </c>
      <c r="S116">
        <f ca="1">S117+IF(データ整理!S116&gt;5,データ整理!S116-5,0)</f>
        <v>1202.3000000000002</v>
      </c>
      <c r="T116">
        <f ca="1">T117+IF(データ整理!T116&gt;5,データ整理!T116-5,0)</f>
        <v>1356.0000000000002</v>
      </c>
      <c r="U116">
        <f ca="1">U117+IF(データ整理!U116&gt;5,データ整理!U116-5,0)</f>
        <v>1222.5000000000005</v>
      </c>
    </row>
    <row r="117" spans="1:21" x14ac:dyDescent="0.15">
      <c r="A117" s="3">
        <v>41845</v>
      </c>
      <c r="B117">
        <f ca="1">B118+IF(データ整理!B117&gt;5,データ整理!B117-5,0)</f>
        <v>1311.4000000000003</v>
      </c>
      <c r="C117">
        <f ca="1">C118+IF(データ整理!C117&gt;5,データ整理!C117-5,0)</f>
        <v>1185.5999999999999</v>
      </c>
      <c r="D117">
        <f ca="1">D118+IF(データ整理!D117&gt;5,データ整理!D117-5,0)</f>
        <v>1109.5000000000005</v>
      </c>
      <c r="E117">
        <f ca="1">E118+IF(データ整理!E117&gt;5,データ整理!E117-5,0)</f>
        <v>1067.7000000000003</v>
      </c>
      <c r="F117">
        <f ca="1">F118+IF(データ整理!F117&gt;5,データ整理!F117-5,0)</f>
        <v>1232.4000000000001</v>
      </c>
      <c r="G117">
        <f ca="1">G118+IF(データ整理!G117&gt;5,データ整理!G117-5,0)</f>
        <v>1313.8999999999996</v>
      </c>
      <c r="H117">
        <f ca="1">H118+IF(データ整理!H117&gt;5,データ整理!H117-5,0)</f>
        <v>1233.2000000000003</v>
      </c>
      <c r="I117">
        <f ca="1">I118+IF(データ整理!I117&gt;5,データ整理!I117-5,0)</f>
        <v>1095.4000000000003</v>
      </c>
      <c r="J117">
        <f ca="1">J118+IF(データ整理!J117&gt;5,データ整理!J117-5,0)</f>
        <v>1093.2000000000003</v>
      </c>
      <c r="K117">
        <f ca="1">K118+IF(データ整理!K117&gt;5,データ整理!K117-5,0)</f>
        <v>1053.6999999999998</v>
      </c>
      <c r="L117">
        <f ca="1">L118+IF(データ整理!L117&gt;5,データ整理!L117-5,0)</f>
        <v>1176.8999999999996</v>
      </c>
      <c r="M117">
        <f ca="1">M118+IF(データ整理!M117&gt;5,データ整理!M117-5,0)</f>
        <v>1226.8000000000002</v>
      </c>
      <c r="N117">
        <f ca="1">N118+IF(データ整理!N117&gt;5,データ整理!N117-5,0)</f>
        <v>1193.9999999999995</v>
      </c>
      <c r="O117">
        <f ca="1">O118+IF(データ整理!O117&gt;5,データ整理!O117-5,0)</f>
        <v>1210.8999999999996</v>
      </c>
      <c r="P117">
        <f ca="1">P118+IF(データ整理!P117&gt;5,データ整理!P117-5,0)</f>
        <v>1125.5</v>
      </c>
      <c r="Q117">
        <f ca="1">Q118+IF(データ整理!Q117&gt;5,データ整理!Q117-5,0)</f>
        <v>1062.3</v>
      </c>
      <c r="R117">
        <f ca="1">R118+IF(データ整理!R117&gt;5,データ整理!R117-5,0)</f>
        <v>1279.4999999999998</v>
      </c>
      <c r="S117">
        <f ca="1">S118+IF(データ整理!S117&gt;5,データ整理!S117-5,0)</f>
        <v>1188.7000000000003</v>
      </c>
      <c r="T117">
        <f ca="1">T118+IF(データ整理!T117&gt;5,データ整理!T117-5,0)</f>
        <v>1343.0000000000002</v>
      </c>
      <c r="U117">
        <f ca="1">U118+IF(データ整理!U117&gt;5,データ整理!U117-5,0)</f>
        <v>1208.2000000000005</v>
      </c>
    </row>
    <row r="118" spans="1:21" x14ac:dyDescent="0.15">
      <c r="A118" s="3">
        <v>41846</v>
      </c>
      <c r="B118">
        <f ca="1">B119+IF(データ整理!B118&gt;5,データ整理!B118-5,0)</f>
        <v>1295.9000000000003</v>
      </c>
      <c r="C118">
        <f ca="1">C119+IF(データ整理!C118&gt;5,データ整理!C118-5,0)</f>
        <v>1168.0999999999999</v>
      </c>
      <c r="D118">
        <f ca="1">D119+IF(データ整理!D118&gt;5,データ整理!D118-5,0)</f>
        <v>1097.3000000000004</v>
      </c>
      <c r="E118">
        <f ca="1">E119+IF(データ整理!E118&gt;5,データ整理!E118-5,0)</f>
        <v>1052.8000000000002</v>
      </c>
      <c r="F118">
        <f ca="1">F119+IF(データ整理!F118&gt;5,データ整理!F118-5,0)</f>
        <v>1217.5</v>
      </c>
      <c r="G118">
        <f ca="1">G119+IF(データ整理!G118&gt;5,データ整理!G118-5,0)</f>
        <v>1295.2999999999997</v>
      </c>
      <c r="H118">
        <f ca="1">H119+IF(データ整理!H118&gt;5,データ整理!H118-5,0)</f>
        <v>1217.5000000000002</v>
      </c>
      <c r="I118">
        <f ca="1">I119+IF(データ整理!I118&gt;5,データ整理!I118-5,0)</f>
        <v>1077.1000000000004</v>
      </c>
      <c r="J118">
        <f ca="1">J119+IF(データ整理!J118&gt;5,データ整理!J118-5,0)</f>
        <v>1080.8000000000002</v>
      </c>
      <c r="K118">
        <f ca="1">K119+IF(データ整理!K118&gt;5,データ整理!K118-5,0)</f>
        <v>1041.9999999999998</v>
      </c>
      <c r="L118">
        <f ca="1">L119+IF(データ整理!L118&gt;5,データ整理!L118-5,0)</f>
        <v>1156.0999999999997</v>
      </c>
      <c r="M118">
        <f ca="1">M119+IF(データ整理!M118&gt;5,データ整理!M118-5,0)</f>
        <v>1212.7000000000003</v>
      </c>
      <c r="N118">
        <f ca="1">N119+IF(データ整理!N118&gt;5,データ整理!N118-5,0)</f>
        <v>1179.2999999999995</v>
      </c>
      <c r="O118">
        <f ca="1">O119+IF(データ整理!O118&gt;5,データ整理!O118-5,0)</f>
        <v>1194.8999999999996</v>
      </c>
      <c r="P118">
        <f ca="1">P119+IF(データ整理!P118&gt;5,データ整理!P118-5,0)</f>
        <v>1107.5999999999999</v>
      </c>
      <c r="Q118">
        <f ca="1">Q119+IF(データ整理!Q118&gt;5,データ整理!Q118-5,0)</f>
        <v>1049.5</v>
      </c>
      <c r="R118">
        <f ca="1">R119+IF(データ整理!R118&gt;5,データ整理!R118-5,0)</f>
        <v>1262.9999999999998</v>
      </c>
      <c r="S118">
        <f ca="1">S119+IF(データ整理!S118&gt;5,データ整理!S118-5,0)</f>
        <v>1172.9000000000003</v>
      </c>
      <c r="T118">
        <f ca="1">T119+IF(データ整理!T118&gt;5,データ整理!T118-5,0)</f>
        <v>1328.4000000000003</v>
      </c>
      <c r="U118">
        <f ca="1">U119+IF(データ整理!U118&gt;5,データ整理!U118-5,0)</f>
        <v>1196.5000000000005</v>
      </c>
    </row>
    <row r="119" spans="1:21" x14ac:dyDescent="0.15">
      <c r="A119" s="3">
        <v>41847</v>
      </c>
      <c r="B119">
        <f ca="1">B120+IF(データ整理!B119&gt;5,データ整理!B119-5,0)</f>
        <v>1279.0000000000002</v>
      </c>
      <c r="C119">
        <f ca="1">C120+IF(データ整理!C119&gt;5,データ整理!C119-5,0)</f>
        <v>1150</v>
      </c>
      <c r="D119">
        <f ca="1">D120+IF(データ整理!D119&gt;5,データ整理!D119-5,0)</f>
        <v>1079.4000000000003</v>
      </c>
      <c r="E119">
        <f ca="1">E120+IF(データ整理!E119&gt;5,データ整理!E119-5,0)</f>
        <v>1037.1000000000001</v>
      </c>
      <c r="F119">
        <f ca="1">F120+IF(データ整理!F119&gt;5,データ整理!F119-5,0)</f>
        <v>1203.2</v>
      </c>
      <c r="G119">
        <f ca="1">G120+IF(データ整理!G119&gt;5,データ整理!G119-5,0)</f>
        <v>1274.9999999999998</v>
      </c>
      <c r="H119">
        <f ca="1">H120+IF(データ整理!H119&gt;5,データ整理!H119-5,0)</f>
        <v>1202.5000000000002</v>
      </c>
      <c r="I119">
        <f ca="1">I120+IF(データ整理!I119&gt;5,データ整理!I119-5,0)</f>
        <v>1061.2000000000003</v>
      </c>
      <c r="J119">
        <f ca="1">J120+IF(データ整理!J119&gt;5,データ整理!J119-5,0)</f>
        <v>1065.5000000000002</v>
      </c>
      <c r="K119">
        <f ca="1">K120+IF(データ整理!K119&gt;5,データ整理!K119-5,0)</f>
        <v>1030.4999999999998</v>
      </c>
      <c r="L119">
        <f ca="1">L120+IF(データ整理!L119&gt;5,データ整理!L119-5,0)</f>
        <v>1138.4999999999998</v>
      </c>
      <c r="M119">
        <f ca="1">M120+IF(データ整理!M119&gt;5,データ整理!M119-5,0)</f>
        <v>1199.2000000000003</v>
      </c>
      <c r="N119">
        <f ca="1">N120+IF(データ整理!N119&gt;5,データ整理!N119-5,0)</f>
        <v>1164.7999999999995</v>
      </c>
      <c r="O119">
        <f ca="1">O120+IF(データ整理!O119&gt;5,データ整理!O119-5,0)</f>
        <v>1178.3999999999996</v>
      </c>
      <c r="P119">
        <f ca="1">P120+IF(データ整理!P119&gt;5,データ整理!P119-5,0)</f>
        <v>1091.5</v>
      </c>
      <c r="Q119">
        <f ca="1">Q120+IF(データ整理!Q119&gt;5,データ整理!Q119-5,0)</f>
        <v>1036.3</v>
      </c>
      <c r="R119">
        <f ca="1">R120+IF(データ整理!R119&gt;5,データ整理!R119-5,0)</f>
        <v>1246.9999999999998</v>
      </c>
      <c r="S119">
        <f ca="1">S120+IF(データ整理!S119&gt;5,データ整理!S119-5,0)</f>
        <v>1157.2000000000003</v>
      </c>
      <c r="T119">
        <f ca="1">T120+IF(データ整理!T119&gt;5,データ整理!T119-5,0)</f>
        <v>1310.7000000000003</v>
      </c>
      <c r="U119">
        <f ca="1">U120+IF(データ整理!U119&gt;5,データ整理!U119-5,0)</f>
        <v>1183.7000000000005</v>
      </c>
    </row>
    <row r="120" spans="1:21" x14ac:dyDescent="0.15">
      <c r="A120" s="3">
        <v>41848</v>
      </c>
      <c r="B120">
        <f ca="1">B121+IF(データ整理!B120&gt;5,データ整理!B120-5,0)</f>
        <v>1260.2000000000003</v>
      </c>
      <c r="C120">
        <f ca="1">C121+IF(データ整理!C120&gt;5,データ整理!C120-5,0)</f>
        <v>1130.7</v>
      </c>
      <c r="D120">
        <f ca="1">D121+IF(データ整理!D120&gt;5,データ整理!D120-5,0)</f>
        <v>1062.2000000000003</v>
      </c>
      <c r="E120">
        <f ca="1">E121+IF(データ整理!E120&gt;5,データ整理!E120-5,0)</f>
        <v>1021.8000000000002</v>
      </c>
      <c r="F120">
        <f ca="1">F121+IF(データ整理!F120&gt;5,データ整理!F120-5,0)</f>
        <v>1188.3</v>
      </c>
      <c r="G120">
        <f ca="1">G121+IF(データ整理!G120&gt;5,データ整理!G120-5,0)</f>
        <v>1252.5999999999997</v>
      </c>
      <c r="H120">
        <f ca="1">H121+IF(データ整理!H120&gt;5,データ整理!H120-5,0)</f>
        <v>1186.9000000000003</v>
      </c>
      <c r="I120">
        <f ca="1">I121+IF(データ整理!I120&gt;5,データ整理!I120-5,0)</f>
        <v>1047.6000000000004</v>
      </c>
      <c r="J120">
        <f ca="1">J121+IF(データ整理!J120&gt;5,データ整理!J120-5,0)</f>
        <v>1049.1000000000001</v>
      </c>
      <c r="K120">
        <f ca="1">K121+IF(データ整理!K120&gt;5,データ整理!K120-5,0)</f>
        <v>1020.0999999999998</v>
      </c>
      <c r="L120">
        <f ca="1">L121+IF(データ整理!L120&gt;5,データ整理!L120-5,0)</f>
        <v>1121.4999999999998</v>
      </c>
      <c r="M120">
        <f ca="1">M121+IF(データ整理!M120&gt;5,データ整理!M120-5,0)</f>
        <v>1182.1000000000004</v>
      </c>
      <c r="N120">
        <f ca="1">N121+IF(データ整理!N120&gt;5,データ整理!N120-5,0)</f>
        <v>1149.7999999999995</v>
      </c>
      <c r="O120">
        <f ca="1">O121+IF(データ整理!O120&gt;5,データ整理!O120-5,0)</f>
        <v>1161.7999999999997</v>
      </c>
      <c r="P120">
        <f ca="1">P121+IF(データ整理!P120&gt;5,データ整理!P120-5,0)</f>
        <v>1076.4000000000001</v>
      </c>
      <c r="Q120">
        <f ca="1">Q121+IF(データ整理!Q120&gt;5,データ整理!Q120-5,0)</f>
        <v>1023.4</v>
      </c>
      <c r="R120">
        <f ca="1">R121+IF(データ整理!R120&gt;5,データ整理!R120-5,0)</f>
        <v>1228.9999999999998</v>
      </c>
      <c r="S120">
        <f ca="1">S121+IF(データ整理!S120&gt;5,データ整理!S120-5,0)</f>
        <v>1140.5000000000002</v>
      </c>
      <c r="T120">
        <f ca="1">T121+IF(データ整理!T120&gt;5,データ整理!T120-5,0)</f>
        <v>1291.4000000000003</v>
      </c>
      <c r="U120">
        <f ca="1">U121+IF(データ整理!U120&gt;5,データ整理!U120-5,0)</f>
        <v>1170.1000000000006</v>
      </c>
    </row>
    <row r="121" spans="1:21" x14ac:dyDescent="0.15">
      <c r="A121" s="3">
        <v>41849</v>
      </c>
      <c r="B121">
        <f ca="1">B122+IF(データ整理!B121&gt;5,データ整理!B121-5,0)</f>
        <v>1242.7000000000003</v>
      </c>
      <c r="C121">
        <f ca="1">C122+IF(データ整理!C121&gt;5,データ整理!C121-5,0)</f>
        <v>1111</v>
      </c>
      <c r="D121">
        <f ca="1">D122+IF(データ整理!D121&gt;5,データ整理!D121-5,0)</f>
        <v>1044.2000000000003</v>
      </c>
      <c r="E121">
        <f ca="1">E122+IF(データ整理!E121&gt;5,データ整理!E121-5,0)</f>
        <v>1005.9000000000002</v>
      </c>
      <c r="F121">
        <f ca="1">F122+IF(データ整理!F121&gt;5,データ整理!F121-5,0)</f>
        <v>1173.0999999999999</v>
      </c>
      <c r="G121">
        <f ca="1">G122+IF(データ整理!G121&gt;5,データ整理!G121-5,0)</f>
        <v>1233.8999999999996</v>
      </c>
      <c r="H121">
        <f ca="1">H122+IF(データ整理!H121&gt;5,データ整理!H121-5,0)</f>
        <v>1170.8000000000004</v>
      </c>
      <c r="I121">
        <f ca="1">I122+IF(データ整理!I121&gt;5,データ整理!I121-5,0)</f>
        <v>1034.4000000000003</v>
      </c>
      <c r="J121">
        <f ca="1">J122+IF(データ整理!J121&gt;5,データ整理!J121-5,0)</f>
        <v>1036.1000000000001</v>
      </c>
      <c r="K121">
        <f ca="1">K122+IF(データ整理!K121&gt;5,データ整理!K121-5,0)</f>
        <v>1008.2999999999998</v>
      </c>
      <c r="L121">
        <f ca="1">L122+IF(データ整理!L121&gt;5,データ整理!L121-5,0)</f>
        <v>1104.3999999999999</v>
      </c>
      <c r="M121">
        <f ca="1">M122+IF(データ整理!M121&gt;5,データ整理!M121-5,0)</f>
        <v>1166.4000000000003</v>
      </c>
      <c r="N121">
        <f ca="1">N122+IF(データ整理!N121&gt;5,データ整理!N121-5,0)</f>
        <v>1134.6999999999996</v>
      </c>
      <c r="O121">
        <f ca="1">O122+IF(データ整理!O121&gt;5,データ整理!O121-5,0)</f>
        <v>1145.9999999999998</v>
      </c>
      <c r="P121">
        <f ca="1">P122+IF(データ整理!P121&gt;5,データ整理!P121-5,0)</f>
        <v>1063.6000000000001</v>
      </c>
      <c r="Q121">
        <f ca="1">Q122+IF(データ整理!Q121&gt;5,データ整理!Q121-5,0)</f>
        <v>1009</v>
      </c>
      <c r="R121">
        <f ca="1">R122+IF(データ整理!R121&gt;5,データ整理!R121-5,0)</f>
        <v>1208.7999999999997</v>
      </c>
      <c r="S121">
        <f ca="1">S122+IF(データ整理!S121&gt;5,データ整理!S121-5,0)</f>
        <v>1125.2000000000003</v>
      </c>
      <c r="T121">
        <f ca="1">T122+IF(データ整理!T121&gt;5,データ整理!T121-5,0)</f>
        <v>1271.5000000000002</v>
      </c>
      <c r="U121">
        <f ca="1">U122+IF(データ整理!U121&gt;5,データ整理!U121-5,0)</f>
        <v>1155.9000000000005</v>
      </c>
    </row>
    <row r="122" spans="1:21" x14ac:dyDescent="0.15">
      <c r="A122" s="3">
        <v>41850</v>
      </c>
      <c r="B122">
        <f ca="1">B123+IF(データ整理!B122&gt;5,データ整理!B122-5,0)</f>
        <v>1227.0000000000002</v>
      </c>
      <c r="C122">
        <f ca="1">C123+IF(データ整理!C122&gt;5,データ整理!C122-5,0)</f>
        <v>1091</v>
      </c>
      <c r="D122">
        <f ca="1">D123+IF(データ整理!D122&gt;5,データ整理!D122-5,0)</f>
        <v>1026.3000000000002</v>
      </c>
      <c r="E122">
        <f ca="1">E123+IF(データ整理!E122&gt;5,データ整理!E122-5,0)</f>
        <v>990.00000000000023</v>
      </c>
      <c r="F122">
        <f ca="1">F123+IF(データ整理!F122&gt;5,データ整理!F122-5,0)</f>
        <v>1158.0999999999999</v>
      </c>
      <c r="G122">
        <f ca="1">G123+IF(データ整理!G122&gt;5,データ整理!G122-5,0)</f>
        <v>1214.5999999999997</v>
      </c>
      <c r="H122">
        <f ca="1">H123+IF(データ整理!H122&gt;5,データ整理!H122-5,0)</f>
        <v>1155.2000000000005</v>
      </c>
      <c r="I122">
        <f ca="1">I123+IF(データ整理!I122&gt;5,データ整理!I122-5,0)</f>
        <v>1022.2000000000003</v>
      </c>
      <c r="J122">
        <f ca="1">J123+IF(データ整理!J122&gt;5,データ整理!J122-5,0)</f>
        <v>1020.5000000000001</v>
      </c>
      <c r="K122">
        <f ca="1">K123+IF(データ整理!K122&gt;5,データ整理!K122-5,0)</f>
        <v>997.39999999999986</v>
      </c>
      <c r="L122">
        <f ca="1">L123+IF(データ整理!L122&gt;5,データ整理!L122-5,0)</f>
        <v>1087.1999999999998</v>
      </c>
      <c r="M122">
        <f ca="1">M123+IF(データ整理!M122&gt;5,データ整理!M122-5,0)</f>
        <v>1153.3000000000004</v>
      </c>
      <c r="N122">
        <f ca="1">N123+IF(データ整理!N122&gt;5,データ整理!N122-5,0)</f>
        <v>1121.0999999999997</v>
      </c>
      <c r="O122">
        <f ca="1">O123+IF(データ整理!O122&gt;5,データ整理!O122-5,0)</f>
        <v>1132.5999999999997</v>
      </c>
      <c r="P122">
        <f ca="1">P123+IF(データ整理!P122&gt;5,データ整理!P122-5,0)</f>
        <v>1050.6000000000001</v>
      </c>
      <c r="Q122">
        <f ca="1">Q123+IF(データ整理!Q122&gt;5,データ整理!Q122-5,0)</f>
        <v>995.1</v>
      </c>
      <c r="R122">
        <f ca="1">R123+IF(データ整理!R122&gt;5,データ整理!R122-5,0)</f>
        <v>1191.1999999999998</v>
      </c>
      <c r="S122">
        <f ca="1">S123+IF(データ整理!S122&gt;5,データ整理!S122-5,0)</f>
        <v>1108.9000000000003</v>
      </c>
      <c r="T122">
        <f ca="1">T123+IF(データ整理!T122&gt;5,データ整理!T122-5,0)</f>
        <v>1253.8000000000002</v>
      </c>
      <c r="U122">
        <f ca="1">U123+IF(データ整理!U122&gt;5,データ整理!U122-5,0)</f>
        <v>1141.5000000000005</v>
      </c>
    </row>
    <row r="123" spans="1:21" x14ac:dyDescent="0.15">
      <c r="A123" s="3">
        <v>41851</v>
      </c>
      <c r="B123">
        <f ca="1">B124+IF(データ整理!B123&gt;5,データ整理!B123-5,0)</f>
        <v>1211.6000000000001</v>
      </c>
      <c r="C123">
        <f ca="1">C124+IF(データ整理!C123&gt;5,データ整理!C123-5,0)</f>
        <v>1072.9000000000001</v>
      </c>
      <c r="D123">
        <f ca="1">D124+IF(データ整理!D123&gt;5,データ整理!D123-5,0)</f>
        <v>1006.6000000000001</v>
      </c>
      <c r="E123">
        <f ca="1">E124+IF(データ整理!E123&gt;5,データ整理!E123-5,0)</f>
        <v>973.20000000000027</v>
      </c>
      <c r="F123">
        <f ca="1">F124+IF(データ整理!F123&gt;5,データ整理!F123-5,0)</f>
        <v>1144.1999999999998</v>
      </c>
      <c r="G123">
        <f ca="1">G124+IF(データ整理!G123&gt;5,データ整理!G123-5,0)</f>
        <v>1195.4999999999998</v>
      </c>
      <c r="H123">
        <f ca="1">H124+IF(データ整理!H123&gt;5,データ整理!H123-5,0)</f>
        <v>1139.8000000000004</v>
      </c>
      <c r="I123">
        <f ca="1">I124+IF(データ整理!I123&gt;5,データ整理!I123-5,0)</f>
        <v>1008.7000000000003</v>
      </c>
      <c r="J123">
        <f ca="1">J124+IF(データ整理!J123&gt;5,データ整理!J123-5,0)</f>
        <v>1001.3000000000001</v>
      </c>
      <c r="K123">
        <f ca="1">K124+IF(データ整理!K123&gt;5,データ整理!K123-5,0)</f>
        <v>984.39999999999986</v>
      </c>
      <c r="L123">
        <f ca="1">L124+IF(データ整理!L123&gt;5,データ整理!L123-5,0)</f>
        <v>1069.5999999999999</v>
      </c>
      <c r="M123">
        <f ca="1">M124+IF(データ整理!M123&gt;5,データ整理!M123-5,0)</f>
        <v>1138.2000000000005</v>
      </c>
      <c r="N123">
        <f ca="1">N124+IF(データ整理!N123&gt;5,データ整理!N123-5,0)</f>
        <v>1107.9999999999998</v>
      </c>
      <c r="O123">
        <f ca="1">O124+IF(データ整理!O123&gt;5,データ整理!O123-5,0)</f>
        <v>1120.4999999999998</v>
      </c>
      <c r="P123">
        <f ca="1">P124+IF(データ整理!P123&gt;5,データ整理!P123-5,0)</f>
        <v>1038.2</v>
      </c>
      <c r="Q123">
        <f ca="1">Q124+IF(データ整理!Q123&gt;5,データ整理!Q123-5,0)</f>
        <v>979.5</v>
      </c>
      <c r="R123">
        <f ca="1">R124+IF(データ整理!R123&gt;5,データ整理!R123-5,0)</f>
        <v>1173.7999999999997</v>
      </c>
      <c r="S123">
        <f ca="1">S124+IF(データ整理!S123&gt;5,データ整理!S123-5,0)</f>
        <v>1093.2000000000003</v>
      </c>
      <c r="T123">
        <f ca="1">T124+IF(データ整理!T123&gt;5,データ整理!T123-5,0)</f>
        <v>1236.3000000000002</v>
      </c>
      <c r="U123">
        <f ca="1">U124+IF(データ整理!U123&gt;5,データ整理!U123-5,0)</f>
        <v>1126.1000000000004</v>
      </c>
    </row>
    <row r="124" spans="1:21" x14ac:dyDescent="0.15">
      <c r="A124" s="3">
        <v>41852</v>
      </c>
      <c r="B124">
        <f ca="1">B125+IF(データ整理!B124&gt;5,データ整理!B124-5,0)</f>
        <v>1193.6000000000001</v>
      </c>
      <c r="C124">
        <f ca="1">C125+IF(データ整理!C124&gt;5,データ整理!C124-5,0)</f>
        <v>1054.9000000000001</v>
      </c>
      <c r="D124">
        <f ca="1">D125+IF(データ整理!D124&gt;5,データ整理!D124-5,0)</f>
        <v>989.90000000000009</v>
      </c>
      <c r="E124">
        <f ca="1">E125+IF(データ整理!E124&gt;5,データ整理!E124-5,0)</f>
        <v>955.3000000000003</v>
      </c>
      <c r="F124">
        <f ca="1">F125+IF(データ整理!F124&gt;5,データ整理!F124-5,0)</f>
        <v>1130.6999999999998</v>
      </c>
      <c r="G124">
        <f ca="1">G125+IF(データ整理!G124&gt;5,データ整理!G124-5,0)</f>
        <v>1176.1999999999998</v>
      </c>
      <c r="H124">
        <f ca="1">H125+IF(データ整理!H124&gt;5,データ整理!H124-5,0)</f>
        <v>1123.3000000000004</v>
      </c>
      <c r="I124">
        <f ca="1">I125+IF(データ整理!I124&gt;5,データ整理!I124-5,0)</f>
        <v>992.8000000000003</v>
      </c>
      <c r="J124">
        <f ca="1">J125+IF(データ整理!J124&gt;5,データ整理!J124-5,0)</f>
        <v>986.00000000000011</v>
      </c>
      <c r="K124">
        <f ca="1">K125+IF(データ整理!K124&gt;5,データ整理!K124-5,0)</f>
        <v>970.39999999999986</v>
      </c>
      <c r="L124">
        <f ca="1">L125+IF(データ整理!L124&gt;5,データ整理!L124-5,0)</f>
        <v>1050.6999999999998</v>
      </c>
      <c r="M124">
        <f ca="1">M125+IF(データ整理!M124&gt;5,データ整理!M124-5,0)</f>
        <v>1122.8000000000004</v>
      </c>
      <c r="N124">
        <f ca="1">N125+IF(データ整理!N124&gt;5,データ整理!N124-5,0)</f>
        <v>1095.4999999999998</v>
      </c>
      <c r="O124">
        <f ca="1">O125+IF(データ整理!O124&gt;5,データ整理!O124-5,0)</f>
        <v>1109.0999999999997</v>
      </c>
      <c r="P124">
        <f ca="1">P125+IF(データ整理!P124&gt;5,データ整理!P124-5,0)</f>
        <v>1024.9000000000001</v>
      </c>
      <c r="Q124">
        <f ca="1">Q125+IF(データ整理!Q124&gt;5,データ整理!Q124-5,0)</f>
        <v>965.2</v>
      </c>
      <c r="R124">
        <f ca="1">R125+IF(データ整理!R124&gt;5,データ整理!R124-5,0)</f>
        <v>1156.4999999999998</v>
      </c>
      <c r="S124">
        <f ca="1">S125+IF(データ整理!S124&gt;5,データ整理!S124-5,0)</f>
        <v>1078.9000000000003</v>
      </c>
      <c r="T124">
        <f ca="1">T125+IF(データ整理!T124&gt;5,データ整理!T124-5,0)</f>
        <v>1217.0000000000002</v>
      </c>
      <c r="U124">
        <f ca="1">U125+IF(データ整理!U124&gt;5,データ整理!U124-5,0)</f>
        <v>1111.2000000000003</v>
      </c>
    </row>
    <row r="125" spans="1:21" x14ac:dyDescent="0.15">
      <c r="A125" s="3">
        <v>41853</v>
      </c>
      <c r="B125">
        <f ca="1">B126+IF(データ整理!B125&gt;5,データ整理!B125-5,0)</f>
        <v>1172.7</v>
      </c>
      <c r="C125">
        <f ca="1">C126+IF(データ整理!C125&gt;5,データ整理!C125-5,0)</f>
        <v>1037.7</v>
      </c>
      <c r="D125">
        <f ca="1">D126+IF(データ整理!D125&gt;5,データ整理!D125-5,0)</f>
        <v>975.60000000000014</v>
      </c>
      <c r="E125">
        <f ca="1">E126+IF(データ整理!E125&gt;5,データ整理!E125-5,0)</f>
        <v>936.3000000000003</v>
      </c>
      <c r="F125">
        <f ca="1">F126+IF(データ整理!F125&gt;5,データ整理!F125-5,0)</f>
        <v>1117.6999999999998</v>
      </c>
      <c r="G125">
        <f ca="1">G126+IF(データ整理!G125&gt;5,データ整理!G125-5,0)</f>
        <v>1156.0999999999999</v>
      </c>
      <c r="H125">
        <f ca="1">H126+IF(データ整理!H125&gt;5,データ整理!H125-5,0)</f>
        <v>1106.0000000000005</v>
      </c>
      <c r="I125">
        <f ca="1">I126+IF(データ整理!I125&gt;5,データ整理!I125-5,0)</f>
        <v>979.3000000000003</v>
      </c>
      <c r="J125">
        <f ca="1">J126+IF(データ整理!J125&gt;5,データ整理!J125-5,0)</f>
        <v>967.30000000000007</v>
      </c>
      <c r="K125">
        <f ca="1">K126+IF(データ整理!K125&gt;5,データ整理!K125-5,0)</f>
        <v>957.89999999999986</v>
      </c>
      <c r="L125">
        <f ca="1">L126+IF(データ整理!L125&gt;5,データ整理!L125-5,0)</f>
        <v>1030.5999999999999</v>
      </c>
      <c r="M125">
        <f ca="1">M126+IF(データ整理!M125&gt;5,データ整理!M125-5,0)</f>
        <v>1107.4000000000003</v>
      </c>
      <c r="N125">
        <f ca="1">N126+IF(データ整理!N125&gt;5,データ整理!N125-5,0)</f>
        <v>1082.8999999999999</v>
      </c>
      <c r="O125">
        <f ca="1">O126+IF(データ整理!O125&gt;5,データ整理!O125-5,0)</f>
        <v>1092.7999999999997</v>
      </c>
      <c r="P125">
        <f ca="1">P126+IF(データ整理!P125&gt;5,データ整理!P125-5,0)</f>
        <v>1010.4</v>
      </c>
      <c r="Q125">
        <f ca="1">Q126+IF(データ整理!Q125&gt;5,データ整理!Q125-5,0)</f>
        <v>952.7</v>
      </c>
      <c r="R125">
        <f ca="1">R126+IF(データ整理!R125&gt;5,データ整理!R125-5,0)</f>
        <v>1138.5999999999997</v>
      </c>
      <c r="S125">
        <f ca="1">S126+IF(データ整理!S125&gt;5,データ整理!S125-5,0)</f>
        <v>1065.2000000000003</v>
      </c>
      <c r="T125">
        <f ca="1">T126+IF(データ整理!T125&gt;5,データ整理!T125-5,0)</f>
        <v>1198.6000000000001</v>
      </c>
      <c r="U125">
        <f ca="1">U126+IF(データ整理!U125&gt;5,データ整理!U125-5,0)</f>
        <v>1096.0000000000002</v>
      </c>
    </row>
    <row r="126" spans="1:21" x14ac:dyDescent="0.15">
      <c r="A126" s="3">
        <v>41854</v>
      </c>
      <c r="B126">
        <f ca="1">B127+IF(データ整理!B126&gt;5,データ整理!B126-5,0)</f>
        <v>1153.2</v>
      </c>
      <c r="C126">
        <f ca="1">C127+IF(データ整理!C126&gt;5,データ整理!C126-5,0)</f>
        <v>1020.7</v>
      </c>
      <c r="D126">
        <f ca="1">D127+IF(データ整理!D126&gt;5,データ整理!D126-5,0)</f>
        <v>962.10000000000014</v>
      </c>
      <c r="E126">
        <f ca="1">E127+IF(データ整理!E126&gt;5,データ整理!E126-5,0)</f>
        <v>917.60000000000025</v>
      </c>
      <c r="F126">
        <f ca="1">F127+IF(データ整理!F126&gt;5,データ整理!F126-5,0)</f>
        <v>1103.7999999999997</v>
      </c>
      <c r="G126">
        <f ca="1">G127+IF(データ整理!G126&gt;5,データ整理!G126-5,0)</f>
        <v>1139.5</v>
      </c>
      <c r="H126">
        <f ca="1">H127+IF(データ整理!H126&gt;5,データ整理!H126-5,0)</f>
        <v>1086.6000000000004</v>
      </c>
      <c r="I126">
        <f ca="1">I127+IF(データ整理!I126&gt;5,データ整理!I126-5,0)</f>
        <v>966.40000000000032</v>
      </c>
      <c r="J126">
        <f ca="1">J127+IF(データ整理!J126&gt;5,データ整理!J126-5,0)</f>
        <v>949.7</v>
      </c>
      <c r="K126">
        <f ca="1">K127+IF(データ整理!K126&gt;5,データ整理!K126-5,0)</f>
        <v>945.19999999999982</v>
      </c>
      <c r="L126">
        <f ca="1">L127+IF(データ整理!L126&gt;5,データ整理!L126-5,0)</f>
        <v>1012.4999999999999</v>
      </c>
      <c r="M126">
        <f ca="1">M127+IF(データ整理!M126&gt;5,データ整理!M126-5,0)</f>
        <v>1093.1000000000004</v>
      </c>
      <c r="N126">
        <f ca="1">N127+IF(データ整理!N126&gt;5,データ整理!N126-5,0)</f>
        <v>1069.8999999999999</v>
      </c>
      <c r="O126">
        <f ca="1">O127+IF(データ整理!O126&gt;5,データ整理!O126-5,0)</f>
        <v>1072.5999999999997</v>
      </c>
      <c r="P126">
        <f ca="1">P127+IF(データ整理!P126&gt;5,データ整理!P126-5,0)</f>
        <v>994.19999999999993</v>
      </c>
      <c r="Q126">
        <f ca="1">Q127+IF(データ整理!Q126&gt;5,データ整理!Q126-5,0)</f>
        <v>940.1</v>
      </c>
      <c r="R126">
        <f ca="1">R127+IF(データ整理!R126&gt;5,データ整理!R126-5,0)</f>
        <v>1122.0999999999997</v>
      </c>
      <c r="S126">
        <f ca="1">S127+IF(データ整理!S126&gt;5,データ整理!S126-5,0)</f>
        <v>1051.9000000000003</v>
      </c>
      <c r="T126">
        <f ca="1">T127+IF(データ整理!T126&gt;5,データ整理!T126-5,0)</f>
        <v>1181.4000000000001</v>
      </c>
      <c r="U126">
        <f ca="1">U127+IF(データ整理!U126&gt;5,データ整理!U126-5,0)</f>
        <v>1079.6000000000001</v>
      </c>
    </row>
    <row r="127" spans="1:21" x14ac:dyDescent="0.15">
      <c r="A127" s="3">
        <v>41855</v>
      </c>
      <c r="B127">
        <f ca="1">B128+IF(データ整理!B127&gt;5,データ整理!B127-5,0)</f>
        <v>1132.1000000000001</v>
      </c>
      <c r="C127">
        <f ca="1">C128+IF(データ整理!C127&gt;5,データ整理!C127-5,0)</f>
        <v>1004.4000000000001</v>
      </c>
      <c r="D127">
        <f ca="1">D128+IF(データ整理!D127&gt;5,データ整理!D127-5,0)</f>
        <v>949.40000000000009</v>
      </c>
      <c r="E127">
        <f ca="1">E128+IF(データ整理!E127&gt;5,データ整理!E127-5,0)</f>
        <v>897.50000000000023</v>
      </c>
      <c r="F127">
        <f ca="1">F128+IF(データ整理!F127&gt;5,データ整理!F127-5,0)</f>
        <v>1090.1999999999998</v>
      </c>
      <c r="G127">
        <f ca="1">G128+IF(データ整理!G127&gt;5,データ整理!G127-5,0)</f>
        <v>1121.8</v>
      </c>
      <c r="H127">
        <f ca="1">H128+IF(データ整理!H127&gt;5,データ整理!H127-5,0)</f>
        <v>1067.2000000000003</v>
      </c>
      <c r="I127">
        <f ca="1">I128+IF(データ整理!I127&gt;5,データ整理!I127-5,0)</f>
        <v>953.90000000000032</v>
      </c>
      <c r="J127">
        <f ca="1">J128+IF(データ整理!J127&gt;5,データ整理!J127-5,0)</f>
        <v>936.40000000000009</v>
      </c>
      <c r="K127">
        <f ca="1">K128+IF(データ整理!K127&gt;5,データ整理!K127-5,0)</f>
        <v>931.69999999999982</v>
      </c>
      <c r="L127">
        <f ca="1">L128+IF(データ整理!L127&gt;5,データ整理!L127-5,0)</f>
        <v>994.49999999999989</v>
      </c>
      <c r="M127">
        <f ca="1">M128+IF(データ整理!M127&gt;5,データ整理!M127-5,0)</f>
        <v>1077.7000000000003</v>
      </c>
      <c r="N127">
        <f ca="1">N128+IF(データ整理!N127&gt;5,データ整理!N127-5,0)</f>
        <v>1052.0999999999999</v>
      </c>
      <c r="O127">
        <f ca="1">O128+IF(データ整理!O127&gt;5,データ整理!O127-5,0)</f>
        <v>1056.6999999999996</v>
      </c>
      <c r="P127">
        <f ca="1">P128+IF(データ整理!P127&gt;5,データ整理!P127-5,0)</f>
        <v>979.19999999999993</v>
      </c>
      <c r="Q127">
        <f ca="1">Q128+IF(データ整理!Q127&gt;5,データ整理!Q127-5,0)</f>
        <v>925.5</v>
      </c>
      <c r="R127">
        <f ca="1">R128+IF(データ整理!R127&gt;5,データ整理!R127-5,0)</f>
        <v>1105.9999999999998</v>
      </c>
      <c r="S127">
        <f ca="1">S128+IF(データ整理!S127&gt;5,データ整理!S127-5,0)</f>
        <v>1037.4000000000003</v>
      </c>
      <c r="T127">
        <f ca="1">T128+IF(データ整理!T127&gt;5,データ整理!T127-5,0)</f>
        <v>1165.8000000000002</v>
      </c>
      <c r="U127">
        <f ca="1">U128+IF(データ整理!U127&gt;5,データ整理!U127-5,0)</f>
        <v>1063.8000000000002</v>
      </c>
    </row>
    <row r="128" spans="1:21" x14ac:dyDescent="0.15">
      <c r="A128" s="3">
        <v>41856</v>
      </c>
      <c r="B128">
        <f ca="1">B129+IF(データ整理!B128&gt;5,データ整理!B128-5,0)</f>
        <v>1110.7</v>
      </c>
      <c r="C128">
        <f ca="1">C129+IF(データ整理!C128&gt;5,データ整理!C128-5,0)</f>
        <v>988.7</v>
      </c>
      <c r="D128">
        <f ca="1">D129+IF(データ整理!D128&gt;5,データ整理!D128-5,0)</f>
        <v>933.50000000000011</v>
      </c>
      <c r="E128">
        <f ca="1">E129+IF(データ整理!E128&gt;5,データ整理!E128-5,0)</f>
        <v>877.4000000000002</v>
      </c>
      <c r="F128">
        <f ca="1">F129+IF(データ整理!F128&gt;5,データ整理!F128-5,0)</f>
        <v>1074.2999999999997</v>
      </c>
      <c r="G128">
        <f ca="1">G129+IF(データ整理!G128&gt;5,データ整理!G128-5,0)</f>
        <v>1102.8</v>
      </c>
      <c r="H128">
        <f ca="1">H129+IF(データ整理!H128&gt;5,データ整理!H128-5,0)</f>
        <v>1050.5000000000002</v>
      </c>
      <c r="I128">
        <f ca="1">I129+IF(データ整理!I128&gt;5,データ整理!I128-5,0)</f>
        <v>938.20000000000027</v>
      </c>
      <c r="J128">
        <f ca="1">J129+IF(データ整理!J128&gt;5,データ整理!J128-5,0)</f>
        <v>923.10000000000014</v>
      </c>
      <c r="K128">
        <f ca="1">K129+IF(データ整理!K128&gt;5,データ整理!K128-5,0)</f>
        <v>914.5999999999998</v>
      </c>
      <c r="L128">
        <f ca="1">L129+IF(データ整理!L128&gt;5,データ整理!L128-5,0)</f>
        <v>976.39999999999986</v>
      </c>
      <c r="M128">
        <f ca="1">M129+IF(データ整理!M128&gt;5,データ整理!M128-5,0)</f>
        <v>1057.7000000000003</v>
      </c>
      <c r="N128">
        <f ca="1">N129+IF(データ整理!N128&gt;5,データ整理!N128-5,0)</f>
        <v>1032.1999999999998</v>
      </c>
      <c r="O128">
        <f ca="1">O129+IF(データ整理!O128&gt;5,データ整理!O128-5,0)</f>
        <v>1041.5999999999997</v>
      </c>
      <c r="P128">
        <f ca="1">P129+IF(データ整理!P128&gt;5,データ整理!P128-5,0)</f>
        <v>962.69999999999993</v>
      </c>
      <c r="Q128">
        <f ca="1">Q129+IF(データ整理!Q128&gt;5,データ整理!Q128-5,0)</f>
        <v>911</v>
      </c>
      <c r="R128">
        <f ca="1">R129+IF(データ整理!R128&gt;5,データ整理!R128-5,0)</f>
        <v>1089.6999999999998</v>
      </c>
      <c r="S128">
        <f ca="1">S129+IF(データ整理!S128&gt;5,データ整理!S128-5,0)</f>
        <v>1022.4000000000003</v>
      </c>
      <c r="T128">
        <f ca="1">T129+IF(データ整理!T128&gt;5,データ整理!T128-5,0)</f>
        <v>1152.2000000000003</v>
      </c>
      <c r="U128">
        <f ca="1">U129+IF(データ整理!U128&gt;5,データ整理!U128-5,0)</f>
        <v>1048.3000000000002</v>
      </c>
    </row>
    <row r="129" spans="1:21" x14ac:dyDescent="0.15">
      <c r="A129" s="3">
        <v>41857</v>
      </c>
      <c r="B129">
        <f ca="1">B130+IF(データ整理!B129&gt;5,データ整理!B129-5,0)</f>
        <v>1092.1000000000001</v>
      </c>
      <c r="C129">
        <f ca="1">C130+IF(データ整理!C129&gt;5,データ整理!C129-5,0)</f>
        <v>974.6</v>
      </c>
      <c r="D129">
        <f ca="1">D130+IF(データ整理!D129&gt;5,データ整理!D129-5,0)</f>
        <v>919.00000000000011</v>
      </c>
      <c r="E129">
        <f ca="1">E130+IF(データ整理!E129&gt;5,データ整理!E129-5,0)</f>
        <v>861.20000000000016</v>
      </c>
      <c r="F129">
        <f ca="1">F130+IF(データ整理!F129&gt;5,データ整理!F129-5,0)</f>
        <v>1055.6999999999998</v>
      </c>
      <c r="G129">
        <f ca="1">G130+IF(データ整理!G129&gt;5,データ整理!G129-5,0)</f>
        <v>1085</v>
      </c>
      <c r="H129">
        <f ca="1">H130+IF(データ整理!H129&gt;5,データ整理!H129-5,0)</f>
        <v>1033.8000000000002</v>
      </c>
      <c r="I129">
        <f ca="1">I130+IF(データ整理!I129&gt;5,データ整理!I129-5,0)</f>
        <v>924.3000000000003</v>
      </c>
      <c r="J129">
        <f ca="1">J130+IF(データ整理!J129&gt;5,データ整理!J129-5,0)</f>
        <v>908.90000000000009</v>
      </c>
      <c r="K129">
        <f ca="1">K130+IF(データ整理!K129&gt;5,データ整理!K129-5,0)</f>
        <v>897.49999999999977</v>
      </c>
      <c r="L129">
        <f ca="1">L130+IF(データ整理!L129&gt;5,データ整理!L129-5,0)</f>
        <v>958.69999999999982</v>
      </c>
      <c r="M129">
        <f ca="1">M130+IF(データ整理!M129&gt;5,データ整理!M129-5,0)</f>
        <v>1037.0000000000002</v>
      </c>
      <c r="N129">
        <f ca="1">N130+IF(データ整理!N129&gt;5,データ整理!N129-5,0)</f>
        <v>1014.0999999999998</v>
      </c>
      <c r="O129">
        <f ca="1">O130+IF(データ整理!O129&gt;5,データ整理!O129-5,0)</f>
        <v>1025.9999999999998</v>
      </c>
      <c r="P129">
        <f ca="1">P130+IF(データ整理!P129&gt;5,データ整理!P129-5,0)</f>
        <v>947.19999999999993</v>
      </c>
      <c r="Q129">
        <f ca="1">Q130+IF(データ整理!Q129&gt;5,データ整理!Q129-5,0)</f>
        <v>896</v>
      </c>
      <c r="R129">
        <f ca="1">R130+IF(データ整理!R129&gt;5,データ整理!R129-5,0)</f>
        <v>1071.8999999999999</v>
      </c>
      <c r="S129">
        <f ca="1">S130+IF(データ整理!S129&gt;5,データ整理!S129-5,0)</f>
        <v>1006.7000000000003</v>
      </c>
      <c r="T129">
        <f ca="1">T130+IF(データ整理!T129&gt;5,データ整理!T129-5,0)</f>
        <v>1136.5000000000002</v>
      </c>
      <c r="U129">
        <f ca="1">U130+IF(データ整理!U129&gt;5,データ整理!U129-5,0)</f>
        <v>1033.1000000000001</v>
      </c>
    </row>
    <row r="130" spans="1:21" x14ac:dyDescent="0.15">
      <c r="A130" s="3">
        <v>41858</v>
      </c>
      <c r="B130">
        <f ca="1">B131+IF(データ整理!B130&gt;5,データ整理!B130-5,0)</f>
        <v>1073.4000000000001</v>
      </c>
      <c r="C130">
        <f ca="1">C131+IF(データ整理!C130&gt;5,データ整理!C130-5,0)</f>
        <v>961.1</v>
      </c>
      <c r="D130">
        <f ca="1">D131+IF(データ整理!D130&gt;5,データ整理!D130-5,0)</f>
        <v>905.90000000000009</v>
      </c>
      <c r="E130">
        <f ca="1">E131+IF(データ整理!E130&gt;5,データ整理!E130-5,0)</f>
        <v>842.20000000000016</v>
      </c>
      <c r="F130">
        <f ca="1">F131+IF(データ整理!F130&gt;5,データ整理!F130-5,0)</f>
        <v>1040.9999999999998</v>
      </c>
      <c r="G130">
        <f ca="1">G131+IF(データ整理!G130&gt;5,データ整理!G130-5,0)</f>
        <v>1066.2</v>
      </c>
      <c r="H130">
        <f ca="1">H131+IF(データ整理!H130&gt;5,データ整理!H130-5,0)</f>
        <v>1016.1000000000001</v>
      </c>
      <c r="I130">
        <f ca="1">I131+IF(データ整理!I130&gt;5,データ整理!I130-5,0)</f>
        <v>910.70000000000027</v>
      </c>
      <c r="J130">
        <f ca="1">J131+IF(データ整理!J130&gt;5,データ整理!J130-5,0)</f>
        <v>890.90000000000009</v>
      </c>
      <c r="K130">
        <f ca="1">K131+IF(データ整理!K130&gt;5,データ整理!K130-5,0)</f>
        <v>883.0999999999998</v>
      </c>
      <c r="L130">
        <f ca="1">L131+IF(データ整理!L130&gt;5,データ整理!L130-5,0)</f>
        <v>938.5999999999998</v>
      </c>
      <c r="M130">
        <f ca="1">M131+IF(データ整理!M130&gt;5,データ整理!M130-5,0)</f>
        <v>1016.4000000000002</v>
      </c>
      <c r="N130">
        <f ca="1">N131+IF(データ整理!N130&gt;5,データ整理!N130-5,0)</f>
        <v>994.0999999999998</v>
      </c>
      <c r="O130">
        <f ca="1">O131+IF(データ整理!O130&gt;5,データ整理!O130-5,0)</f>
        <v>1008.7999999999997</v>
      </c>
      <c r="P130">
        <f ca="1">P131+IF(データ整理!P130&gt;5,データ整理!P130-5,0)</f>
        <v>930.19999999999993</v>
      </c>
      <c r="Q130">
        <f ca="1">Q131+IF(データ整理!Q130&gt;5,データ整理!Q130-5,0)</f>
        <v>880.1</v>
      </c>
      <c r="R130">
        <f ca="1">R131+IF(データ整理!R130&gt;5,データ整理!R130-5,0)</f>
        <v>1050.1999999999998</v>
      </c>
      <c r="S130">
        <f ca="1">S131+IF(データ整理!S130&gt;5,データ整理!S130-5,0)</f>
        <v>988.8000000000003</v>
      </c>
      <c r="T130">
        <f ca="1">T131+IF(データ整理!T130&gt;5,データ整理!T130-5,0)</f>
        <v>1118.9000000000003</v>
      </c>
      <c r="U130">
        <f ca="1">U131+IF(データ整理!U130&gt;5,データ整理!U130-5,0)</f>
        <v>1017.5000000000001</v>
      </c>
    </row>
    <row r="131" spans="1:21" x14ac:dyDescent="0.15">
      <c r="A131" s="3">
        <v>41859</v>
      </c>
      <c r="B131">
        <f ca="1">B132+IF(データ整理!B131&gt;5,データ整理!B131-5,0)</f>
        <v>1051</v>
      </c>
      <c r="C131">
        <f ca="1">C132+IF(データ整理!C131&gt;5,データ整理!C131-5,0)</f>
        <v>947.7</v>
      </c>
      <c r="D131">
        <f ca="1">D132+IF(データ整理!D131&gt;5,データ整理!D131-5,0)</f>
        <v>892.30000000000007</v>
      </c>
      <c r="E131">
        <f ca="1">E132+IF(データ整理!E131&gt;5,データ整理!E131-5,0)</f>
        <v>826.60000000000014</v>
      </c>
      <c r="F131">
        <f ca="1">F132+IF(データ整理!F131&gt;5,データ整理!F131-5,0)</f>
        <v>1027.7999999999997</v>
      </c>
      <c r="G131">
        <f ca="1">G132+IF(データ整理!G131&gt;5,データ整理!G131-5,0)</f>
        <v>1046.4000000000001</v>
      </c>
      <c r="H131">
        <f ca="1">H132+IF(データ整理!H131&gt;5,データ整理!H131-5,0)</f>
        <v>998.80000000000018</v>
      </c>
      <c r="I131">
        <f ca="1">I132+IF(データ整理!I131&gt;5,データ整理!I131-5,0)</f>
        <v>897.20000000000027</v>
      </c>
      <c r="J131">
        <f ca="1">J132+IF(データ整理!J131&gt;5,データ整理!J131-5,0)</f>
        <v>876.40000000000009</v>
      </c>
      <c r="K131">
        <f ca="1">K132+IF(データ整理!K131&gt;5,データ整理!K131-5,0)</f>
        <v>869.79999999999984</v>
      </c>
      <c r="L131">
        <f ca="1">L132+IF(データ整理!L131&gt;5,データ整理!L131-5,0)</f>
        <v>919.29999999999984</v>
      </c>
      <c r="M131">
        <f ca="1">M132+IF(データ整理!M131&gt;5,データ整理!M131-5,0)</f>
        <v>997.00000000000023</v>
      </c>
      <c r="N131">
        <f ca="1">N132+IF(データ整理!N131&gt;5,データ整理!N131-5,0)</f>
        <v>974.69999999999982</v>
      </c>
      <c r="O131">
        <f ca="1">O132+IF(データ整理!O131&gt;5,データ整理!O131-5,0)</f>
        <v>990.6999999999997</v>
      </c>
      <c r="P131">
        <f ca="1">P132+IF(データ整理!P131&gt;5,データ整理!P131-5,0)</f>
        <v>911.59999999999991</v>
      </c>
      <c r="Q131">
        <f ca="1">Q132+IF(データ整理!Q131&gt;5,データ整理!Q131-5,0)</f>
        <v>864.80000000000007</v>
      </c>
      <c r="R131">
        <f ca="1">R132+IF(データ整理!R131&gt;5,データ整理!R131-5,0)</f>
        <v>1028.4999999999998</v>
      </c>
      <c r="S131">
        <f ca="1">S132+IF(データ整理!S131&gt;5,データ整理!S131-5,0)</f>
        <v>969.20000000000027</v>
      </c>
      <c r="T131">
        <f ca="1">T132+IF(データ整理!T131&gt;5,データ整理!T131-5,0)</f>
        <v>1103.5000000000002</v>
      </c>
      <c r="U131">
        <f ca="1">U132+IF(データ整理!U131&gt;5,データ整理!U131-5,0)</f>
        <v>999.90000000000009</v>
      </c>
    </row>
    <row r="132" spans="1:21" x14ac:dyDescent="0.15">
      <c r="A132" s="3">
        <v>41860</v>
      </c>
      <c r="B132">
        <f ca="1">B133+IF(データ整理!B132&gt;5,データ整理!B132-5,0)</f>
        <v>1029.3</v>
      </c>
      <c r="C132">
        <f ca="1">C133+IF(データ整理!C132&gt;5,データ整理!C132-5,0)</f>
        <v>931.30000000000007</v>
      </c>
      <c r="D132">
        <f ca="1">D133+IF(データ整理!D132&gt;5,データ整理!D132-5,0)</f>
        <v>879.7</v>
      </c>
      <c r="E132">
        <f ca="1">E133+IF(データ整理!E132&gt;5,データ整理!E132-5,0)</f>
        <v>811.40000000000009</v>
      </c>
      <c r="F132">
        <f ca="1">F133+IF(データ整理!F132&gt;5,データ整理!F132-5,0)</f>
        <v>1013.9999999999998</v>
      </c>
      <c r="G132">
        <f ca="1">G133+IF(データ整理!G132&gt;5,データ整理!G132-5,0)</f>
        <v>1026.3000000000002</v>
      </c>
      <c r="H132">
        <f ca="1">H133+IF(データ整理!H132&gt;5,データ整理!H132-5,0)</f>
        <v>979.60000000000014</v>
      </c>
      <c r="I132">
        <f ca="1">I133+IF(データ整理!I132&gt;5,データ整理!I132-5,0)</f>
        <v>884.20000000000027</v>
      </c>
      <c r="J132">
        <f ca="1">J133+IF(データ整理!J132&gt;5,データ整理!J132-5,0)</f>
        <v>858.90000000000009</v>
      </c>
      <c r="K132">
        <f ca="1">K133+IF(データ整理!K132&gt;5,データ整理!K132-5,0)</f>
        <v>854.39999999999986</v>
      </c>
      <c r="L132">
        <f ca="1">L133+IF(データ整理!L132&gt;5,データ整理!L132-5,0)</f>
        <v>899.29999999999984</v>
      </c>
      <c r="M132">
        <f ca="1">M133+IF(データ整理!M132&gt;5,データ整理!M132-5,0)</f>
        <v>978.00000000000023</v>
      </c>
      <c r="N132">
        <f ca="1">N133+IF(データ整理!N132&gt;5,データ整理!N132-5,0)</f>
        <v>954.89999999999986</v>
      </c>
      <c r="O132">
        <f ca="1">O133+IF(データ整理!O132&gt;5,データ整理!O132-5,0)</f>
        <v>972.99999999999966</v>
      </c>
      <c r="P132">
        <f ca="1">P133+IF(データ整理!P132&gt;5,データ整理!P132-5,0)</f>
        <v>894.09999999999991</v>
      </c>
      <c r="Q132">
        <f ca="1">Q133+IF(データ整理!Q132&gt;5,データ整理!Q132-5,0)</f>
        <v>850.30000000000007</v>
      </c>
      <c r="R132">
        <f ca="1">R133+IF(データ整理!R132&gt;5,データ整理!R132-5,0)</f>
        <v>1006.7999999999998</v>
      </c>
      <c r="S132">
        <f ca="1">S133+IF(データ整理!S132&gt;5,データ整理!S132-5,0)</f>
        <v>951.60000000000025</v>
      </c>
      <c r="T132">
        <f ca="1">T133+IF(データ整理!T132&gt;5,データ整理!T132-5,0)</f>
        <v>1088.1000000000001</v>
      </c>
      <c r="U132">
        <f ca="1">U133+IF(データ整理!U132&gt;5,データ整理!U132-5,0)</f>
        <v>982.7</v>
      </c>
    </row>
    <row r="133" spans="1:21" x14ac:dyDescent="0.15">
      <c r="A133" s="3">
        <v>41861</v>
      </c>
      <c r="B133">
        <f ca="1">B134+IF(データ整理!B133&gt;5,データ整理!B133-5,0)</f>
        <v>1007.5</v>
      </c>
      <c r="C133">
        <f ca="1">C134+IF(データ整理!C133&gt;5,データ整理!C133-5,0)</f>
        <v>914.50000000000011</v>
      </c>
      <c r="D133">
        <f ca="1">D134+IF(データ整理!D133&gt;5,データ整理!D133-5,0)</f>
        <v>866.2</v>
      </c>
      <c r="E133">
        <f ca="1">E134+IF(データ整理!E133&gt;5,データ整理!E133-5,0)</f>
        <v>796.30000000000007</v>
      </c>
      <c r="F133">
        <f ca="1">F134+IF(データ整理!F133&gt;5,データ整理!F133-5,0)</f>
        <v>1000.3999999999997</v>
      </c>
      <c r="G133">
        <f ca="1">G134+IF(データ整理!G133&gt;5,データ整理!G133-5,0)</f>
        <v>1004.8000000000001</v>
      </c>
      <c r="H133">
        <f ca="1">H134+IF(データ整理!H133&gt;5,データ整理!H133-5,0)</f>
        <v>962.10000000000014</v>
      </c>
      <c r="I133">
        <f ca="1">I134+IF(データ整理!I133&gt;5,データ整理!I133-5,0)</f>
        <v>871.70000000000027</v>
      </c>
      <c r="J133">
        <f ca="1">J134+IF(データ整理!J133&gt;5,データ整理!J133-5,0)</f>
        <v>844.2</v>
      </c>
      <c r="K133">
        <f ca="1">K134+IF(データ整理!K133&gt;5,データ整理!K133-5,0)</f>
        <v>839.69999999999982</v>
      </c>
      <c r="L133">
        <f ca="1">L134+IF(データ整理!L133&gt;5,データ整理!L133-5,0)</f>
        <v>877.89999999999986</v>
      </c>
      <c r="M133">
        <f ca="1">M134+IF(データ整理!M133&gt;5,データ整理!M133-5,0)</f>
        <v>961.50000000000023</v>
      </c>
      <c r="N133">
        <f ca="1">N134+IF(データ整理!N133&gt;5,データ整理!N133-5,0)</f>
        <v>936.89999999999986</v>
      </c>
      <c r="O133">
        <f ca="1">O134+IF(データ整理!O133&gt;5,データ整理!O133-5,0)</f>
        <v>954.09999999999968</v>
      </c>
      <c r="P133">
        <f ca="1">P134+IF(データ整理!P133&gt;5,データ整理!P133-5,0)</f>
        <v>878.3</v>
      </c>
      <c r="Q133">
        <f ca="1">Q134+IF(データ整理!Q133&gt;5,データ整理!Q133-5,0)</f>
        <v>835.30000000000007</v>
      </c>
      <c r="R133">
        <f ca="1">R134+IF(データ整理!R133&gt;5,データ整理!R133-5,0)</f>
        <v>989.0999999999998</v>
      </c>
      <c r="S133">
        <f ca="1">S134+IF(データ整理!S133&gt;5,データ整理!S133-5,0)</f>
        <v>934.00000000000023</v>
      </c>
      <c r="T133">
        <f ca="1">T134+IF(データ整理!T133&gt;5,データ整理!T133-5,0)</f>
        <v>1072.6000000000001</v>
      </c>
      <c r="U133">
        <f ca="1">U134+IF(データ整理!U133&gt;5,データ整理!U133-5,0)</f>
        <v>966.30000000000007</v>
      </c>
    </row>
    <row r="134" spans="1:21" x14ac:dyDescent="0.15">
      <c r="A134" s="3">
        <v>41862</v>
      </c>
      <c r="B134">
        <f ca="1">B135+IF(データ整理!B134&gt;5,データ整理!B134-5,0)</f>
        <v>987.7</v>
      </c>
      <c r="C134">
        <f ca="1">C135+IF(データ整理!C134&gt;5,データ整理!C134-5,0)</f>
        <v>899.10000000000014</v>
      </c>
      <c r="D134">
        <f ca="1">D135+IF(データ整理!D134&gt;5,データ整理!D134-5,0)</f>
        <v>851.90000000000009</v>
      </c>
      <c r="E134">
        <f ca="1">E135+IF(データ整理!E134&gt;5,データ整理!E134-5,0)</f>
        <v>778.90000000000009</v>
      </c>
      <c r="F134">
        <f ca="1">F135+IF(データ整理!F134&gt;5,データ整理!F134-5,0)</f>
        <v>986.5999999999998</v>
      </c>
      <c r="G134">
        <f ca="1">G135+IF(データ整理!G134&gt;5,データ整理!G134-5,0)</f>
        <v>983.30000000000007</v>
      </c>
      <c r="H134">
        <f ca="1">H135+IF(データ整理!H134&gt;5,データ整理!H134-5,0)</f>
        <v>943.70000000000016</v>
      </c>
      <c r="I134">
        <f ca="1">I135+IF(データ整理!I134&gt;5,データ整理!I134-5,0)</f>
        <v>857.00000000000023</v>
      </c>
      <c r="J134">
        <f ca="1">J135+IF(データ整理!J134&gt;5,データ整理!J134-5,0)</f>
        <v>829.90000000000009</v>
      </c>
      <c r="K134">
        <f ca="1">K135+IF(データ整理!K134&gt;5,データ整理!K134-5,0)</f>
        <v>822.99999999999977</v>
      </c>
      <c r="L134">
        <f ca="1">L135+IF(データ整理!L134&gt;5,データ整理!L134-5,0)</f>
        <v>859.09999999999991</v>
      </c>
      <c r="M134">
        <f ca="1">M135+IF(データ整理!M134&gt;5,データ整理!M134-5,0)</f>
        <v>945.00000000000023</v>
      </c>
      <c r="N134">
        <f ca="1">N135+IF(データ整理!N134&gt;5,データ整理!N134-5,0)</f>
        <v>919.49999999999989</v>
      </c>
      <c r="O134">
        <f ca="1">O135+IF(データ整理!O134&gt;5,データ整理!O134-5,0)</f>
        <v>936.59999999999968</v>
      </c>
      <c r="P134">
        <f ca="1">P135+IF(データ整理!P134&gt;5,データ整理!P134-5,0)</f>
        <v>864.5</v>
      </c>
      <c r="Q134">
        <f ca="1">Q135+IF(データ整理!Q134&gt;5,データ整理!Q134-5,0)</f>
        <v>819.6</v>
      </c>
      <c r="R134">
        <f ca="1">R135+IF(データ整理!R134&gt;5,データ整理!R134-5,0)</f>
        <v>970.5999999999998</v>
      </c>
      <c r="S134">
        <f ca="1">S135+IF(データ整理!S134&gt;5,データ整理!S134-5,0)</f>
        <v>913.80000000000018</v>
      </c>
      <c r="T134">
        <f ca="1">T135+IF(データ整理!T134&gt;5,データ整理!T134-5,0)</f>
        <v>1055.9000000000001</v>
      </c>
      <c r="U134">
        <f ca="1">U135+IF(データ整理!U134&gt;5,データ整理!U134-5,0)</f>
        <v>947.50000000000011</v>
      </c>
    </row>
    <row r="135" spans="1:21" x14ac:dyDescent="0.15">
      <c r="A135" s="3">
        <v>41863</v>
      </c>
      <c r="B135">
        <f ca="1">B136+IF(データ整理!B135&gt;5,データ整理!B135-5,0)</f>
        <v>968.40000000000009</v>
      </c>
      <c r="C135">
        <f ca="1">C136+IF(データ整理!C135&gt;5,データ整理!C135-5,0)</f>
        <v>884.10000000000014</v>
      </c>
      <c r="D135">
        <f ca="1">D136+IF(データ整理!D135&gt;5,データ整理!D135-5,0)</f>
        <v>838.2</v>
      </c>
      <c r="E135">
        <f ca="1">E136+IF(データ整理!E135&gt;5,データ整理!E135-5,0)</f>
        <v>765.7</v>
      </c>
      <c r="F135">
        <f ca="1">F136+IF(データ整理!F135&gt;5,データ整理!F135-5,0)</f>
        <v>973.19999999999982</v>
      </c>
      <c r="G135">
        <f ca="1">G136+IF(データ整理!G135&gt;5,データ整理!G135-5,0)</f>
        <v>963.80000000000007</v>
      </c>
      <c r="H135">
        <f ca="1">H136+IF(データ整理!H135&gt;5,データ整理!H135-5,0)</f>
        <v>925.4000000000002</v>
      </c>
      <c r="I135">
        <f ca="1">I136+IF(データ整理!I135&gt;5,データ整理!I135-5,0)</f>
        <v>841.10000000000025</v>
      </c>
      <c r="J135">
        <f ca="1">J136+IF(データ整理!J135&gt;5,データ整理!J135-5,0)</f>
        <v>816.7</v>
      </c>
      <c r="K135">
        <f ca="1">K136+IF(データ整理!K135&gt;5,データ整理!K135-5,0)</f>
        <v>808.69999999999982</v>
      </c>
      <c r="L135">
        <f ca="1">L136+IF(データ整理!L135&gt;5,データ整理!L135-5,0)</f>
        <v>841.49999999999989</v>
      </c>
      <c r="M135">
        <f ca="1">M136+IF(データ整理!M135&gt;5,データ整理!M135-5,0)</f>
        <v>928.4000000000002</v>
      </c>
      <c r="N135">
        <f ca="1">N136+IF(データ整理!N135&gt;5,データ整理!N135-5,0)</f>
        <v>902.49999999999989</v>
      </c>
      <c r="O135">
        <f ca="1">O136+IF(データ整理!O135&gt;5,データ整理!O135-5,0)</f>
        <v>917.99999999999966</v>
      </c>
      <c r="P135">
        <f ca="1">P136+IF(データ整理!P135&gt;5,データ整理!P135-5,0)</f>
        <v>850.4</v>
      </c>
      <c r="Q135">
        <f ca="1">Q136+IF(データ整理!Q135&gt;5,データ整理!Q135-5,0)</f>
        <v>803.1</v>
      </c>
      <c r="R135">
        <f ca="1">R136+IF(データ整理!R135&gt;5,データ整理!R135-5,0)</f>
        <v>952.69999999999982</v>
      </c>
      <c r="S135">
        <f ca="1">S136+IF(データ整理!S135&gt;5,データ整理!S135-5,0)</f>
        <v>892.60000000000014</v>
      </c>
      <c r="T135">
        <f ca="1">T136+IF(データ整理!T135&gt;5,データ整理!T135-5,0)</f>
        <v>1039.1000000000001</v>
      </c>
      <c r="U135">
        <f ca="1">U136+IF(データ整理!U135&gt;5,データ整理!U135-5,0)</f>
        <v>929.10000000000014</v>
      </c>
    </row>
    <row r="136" spans="1:21" x14ac:dyDescent="0.15">
      <c r="A136" s="3">
        <v>41864</v>
      </c>
      <c r="B136">
        <f ca="1">B137+IF(データ整理!B136&gt;5,データ整理!B136-5,0)</f>
        <v>947.00000000000011</v>
      </c>
      <c r="C136">
        <f ca="1">C137+IF(データ整理!C136&gt;5,データ整理!C136-5,0)</f>
        <v>868.90000000000009</v>
      </c>
      <c r="D136">
        <f ca="1">D137+IF(データ整理!D136&gt;5,データ整理!D136-5,0)</f>
        <v>824.30000000000007</v>
      </c>
      <c r="E136">
        <f ca="1">E137+IF(データ整理!E136&gt;5,データ整理!E136-5,0)</f>
        <v>755.7</v>
      </c>
      <c r="F136">
        <f ca="1">F137+IF(データ整理!F136&gt;5,データ整理!F136-5,0)</f>
        <v>959.39999999999986</v>
      </c>
      <c r="G136">
        <f ca="1">G137+IF(データ整理!G136&gt;5,データ整理!G136-5,0)</f>
        <v>943.50000000000011</v>
      </c>
      <c r="H136">
        <f ca="1">H137+IF(データ整理!H136&gt;5,データ整理!H136-5,0)</f>
        <v>907.70000000000016</v>
      </c>
      <c r="I136">
        <f ca="1">I137+IF(データ整理!I136&gt;5,データ整理!I136-5,0)</f>
        <v>826.00000000000023</v>
      </c>
      <c r="J136">
        <f ca="1">J137+IF(データ整理!J136&gt;5,データ整理!J136-5,0)</f>
        <v>805.80000000000007</v>
      </c>
      <c r="K136">
        <f ca="1">K137+IF(データ整理!K136&gt;5,データ整理!K136-5,0)</f>
        <v>793.19999999999982</v>
      </c>
      <c r="L136">
        <f ca="1">L137+IF(データ整理!L136&gt;5,データ整理!L136-5,0)</f>
        <v>823.79999999999984</v>
      </c>
      <c r="M136">
        <f ca="1">M137+IF(データ整理!M136&gt;5,データ整理!M136-5,0)</f>
        <v>912.20000000000016</v>
      </c>
      <c r="N136">
        <f ca="1">N137+IF(データ整理!N136&gt;5,データ整理!N136-5,0)</f>
        <v>886.39999999999986</v>
      </c>
      <c r="O136">
        <f ca="1">O137+IF(データ整理!O136&gt;5,データ整理!O136-5,0)</f>
        <v>897.49999999999966</v>
      </c>
      <c r="P136">
        <f ca="1">P137+IF(データ整理!P136&gt;5,データ整理!P136-5,0)</f>
        <v>834.6</v>
      </c>
      <c r="Q136">
        <f ca="1">Q137+IF(データ整理!Q136&gt;5,データ整理!Q136-5,0)</f>
        <v>787.80000000000007</v>
      </c>
      <c r="R136">
        <f ca="1">R137+IF(データ整理!R136&gt;5,データ整理!R136-5,0)</f>
        <v>936.39999999999986</v>
      </c>
      <c r="S136">
        <f ca="1">S137+IF(データ整理!S136&gt;5,データ整理!S136-5,0)</f>
        <v>874.20000000000016</v>
      </c>
      <c r="T136">
        <f ca="1">T137+IF(データ整理!T136&gt;5,データ整理!T136-5,0)</f>
        <v>1023.1000000000001</v>
      </c>
      <c r="U136">
        <f ca="1">U137+IF(データ整理!U136&gt;5,データ整理!U136-5,0)</f>
        <v>909.60000000000014</v>
      </c>
    </row>
    <row r="137" spans="1:21" x14ac:dyDescent="0.15">
      <c r="A137" s="3">
        <v>41865</v>
      </c>
      <c r="B137">
        <f ca="1">B138+IF(データ整理!B137&gt;5,データ整理!B137-5,0)</f>
        <v>926.20000000000016</v>
      </c>
      <c r="C137">
        <f ca="1">C138+IF(データ整理!C137&gt;5,データ整理!C137-5,0)</f>
        <v>852.80000000000007</v>
      </c>
      <c r="D137">
        <f ca="1">D138+IF(データ整理!D137&gt;5,データ整理!D137-5,0)</f>
        <v>809.00000000000011</v>
      </c>
      <c r="E137">
        <f ca="1">E138+IF(データ整理!E137&gt;5,データ整理!E137-5,0)</f>
        <v>742.1</v>
      </c>
      <c r="F137">
        <f ca="1">F138+IF(データ整理!F137&gt;5,データ整理!F137-5,0)</f>
        <v>944.69999999999982</v>
      </c>
      <c r="G137">
        <f ca="1">G138+IF(データ整理!G137&gt;5,データ整理!G137-5,0)</f>
        <v>924.40000000000009</v>
      </c>
      <c r="H137">
        <f ca="1">H138+IF(データ整理!H137&gt;5,データ整理!H137-5,0)</f>
        <v>891.70000000000016</v>
      </c>
      <c r="I137">
        <f ca="1">I138+IF(データ整理!I137&gt;5,データ整理!I137-5,0)</f>
        <v>811.30000000000018</v>
      </c>
      <c r="J137">
        <f ca="1">J138+IF(データ整理!J137&gt;5,データ整理!J137-5,0)</f>
        <v>792.6</v>
      </c>
      <c r="K137">
        <f ca="1">K138+IF(データ整理!K137&gt;5,データ整理!K137-5,0)</f>
        <v>777.69999999999982</v>
      </c>
      <c r="L137">
        <f ca="1">L138+IF(データ整理!L137&gt;5,データ整理!L137-5,0)</f>
        <v>810.19999999999982</v>
      </c>
      <c r="M137">
        <f ca="1">M138+IF(データ整理!M137&gt;5,データ整理!M137-5,0)</f>
        <v>895.50000000000011</v>
      </c>
      <c r="N137">
        <f ca="1">N138+IF(データ整理!N137&gt;5,データ整理!N137-5,0)</f>
        <v>870.19999999999982</v>
      </c>
      <c r="O137">
        <f ca="1">O138+IF(データ整理!O137&gt;5,データ整理!O137-5,0)</f>
        <v>878.39999999999964</v>
      </c>
      <c r="P137">
        <f ca="1">P138+IF(データ整理!P137&gt;5,データ整理!P137-5,0)</f>
        <v>818.2</v>
      </c>
      <c r="Q137">
        <f ca="1">Q138+IF(データ整理!Q137&gt;5,データ整理!Q137-5,0)</f>
        <v>774.40000000000009</v>
      </c>
      <c r="R137">
        <f ca="1">R138+IF(データ整理!R137&gt;5,データ整理!R137-5,0)</f>
        <v>917.69999999999982</v>
      </c>
      <c r="S137">
        <f ca="1">S138+IF(データ整理!S137&gt;5,データ整理!S137-5,0)</f>
        <v>858.50000000000011</v>
      </c>
      <c r="T137">
        <f ca="1">T138+IF(データ整理!T137&gt;5,データ整理!T137-5,0)</f>
        <v>1007.1000000000001</v>
      </c>
      <c r="U137">
        <f ca="1">U138+IF(データ整理!U137&gt;5,データ整理!U137-5,0)</f>
        <v>890.90000000000009</v>
      </c>
    </row>
    <row r="138" spans="1:21" x14ac:dyDescent="0.15">
      <c r="A138" s="3">
        <v>41866</v>
      </c>
      <c r="B138">
        <f ca="1">B139+IF(データ整理!B138&gt;5,データ整理!B138-5,0)</f>
        <v>906.60000000000014</v>
      </c>
      <c r="C138">
        <f ca="1">C139+IF(データ整理!C138&gt;5,データ整理!C138-5,0)</f>
        <v>837.1</v>
      </c>
      <c r="D138">
        <f ca="1">D139+IF(データ整理!D138&gt;5,データ整理!D138-5,0)</f>
        <v>793.30000000000007</v>
      </c>
      <c r="E138">
        <f ca="1">E139+IF(データ整理!E138&gt;5,データ整理!E138-5,0)</f>
        <v>727.5</v>
      </c>
      <c r="F138">
        <f ca="1">F139+IF(データ整理!F138&gt;5,データ整理!F138-5,0)</f>
        <v>927.69999999999982</v>
      </c>
      <c r="G138">
        <f ca="1">G139+IF(データ整理!G138&gt;5,データ整理!G138-5,0)</f>
        <v>906.80000000000007</v>
      </c>
      <c r="H138">
        <f ca="1">H139+IF(データ整理!H138&gt;5,データ整理!H138-5,0)</f>
        <v>876.10000000000014</v>
      </c>
      <c r="I138">
        <f ca="1">I139+IF(データ整理!I138&gt;5,データ整理!I138-5,0)</f>
        <v>796.60000000000014</v>
      </c>
      <c r="J138">
        <f ca="1">J139+IF(データ整理!J138&gt;5,データ整理!J138-5,0)</f>
        <v>778.80000000000007</v>
      </c>
      <c r="K138">
        <f ca="1">K139+IF(データ整理!K138&gt;5,データ整理!K138-5,0)</f>
        <v>764.5999999999998</v>
      </c>
      <c r="L138">
        <f ca="1">L139+IF(データ整理!L138&gt;5,データ整理!L138-5,0)</f>
        <v>794.89999999999986</v>
      </c>
      <c r="M138">
        <f ca="1">M139+IF(データ整理!M138&gt;5,データ整理!M138-5,0)</f>
        <v>878.70000000000016</v>
      </c>
      <c r="N138">
        <f ca="1">N139+IF(データ整理!N138&gt;5,データ整理!N138-5,0)</f>
        <v>853.19999999999982</v>
      </c>
      <c r="O138">
        <f ca="1">O139+IF(データ整理!O138&gt;5,データ整理!O138-5,0)</f>
        <v>857.09999999999968</v>
      </c>
      <c r="P138">
        <f ca="1">P139+IF(データ整理!P138&gt;5,データ整理!P138-5,0)</f>
        <v>802.40000000000009</v>
      </c>
      <c r="Q138">
        <f ca="1">Q139+IF(データ整理!Q138&gt;5,データ整理!Q138-5,0)</f>
        <v>757.60000000000014</v>
      </c>
      <c r="R138">
        <f ca="1">R139+IF(データ整理!R138&gt;5,データ整理!R138-5,0)</f>
        <v>900.5999999999998</v>
      </c>
      <c r="S138">
        <f ca="1">S139+IF(データ整理!S138&gt;5,データ整理!S138-5,0)</f>
        <v>841.00000000000011</v>
      </c>
      <c r="T138">
        <f ca="1">T139+IF(データ整理!T138&gt;5,データ整理!T138-5,0)</f>
        <v>990.40000000000009</v>
      </c>
      <c r="U138">
        <f ca="1">U139+IF(データ整理!U138&gt;5,データ整理!U138-5,0)</f>
        <v>873.40000000000009</v>
      </c>
    </row>
    <row r="139" spans="1:21" x14ac:dyDescent="0.15">
      <c r="A139" s="3">
        <v>41867</v>
      </c>
      <c r="B139">
        <f ca="1">B140+IF(データ整理!B139&gt;5,データ整理!B139-5,0)</f>
        <v>885.90000000000009</v>
      </c>
      <c r="C139">
        <f ca="1">C140+IF(データ整理!C139&gt;5,データ整理!C139-5,0)</f>
        <v>819.6</v>
      </c>
      <c r="D139">
        <f ca="1">D140+IF(データ整理!D139&gt;5,データ整理!D139-5,0)</f>
        <v>777.6</v>
      </c>
      <c r="E139">
        <f ca="1">E140+IF(データ整理!E139&gt;5,データ整理!E139-5,0)</f>
        <v>714.9</v>
      </c>
      <c r="F139">
        <f ca="1">F140+IF(データ整理!F139&gt;5,データ整理!F139-5,0)</f>
        <v>912.5999999999998</v>
      </c>
      <c r="G139">
        <f ca="1">G140+IF(データ整理!G139&gt;5,データ整理!G139-5,0)</f>
        <v>889.00000000000011</v>
      </c>
      <c r="H139">
        <f ca="1">H140+IF(データ整理!H139&gt;5,データ整理!H139-5,0)</f>
        <v>858.90000000000009</v>
      </c>
      <c r="I139">
        <f ca="1">I140+IF(データ整理!I139&gt;5,データ整理!I139-5,0)</f>
        <v>781.40000000000009</v>
      </c>
      <c r="J139">
        <f ca="1">J140+IF(データ整理!J139&gt;5,データ整理!J139-5,0)</f>
        <v>765.6</v>
      </c>
      <c r="K139">
        <f ca="1">K140+IF(データ整理!K139&gt;5,データ整理!K139-5,0)</f>
        <v>750.69999999999982</v>
      </c>
      <c r="L139">
        <f ca="1">L140+IF(データ整理!L139&gt;5,データ整理!L139-5,0)</f>
        <v>780.39999999999986</v>
      </c>
      <c r="M139">
        <f ca="1">M140+IF(データ整理!M139&gt;5,データ整理!M139-5,0)</f>
        <v>858.80000000000018</v>
      </c>
      <c r="N139">
        <f ca="1">N140+IF(データ整理!N139&gt;5,データ整理!N139-5,0)</f>
        <v>835.39999999999986</v>
      </c>
      <c r="O139">
        <f ca="1">O140+IF(データ整理!O139&gt;5,データ整理!O139-5,0)</f>
        <v>834.79999999999973</v>
      </c>
      <c r="P139">
        <f ca="1">P140+IF(データ整理!P139&gt;5,データ整理!P139-5,0)</f>
        <v>786.80000000000007</v>
      </c>
      <c r="Q139">
        <f ca="1">Q140+IF(データ整理!Q139&gt;5,データ整理!Q139-5,0)</f>
        <v>740.40000000000009</v>
      </c>
      <c r="R139">
        <f ca="1">R140+IF(データ整理!R139&gt;5,データ整理!R139-5,0)</f>
        <v>882.89999999999975</v>
      </c>
      <c r="S139">
        <f ca="1">S140+IF(データ整理!S139&gt;5,データ整理!S139-5,0)</f>
        <v>820.30000000000007</v>
      </c>
      <c r="T139">
        <f ca="1">T140+IF(データ整理!T139&gt;5,データ整理!T139-5,0)</f>
        <v>975.90000000000009</v>
      </c>
      <c r="U139">
        <f ca="1">U140+IF(データ整理!U139&gt;5,データ整理!U139-5,0)</f>
        <v>853.50000000000011</v>
      </c>
    </row>
    <row r="140" spans="1:21" x14ac:dyDescent="0.15">
      <c r="A140" s="3">
        <v>41868</v>
      </c>
      <c r="B140">
        <f ca="1">B141+IF(データ整理!B140&gt;5,データ整理!B140-5,0)</f>
        <v>870.30000000000007</v>
      </c>
      <c r="C140">
        <f ca="1">C141+IF(データ整理!C140&gt;5,データ整理!C140-5,0)</f>
        <v>803.4</v>
      </c>
      <c r="D140">
        <f ca="1">D141+IF(データ整理!D140&gt;5,データ整理!D140-5,0)</f>
        <v>761</v>
      </c>
      <c r="E140">
        <f ca="1">E141+IF(データ整理!E140&gt;5,データ整理!E140-5,0)</f>
        <v>703.1</v>
      </c>
      <c r="F140">
        <f ca="1">F141+IF(データ整理!F140&gt;5,データ整理!F140-5,0)</f>
        <v>899.5999999999998</v>
      </c>
      <c r="G140">
        <f ca="1">G141+IF(データ整理!G140&gt;5,データ整理!G140-5,0)</f>
        <v>870.80000000000007</v>
      </c>
      <c r="H140">
        <f ca="1">H141+IF(データ整理!H140&gt;5,データ整理!H140-5,0)</f>
        <v>841.60000000000014</v>
      </c>
      <c r="I140">
        <f ca="1">I141+IF(データ整理!I140&gt;5,データ整理!I140-5,0)</f>
        <v>765.7</v>
      </c>
      <c r="J140">
        <f ca="1">J141+IF(データ整理!J140&gt;5,データ整理!J140-5,0)</f>
        <v>750.9</v>
      </c>
      <c r="K140">
        <f ca="1">K141+IF(データ整理!K140&gt;5,データ整理!K140-5,0)</f>
        <v>736.79999999999984</v>
      </c>
      <c r="L140">
        <f ca="1">L141+IF(データ整理!L140&gt;5,データ整理!L140-5,0)</f>
        <v>767.09999999999991</v>
      </c>
      <c r="M140">
        <f ca="1">M141+IF(データ整理!M140&gt;5,データ整理!M140-5,0)</f>
        <v>841.70000000000016</v>
      </c>
      <c r="N140">
        <f ca="1">N141+IF(データ整理!N140&gt;5,データ整理!N140-5,0)</f>
        <v>817.59999999999991</v>
      </c>
      <c r="O140">
        <f ca="1">O141+IF(データ整理!O140&gt;5,データ整理!O140-5,0)</f>
        <v>815.09999999999968</v>
      </c>
      <c r="P140">
        <f ca="1">P141+IF(データ整理!P140&gt;5,データ整理!P140-5,0)</f>
        <v>771.7</v>
      </c>
      <c r="Q140">
        <f ca="1">Q141+IF(データ整理!Q140&gt;5,データ整理!Q140-5,0)</f>
        <v>723.30000000000007</v>
      </c>
      <c r="R140">
        <f ca="1">R141+IF(データ整理!R140&gt;5,データ整理!R140-5,0)</f>
        <v>861.99999999999977</v>
      </c>
      <c r="S140">
        <f ca="1">S141+IF(データ整理!S140&gt;5,データ整理!S140-5,0)</f>
        <v>803.2</v>
      </c>
      <c r="T140">
        <f ca="1">T141+IF(データ整理!T140&gt;5,データ整理!T140-5,0)</f>
        <v>957.00000000000011</v>
      </c>
      <c r="U140">
        <f ca="1">U141+IF(データ整理!U140&gt;5,データ整理!U140-5,0)</f>
        <v>834.00000000000011</v>
      </c>
    </row>
    <row r="141" spans="1:21" x14ac:dyDescent="0.15">
      <c r="A141" s="3">
        <v>41869</v>
      </c>
      <c r="B141">
        <f ca="1">B142+IF(データ整理!B141&gt;5,データ整理!B141-5,0)</f>
        <v>855.90000000000009</v>
      </c>
      <c r="C141">
        <f ca="1">C142+IF(データ整理!C141&gt;5,データ整理!C141-5,0)</f>
        <v>786.8</v>
      </c>
      <c r="D141">
        <f ca="1">D142+IF(データ整理!D141&gt;5,データ整理!D141-5,0)</f>
        <v>744.8</v>
      </c>
      <c r="E141">
        <f ca="1">E142+IF(データ整理!E141&gt;5,データ整理!E141-5,0)</f>
        <v>692.6</v>
      </c>
      <c r="F141">
        <f ca="1">F142+IF(データ整理!F141&gt;5,データ整理!F141-5,0)</f>
        <v>883.5999999999998</v>
      </c>
      <c r="G141">
        <f ca="1">G142+IF(データ整理!G141&gt;5,データ整理!G141-5,0)</f>
        <v>850.80000000000007</v>
      </c>
      <c r="H141">
        <f ca="1">H142+IF(データ整理!H141&gt;5,データ整理!H141-5,0)</f>
        <v>824.70000000000016</v>
      </c>
      <c r="I141">
        <f ca="1">I142+IF(データ整理!I141&gt;5,データ整理!I141-5,0)</f>
        <v>749.40000000000009</v>
      </c>
      <c r="J141">
        <f ca="1">J142+IF(データ整理!J141&gt;5,データ整理!J141-5,0)</f>
        <v>736.3</v>
      </c>
      <c r="K141">
        <f ca="1">K142+IF(データ整理!K141&gt;5,データ整理!K141-5,0)</f>
        <v>724.29999999999984</v>
      </c>
      <c r="L141">
        <f ca="1">L142+IF(データ整理!L141&gt;5,データ整理!L141-5,0)</f>
        <v>753.69999999999993</v>
      </c>
      <c r="M141">
        <f ca="1">M142+IF(データ整理!M141&gt;5,データ整理!M141-5,0)</f>
        <v>823.9000000000002</v>
      </c>
      <c r="N141">
        <f ca="1">N142+IF(データ整理!N141&gt;5,データ整理!N141-5,0)</f>
        <v>799.49999999999989</v>
      </c>
      <c r="O141">
        <f ca="1">O142+IF(データ整理!O141&gt;5,データ整理!O141-5,0)</f>
        <v>799.79999999999973</v>
      </c>
      <c r="P141">
        <f ca="1">P142+IF(データ整理!P141&gt;5,データ整理!P141-5,0)</f>
        <v>758.1</v>
      </c>
      <c r="Q141">
        <f ca="1">Q142+IF(データ整理!Q141&gt;5,データ整理!Q141-5,0)</f>
        <v>707.7</v>
      </c>
      <c r="R141">
        <f ca="1">R142+IF(データ整理!R141&gt;5,データ整理!R141-5,0)</f>
        <v>843.89999999999975</v>
      </c>
      <c r="S141">
        <f ca="1">S142+IF(データ整理!S141&gt;5,データ整理!S141-5,0)</f>
        <v>787.2</v>
      </c>
      <c r="T141">
        <f ca="1">T142+IF(データ整理!T141&gt;5,データ整理!T141-5,0)</f>
        <v>941.30000000000007</v>
      </c>
      <c r="U141">
        <f ca="1">U142+IF(データ整理!U141&gt;5,データ整理!U141-5,0)</f>
        <v>812.80000000000007</v>
      </c>
    </row>
    <row r="142" spans="1:21" x14ac:dyDescent="0.15">
      <c r="A142" s="3">
        <v>41870</v>
      </c>
      <c r="B142">
        <f ca="1">B143+IF(データ整理!B142&gt;5,データ整理!B142-5,0)</f>
        <v>839.7</v>
      </c>
      <c r="C142">
        <f ca="1">C143+IF(データ整理!C142&gt;5,データ整理!C142-5,0)</f>
        <v>772.19999999999993</v>
      </c>
      <c r="D142">
        <f ca="1">D143+IF(データ整理!D142&gt;5,データ整理!D142-5,0)</f>
        <v>727.4</v>
      </c>
      <c r="E142">
        <f ca="1">E143+IF(データ整理!E142&gt;5,データ整理!E142-5,0)</f>
        <v>680.6</v>
      </c>
      <c r="F142">
        <f ca="1">F143+IF(データ整理!F142&gt;5,データ整理!F142-5,0)</f>
        <v>867.79999999999984</v>
      </c>
      <c r="G142">
        <f ca="1">G143+IF(データ整理!G142&gt;5,データ整理!G142-5,0)</f>
        <v>830.90000000000009</v>
      </c>
      <c r="H142">
        <f ca="1">H143+IF(データ整理!H142&gt;5,データ整理!H142-5,0)</f>
        <v>807.00000000000011</v>
      </c>
      <c r="I142">
        <f ca="1">I143+IF(データ整理!I142&gt;5,データ整理!I142-5,0)</f>
        <v>733.60000000000014</v>
      </c>
      <c r="J142">
        <f ca="1">J143+IF(データ整理!J142&gt;5,データ整理!J142-5,0)</f>
        <v>722.9</v>
      </c>
      <c r="K142">
        <f ca="1">K143+IF(データ整理!K142&gt;5,データ整理!K142-5,0)</f>
        <v>711.89999999999986</v>
      </c>
      <c r="L142">
        <f ca="1">L143+IF(データ整理!L142&gt;5,データ整理!L142-5,0)</f>
        <v>738.8</v>
      </c>
      <c r="M142">
        <f ca="1">M143+IF(データ整理!M142&gt;5,データ整理!M142-5,0)</f>
        <v>806.20000000000016</v>
      </c>
      <c r="N142">
        <f ca="1">N143+IF(データ整理!N142&gt;5,データ整理!N142-5,0)</f>
        <v>781.99999999999989</v>
      </c>
      <c r="O142">
        <f ca="1">O143+IF(データ整理!O142&gt;5,データ整理!O142-5,0)</f>
        <v>784.99999999999977</v>
      </c>
      <c r="P142">
        <f ca="1">P143+IF(データ整理!P142&gt;5,データ整理!P142-5,0)</f>
        <v>744.1</v>
      </c>
      <c r="Q142">
        <f ca="1">Q143+IF(データ整理!Q142&gt;5,データ整理!Q142-5,0)</f>
        <v>692.40000000000009</v>
      </c>
      <c r="R142">
        <f ca="1">R143+IF(データ整理!R142&gt;5,データ整理!R142-5,0)</f>
        <v>826.49999999999977</v>
      </c>
      <c r="S142">
        <f ca="1">S143+IF(データ整理!S142&gt;5,データ整理!S142-5,0)</f>
        <v>770.5</v>
      </c>
      <c r="T142">
        <f ca="1">T143+IF(データ整理!T142&gt;5,データ整理!T142-5,0)</f>
        <v>924.7</v>
      </c>
      <c r="U142">
        <f ca="1">U143+IF(データ整理!U142&gt;5,データ整理!U142-5,0)</f>
        <v>793.40000000000009</v>
      </c>
    </row>
    <row r="143" spans="1:21" x14ac:dyDescent="0.15">
      <c r="A143" s="3">
        <v>41871</v>
      </c>
      <c r="B143">
        <f ca="1">B144+IF(データ整理!B143&gt;5,データ整理!B143-5,0)</f>
        <v>821.1</v>
      </c>
      <c r="C143">
        <f ca="1">C144+IF(データ整理!C143&gt;5,データ整理!C143-5,0)</f>
        <v>755.4</v>
      </c>
      <c r="D143">
        <f ca="1">D144+IF(データ整理!D143&gt;5,データ整理!D143-5,0)</f>
        <v>712.6</v>
      </c>
      <c r="E143">
        <f ca="1">E144+IF(データ整理!E143&gt;5,データ整理!E143-5,0)</f>
        <v>668.1</v>
      </c>
      <c r="F143">
        <f ca="1">F144+IF(データ整理!F143&gt;5,データ整理!F143-5,0)</f>
        <v>853.0999999999998</v>
      </c>
      <c r="G143">
        <f ca="1">G144+IF(データ整理!G143&gt;5,データ整理!G143-5,0)</f>
        <v>813.30000000000007</v>
      </c>
      <c r="H143">
        <f ca="1">H144+IF(データ整理!H143&gt;5,データ整理!H143-5,0)</f>
        <v>789.70000000000016</v>
      </c>
      <c r="I143">
        <f ca="1">I144+IF(データ整理!I143&gt;5,データ整理!I143-5,0)</f>
        <v>721.10000000000014</v>
      </c>
      <c r="J143">
        <f ca="1">J144+IF(データ整理!J143&gt;5,データ整理!J143-5,0)</f>
        <v>709.8</v>
      </c>
      <c r="K143">
        <f ca="1">K144+IF(データ整理!K143&gt;5,データ整理!K143-5,0)</f>
        <v>699.59999999999991</v>
      </c>
      <c r="L143">
        <f ca="1">L144+IF(データ整理!L143&gt;5,データ整理!L143-5,0)</f>
        <v>723.69999999999993</v>
      </c>
      <c r="M143">
        <f ca="1">M144+IF(データ整理!M143&gt;5,データ整理!M143-5,0)</f>
        <v>788.70000000000016</v>
      </c>
      <c r="N143">
        <f ca="1">N144+IF(データ整理!N143&gt;5,データ整理!N143-5,0)</f>
        <v>762.59999999999991</v>
      </c>
      <c r="O143">
        <f ca="1">O144+IF(データ整理!O143&gt;5,データ整理!O143-5,0)</f>
        <v>770.0999999999998</v>
      </c>
      <c r="P143">
        <f ca="1">P144+IF(データ整理!P143&gt;5,データ整理!P143-5,0)</f>
        <v>729.80000000000007</v>
      </c>
      <c r="Q143">
        <f ca="1">Q144+IF(データ整理!Q143&gt;5,データ整理!Q143-5,0)</f>
        <v>677.80000000000007</v>
      </c>
      <c r="R143">
        <f ca="1">R144+IF(データ整理!R143&gt;5,データ整理!R143-5,0)</f>
        <v>810.19999999999982</v>
      </c>
      <c r="S143">
        <f ca="1">S144+IF(データ整理!S143&gt;5,データ整理!S143-5,0)</f>
        <v>755</v>
      </c>
      <c r="T143">
        <f ca="1">T144+IF(データ整理!T143&gt;5,データ整理!T143-5,0)</f>
        <v>908.2</v>
      </c>
      <c r="U143">
        <f ca="1">U144+IF(データ整理!U143&gt;5,データ整理!U143-5,0)</f>
        <v>772.7</v>
      </c>
    </row>
    <row r="144" spans="1:21" x14ac:dyDescent="0.15">
      <c r="A144" s="3">
        <v>41872</v>
      </c>
      <c r="B144">
        <f ca="1">B145+IF(データ整理!B144&gt;5,データ整理!B144-5,0)</f>
        <v>803.9</v>
      </c>
      <c r="C144">
        <f ca="1">C145+IF(データ整理!C144&gt;5,データ整理!C144-5,0)</f>
        <v>739.8</v>
      </c>
      <c r="D144">
        <f ca="1">D145+IF(データ整理!D144&gt;5,データ整理!D144-5,0)</f>
        <v>697.9</v>
      </c>
      <c r="E144">
        <f ca="1">E145+IF(データ整理!E144&gt;5,データ整理!E144-5,0)</f>
        <v>653.5</v>
      </c>
      <c r="F144">
        <f ca="1">F145+IF(データ整理!F144&gt;5,データ整理!F144-5,0)</f>
        <v>836.5999999999998</v>
      </c>
      <c r="G144">
        <f ca="1">G145+IF(データ整理!G144&gt;5,データ整理!G144-5,0)</f>
        <v>795.80000000000007</v>
      </c>
      <c r="H144">
        <f ca="1">H145+IF(データ整理!H144&gt;5,データ整理!H144-5,0)</f>
        <v>771.60000000000014</v>
      </c>
      <c r="I144">
        <f ca="1">I145+IF(データ整理!I144&gt;5,データ整理!I144-5,0)</f>
        <v>708.20000000000016</v>
      </c>
      <c r="J144">
        <f ca="1">J145+IF(データ整理!J144&gt;5,データ整理!J144-5,0)</f>
        <v>695.8</v>
      </c>
      <c r="K144">
        <f ca="1">K145+IF(データ整理!K144&gt;5,データ整理!K144-5,0)</f>
        <v>686.19999999999993</v>
      </c>
      <c r="L144">
        <f ca="1">L145+IF(データ整理!L144&gt;5,データ整理!L144-5,0)</f>
        <v>711.19999999999993</v>
      </c>
      <c r="M144">
        <f ca="1">M145+IF(データ整理!M144&gt;5,データ整理!M144-5,0)</f>
        <v>769.80000000000018</v>
      </c>
      <c r="N144">
        <f ca="1">N145+IF(データ整理!N144&gt;5,データ整理!N144-5,0)</f>
        <v>744.69999999999993</v>
      </c>
      <c r="O144">
        <f ca="1">O145+IF(データ整理!O144&gt;5,データ整理!O144-5,0)</f>
        <v>753.69999999999982</v>
      </c>
      <c r="P144">
        <f ca="1">P145+IF(データ整理!P144&gt;5,データ整理!P144-5,0)</f>
        <v>717.30000000000007</v>
      </c>
      <c r="Q144">
        <f ca="1">Q145+IF(データ整理!Q144&gt;5,データ整理!Q144-5,0)</f>
        <v>662.30000000000007</v>
      </c>
      <c r="R144">
        <f ca="1">R145+IF(データ整理!R144&gt;5,データ整理!R144-5,0)</f>
        <v>793.69999999999982</v>
      </c>
      <c r="S144">
        <f ca="1">S145+IF(データ整理!S144&gt;5,データ整理!S144-5,0)</f>
        <v>740.2</v>
      </c>
      <c r="T144">
        <f ca="1">T145+IF(データ整理!T144&gt;5,データ整理!T144-5,0)</f>
        <v>887.90000000000009</v>
      </c>
      <c r="U144">
        <f ca="1">U145+IF(データ整理!U144&gt;5,データ整理!U144-5,0)</f>
        <v>755.30000000000007</v>
      </c>
    </row>
    <row r="145" spans="1:21" x14ac:dyDescent="0.15">
      <c r="A145" s="3">
        <v>41873</v>
      </c>
      <c r="B145">
        <f ca="1">B146+IF(データ整理!B145&gt;5,データ整理!B145-5,0)</f>
        <v>787.1</v>
      </c>
      <c r="C145">
        <f ca="1">C146+IF(データ整理!C145&gt;5,データ整理!C145-5,0)</f>
        <v>722.5</v>
      </c>
      <c r="D145">
        <f ca="1">D146+IF(データ整理!D145&gt;5,データ整理!D145-5,0)</f>
        <v>683</v>
      </c>
      <c r="E145">
        <f ca="1">E146+IF(データ整理!E145&gt;5,データ整理!E145-5,0)</f>
        <v>637.20000000000005</v>
      </c>
      <c r="F145">
        <f ca="1">F146+IF(データ整理!F145&gt;5,データ整理!F145-5,0)</f>
        <v>821.29999999999984</v>
      </c>
      <c r="G145">
        <f ca="1">G146+IF(データ整理!G145&gt;5,データ整理!G145-5,0)</f>
        <v>775.40000000000009</v>
      </c>
      <c r="H145">
        <f ca="1">H146+IF(データ整理!H145&gt;5,データ整理!H145-5,0)</f>
        <v>754.50000000000011</v>
      </c>
      <c r="I145">
        <f ca="1">I146+IF(データ整理!I145&gt;5,データ整理!I145-5,0)</f>
        <v>693.50000000000011</v>
      </c>
      <c r="J145">
        <f ca="1">J146+IF(データ整理!J145&gt;5,データ整理!J145-5,0)</f>
        <v>683.5</v>
      </c>
      <c r="K145">
        <f ca="1">K146+IF(データ整理!K145&gt;5,データ整理!K145-5,0)</f>
        <v>671.4</v>
      </c>
      <c r="L145">
        <f ca="1">L146+IF(データ整理!L145&gt;5,データ整理!L145-5,0)</f>
        <v>696.99999999999989</v>
      </c>
      <c r="M145">
        <f ca="1">M146+IF(データ整理!M145&gt;5,データ整理!M145-5,0)</f>
        <v>752.30000000000018</v>
      </c>
      <c r="N145">
        <f ca="1">N146+IF(データ整理!N145&gt;5,データ整理!N145-5,0)</f>
        <v>726.8</v>
      </c>
      <c r="O145">
        <f ca="1">O146+IF(データ整理!O145&gt;5,データ整理!O145-5,0)</f>
        <v>734.19999999999982</v>
      </c>
      <c r="P145">
        <f ca="1">P146+IF(データ整理!P145&gt;5,データ整理!P145-5,0)</f>
        <v>705.1</v>
      </c>
      <c r="Q145">
        <f ca="1">Q146+IF(データ整理!Q145&gt;5,データ整理!Q145-5,0)</f>
        <v>643.30000000000007</v>
      </c>
      <c r="R145">
        <f ca="1">R146+IF(データ整理!R145&gt;5,データ整理!R145-5,0)</f>
        <v>775.79999999999984</v>
      </c>
      <c r="S145">
        <f ca="1">S146+IF(データ整理!S145&gt;5,データ整理!S145-5,0)</f>
        <v>724.7</v>
      </c>
      <c r="T145">
        <f ca="1">T146+IF(データ整理!T145&gt;5,データ整理!T145-5,0)</f>
        <v>869.50000000000011</v>
      </c>
      <c r="U145">
        <f ca="1">U146+IF(データ整理!U145&gt;5,データ整理!U145-5,0)</f>
        <v>738.40000000000009</v>
      </c>
    </row>
    <row r="146" spans="1:21" x14ac:dyDescent="0.15">
      <c r="A146" s="3">
        <v>41874</v>
      </c>
      <c r="B146">
        <f ca="1">B147+IF(データ整理!B146&gt;5,データ整理!B146-5,0)</f>
        <v>771.7</v>
      </c>
      <c r="C146">
        <f ca="1">C147+IF(データ整理!C146&gt;5,データ整理!C146-5,0)</f>
        <v>707.4</v>
      </c>
      <c r="D146">
        <f ca="1">D147+IF(データ整理!D146&gt;5,データ整理!D146-5,0)</f>
        <v>667.4</v>
      </c>
      <c r="E146">
        <f ca="1">E147+IF(データ整理!E146&gt;5,データ整理!E146-5,0)</f>
        <v>622.40000000000009</v>
      </c>
      <c r="F146">
        <f ca="1">F147+IF(データ整理!F146&gt;5,データ整理!F146-5,0)</f>
        <v>806.29999999999984</v>
      </c>
      <c r="G146">
        <f ca="1">G147+IF(データ整理!G146&gt;5,データ整理!G146-5,0)</f>
        <v>756.2</v>
      </c>
      <c r="H146">
        <f ca="1">H147+IF(データ整理!H146&gt;5,データ整理!H146-5,0)</f>
        <v>736.60000000000014</v>
      </c>
      <c r="I146">
        <f ca="1">I147+IF(データ整理!I146&gt;5,データ整理!I146-5,0)</f>
        <v>677.50000000000011</v>
      </c>
      <c r="J146">
        <f ca="1">J147+IF(データ整理!J146&gt;5,データ整理!J146-5,0)</f>
        <v>671.2</v>
      </c>
      <c r="K146">
        <f ca="1">K147+IF(データ整理!K146&gt;5,データ整理!K146-5,0)</f>
        <v>653.1</v>
      </c>
      <c r="L146">
        <f ca="1">L147+IF(データ整理!L146&gt;5,データ整理!L146-5,0)</f>
        <v>682.69999999999993</v>
      </c>
      <c r="M146">
        <f ca="1">M147+IF(データ整理!M146&gt;5,データ整理!M146-5,0)</f>
        <v>734.20000000000016</v>
      </c>
      <c r="N146">
        <f ca="1">N147+IF(データ整理!N146&gt;5,データ整理!N146-5,0)</f>
        <v>709.09999999999991</v>
      </c>
      <c r="O146">
        <f ca="1">O147+IF(データ整理!O146&gt;5,データ整理!O146-5,0)</f>
        <v>715.79999999999984</v>
      </c>
      <c r="P146">
        <f ca="1">P147+IF(データ整理!P146&gt;5,データ整理!P146-5,0)</f>
        <v>694.1</v>
      </c>
      <c r="Q146">
        <f ca="1">Q147+IF(データ整理!Q146&gt;5,データ整理!Q146-5,0)</f>
        <v>627.00000000000011</v>
      </c>
      <c r="R146">
        <f ca="1">R147+IF(データ整理!R146&gt;5,データ整理!R146-5,0)</f>
        <v>754.5999999999998</v>
      </c>
      <c r="S146">
        <f ca="1">S147+IF(データ整理!S146&gt;5,データ整理!S146-5,0)</f>
        <v>710</v>
      </c>
      <c r="T146">
        <f ca="1">T147+IF(データ整理!T146&gt;5,データ整理!T146-5,0)</f>
        <v>851.90000000000009</v>
      </c>
      <c r="U146">
        <f ca="1">U147+IF(データ整理!U146&gt;5,データ整理!U146-5,0)</f>
        <v>721.50000000000011</v>
      </c>
    </row>
    <row r="147" spans="1:21" x14ac:dyDescent="0.15">
      <c r="A147" s="3">
        <v>41875</v>
      </c>
      <c r="B147">
        <f ca="1">B148+IF(データ整理!B147&gt;5,データ整理!B147-5,0)</f>
        <v>756.30000000000007</v>
      </c>
      <c r="C147">
        <f ca="1">C148+IF(データ整理!C147&gt;5,データ整理!C147-5,0)</f>
        <v>692.1</v>
      </c>
      <c r="D147">
        <f ca="1">D148+IF(データ整理!D147&gt;5,データ整理!D147-5,0)</f>
        <v>653</v>
      </c>
      <c r="E147">
        <f ca="1">E148+IF(データ整理!E147&gt;5,データ整理!E147-5,0)</f>
        <v>605.70000000000005</v>
      </c>
      <c r="F147">
        <f ca="1">F148+IF(データ整理!F147&gt;5,データ整理!F147-5,0)</f>
        <v>791.69999999999982</v>
      </c>
      <c r="G147">
        <f ca="1">G148+IF(データ整理!G147&gt;5,データ整理!G147-5,0)</f>
        <v>739.1</v>
      </c>
      <c r="H147">
        <f ca="1">H148+IF(データ整理!H147&gt;5,データ整理!H147-5,0)</f>
        <v>718.10000000000014</v>
      </c>
      <c r="I147">
        <f ca="1">I148+IF(データ整理!I147&gt;5,データ整理!I147-5,0)</f>
        <v>660.50000000000011</v>
      </c>
      <c r="J147">
        <f ca="1">J148+IF(データ整理!J147&gt;5,データ整理!J147-5,0)</f>
        <v>659.2</v>
      </c>
      <c r="K147">
        <f ca="1">K148+IF(データ整理!K147&gt;5,データ整理!K147-5,0)</f>
        <v>634.6</v>
      </c>
      <c r="L147">
        <f ca="1">L148+IF(データ整理!L147&gt;5,データ整理!L147-5,0)</f>
        <v>670.3</v>
      </c>
      <c r="M147">
        <f ca="1">M148+IF(データ整理!M147&gt;5,データ整理!M147-5,0)</f>
        <v>717.70000000000016</v>
      </c>
      <c r="N147">
        <f ca="1">N148+IF(データ整理!N147&gt;5,データ整理!N147-5,0)</f>
        <v>691.19999999999993</v>
      </c>
      <c r="O147">
        <f ca="1">O148+IF(データ整理!O147&gt;5,データ整理!O147-5,0)</f>
        <v>699.89999999999986</v>
      </c>
      <c r="P147">
        <f ca="1">P148+IF(データ整理!P147&gt;5,データ整理!P147-5,0)</f>
        <v>683.30000000000007</v>
      </c>
      <c r="Q147">
        <f ca="1">Q148+IF(データ整理!Q147&gt;5,データ整理!Q147-5,0)</f>
        <v>611.90000000000009</v>
      </c>
      <c r="R147">
        <f ca="1">R148+IF(データ整理!R147&gt;5,データ整理!R147-5,0)</f>
        <v>735.99999999999977</v>
      </c>
      <c r="S147">
        <f ca="1">S148+IF(データ整理!S147&gt;5,データ整理!S147-5,0)</f>
        <v>696.3</v>
      </c>
      <c r="T147">
        <f ca="1">T148+IF(データ整理!T147&gt;5,データ整理!T147-5,0)</f>
        <v>832.80000000000007</v>
      </c>
      <c r="U147">
        <f ca="1">U148+IF(データ整理!U147&gt;5,データ整理!U147-5,0)</f>
        <v>705.20000000000016</v>
      </c>
    </row>
    <row r="148" spans="1:21" x14ac:dyDescent="0.15">
      <c r="A148" s="3">
        <v>41876</v>
      </c>
      <c r="B148">
        <f ca="1">B149+IF(データ整理!B148&gt;5,データ整理!B148-5,0)</f>
        <v>740.40000000000009</v>
      </c>
      <c r="C148">
        <f ca="1">C149+IF(データ整理!C148&gt;5,データ整理!C148-5,0)</f>
        <v>676.4</v>
      </c>
      <c r="D148">
        <f ca="1">D149+IF(データ整理!D148&gt;5,データ整理!D148-5,0)</f>
        <v>640</v>
      </c>
      <c r="E148">
        <f ca="1">E149+IF(データ整理!E148&gt;5,データ整理!E148-5,0)</f>
        <v>590.30000000000007</v>
      </c>
      <c r="F148">
        <f ca="1">F149+IF(データ整理!F148&gt;5,データ整理!F148-5,0)</f>
        <v>776.39999999999986</v>
      </c>
      <c r="G148">
        <f ca="1">G149+IF(データ整理!G148&gt;5,データ整理!G148-5,0)</f>
        <v>723.9</v>
      </c>
      <c r="H148">
        <f ca="1">H149+IF(データ整理!H148&gt;5,データ整理!H148-5,0)</f>
        <v>700.10000000000014</v>
      </c>
      <c r="I148">
        <f ca="1">I149+IF(データ整理!I148&gt;5,データ整理!I148-5,0)</f>
        <v>644.90000000000009</v>
      </c>
      <c r="J148">
        <f ca="1">J149+IF(データ整理!J148&gt;5,データ整理!J148-5,0)</f>
        <v>644.5</v>
      </c>
      <c r="K148">
        <f ca="1">K149+IF(データ整理!K148&gt;5,データ整理!K148-5,0)</f>
        <v>621.30000000000007</v>
      </c>
      <c r="L148">
        <f ca="1">L149+IF(データ整理!L148&gt;5,データ整理!L148-5,0)</f>
        <v>655.59999999999991</v>
      </c>
      <c r="M148">
        <f ca="1">M149+IF(データ整理!M148&gt;5,データ整理!M148-5,0)</f>
        <v>704.00000000000011</v>
      </c>
      <c r="N148">
        <f ca="1">N149+IF(データ整理!N148&gt;5,データ整理!N148-5,0)</f>
        <v>672.99999999999989</v>
      </c>
      <c r="O148">
        <f ca="1">O149+IF(データ整理!O148&gt;5,データ整理!O148-5,0)</f>
        <v>685.59999999999991</v>
      </c>
      <c r="P148">
        <f ca="1">P149+IF(データ整理!P148&gt;5,データ整理!P148-5,0)</f>
        <v>672.7</v>
      </c>
      <c r="Q148">
        <f ca="1">Q149+IF(データ整理!Q148&gt;5,データ整理!Q148-5,0)</f>
        <v>598.90000000000009</v>
      </c>
      <c r="R148">
        <f ca="1">R149+IF(データ整理!R148&gt;5,データ整理!R148-5,0)</f>
        <v>717.69999999999982</v>
      </c>
      <c r="S148">
        <f ca="1">S149+IF(データ整理!S148&gt;5,データ整理!S148-5,0)</f>
        <v>680.8</v>
      </c>
      <c r="T148">
        <f ca="1">T149+IF(データ整理!T148&gt;5,データ整理!T148-5,0)</f>
        <v>815.00000000000011</v>
      </c>
      <c r="U148">
        <f ca="1">U149+IF(データ整理!U148&gt;5,データ整理!U148-5,0)</f>
        <v>688.70000000000016</v>
      </c>
    </row>
    <row r="149" spans="1:21" x14ac:dyDescent="0.15">
      <c r="A149" s="3">
        <v>41877</v>
      </c>
      <c r="B149">
        <f ca="1">B150+IF(データ整理!B149&gt;5,データ整理!B149-5,0)</f>
        <v>723.2</v>
      </c>
      <c r="C149">
        <f ca="1">C150+IF(データ整理!C149&gt;5,データ整理!C149-5,0)</f>
        <v>656.8</v>
      </c>
      <c r="D149">
        <f ca="1">D150+IF(データ整理!D149&gt;5,データ整理!D149-5,0)</f>
        <v>626.6</v>
      </c>
      <c r="E149">
        <f ca="1">E150+IF(データ整理!E149&gt;5,データ整理!E149-5,0)</f>
        <v>575.90000000000009</v>
      </c>
      <c r="F149">
        <f ca="1">F150+IF(データ整理!F149&gt;5,データ整理!F149-5,0)</f>
        <v>758.99999999999989</v>
      </c>
      <c r="G149">
        <f ca="1">G150+IF(データ整理!G149&gt;5,データ整理!G149-5,0)</f>
        <v>707.1</v>
      </c>
      <c r="H149">
        <f ca="1">H150+IF(データ整理!H149&gt;5,データ整理!H149-5,0)</f>
        <v>683.10000000000014</v>
      </c>
      <c r="I149">
        <f ca="1">I150+IF(データ整理!I149&gt;5,データ整理!I149-5,0)</f>
        <v>628.90000000000009</v>
      </c>
      <c r="J149">
        <f ca="1">J150+IF(データ整理!J149&gt;5,データ整理!J149-5,0)</f>
        <v>631.6</v>
      </c>
      <c r="K149">
        <f ca="1">K150+IF(データ整理!K149&gt;5,データ整理!K149-5,0)</f>
        <v>608.30000000000007</v>
      </c>
      <c r="L149">
        <f ca="1">L150+IF(データ整理!L149&gt;5,データ整理!L149-5,0)</f>
        <v>641.29999999999995</v>
      </c>
      <c r="M149">
        <f ca="1">M150+IF(データ整理!M149&gt;5,データ整理!M149-5,0)</f>
        <v>689.00000000000011</v>
      </c>
      <c r="N149">
        <f ca="1">N150+IF(データ整理!N149&gt;5,データ整理!N149-5,0)</f>
        <v>655.29999999999984</v>
      </c>
      <c r="O149">
        <f ca="1">O150+IF(データ整理!O149&gt;5,データ整理!O149-5,0)</f>
        <v>669.69999999999993</v>
      </c>
      <c r="P149">
        <f ca="1">P150+IF(データ整理!P149&gt;5,データ整理!P149-5,0)</f>
        <v>660.1</v>
      </c>
      <c r="Q149">
        <f ca="1">Q150+IF(データ整理!Q149&gt;5,データ整理!Q149-5,0)</f>
        <v>586.20000000000005</v>
      </c>
      <c r="R149">
        <f ca="1">R150+IF(データ整理!R149&gt;5,データ整理!R149-5,0)</f>
        <v>700.89999999999986</v>
      </c>
      <c r="S149">
        <f ca="1">S150+IF(データ整理!S149&gt;5,データ整理!S149-5,0)</f>
        <v>666.09999999999991</v>
      </c>
      <c r="T149">
        <f ca="1">T150+IF(データ整理!T149&gt;5,データ整理!T149-5,0)</f>
        <v>797.20000000000016</v>
      </c>
      <c r="U149">
        <f ca="1">U150+IF(データ整理!U149&gt;5,データ整理!U149-5,0)</f>
        <v>672.10000000000014</v>
      </c>
    </row>
    <row r="150" spans="1:21" x14ac:dyDescent="0.15">
      <c r="A150" s="3">
        <v>41878</v>
      </c>
      <c r="B150">
        <f ca="1">B151+IF(データ整理!B150&gt;5,データ整理!B150-5,0)</f>
        <v>706</v>
      </c>
      <c r="C150">
        <f ca="1">C151+IF(データ整理!C150&gt;5,データ整理!C150-5,0)</f>
        <v>638.9</v>
      </c>
      <c r="D150">
        <f ca="1">D151+IF(データ整理!D150&gt;5,データ整理!D150-5,0)</f>
        <v>614.6</v>
      </c>
      <c r="E150">
        <f ca="1">E151+IF(データ整理!E150&gt;5,データ整理!E150-5,0)</f>
        <v>562.70000000000005</v>
      </c>
      <c r="F150">
        <f ca="1">F151+IF(データ整理!F150&gt;5,データ整理!F150-5,0)</f>
        <v>742.09999999999991</v>
      </c>
      <c r="G150">
        <f ca="1">G151+IF(データ整理!G150&gt;5,データ整理!G150-5,0)</f>
        <v>691</v>
      </c>
      <c r="H150">
        <f ca="1">H151+IF(データ整理!H150&gt;5,データ整理!H150-5,0)</f>
        <v>666.30000000000018</v>
      </c>
      <c r="I150">
        <f ca="1">I151+IF(データ整理!I150&gt;5,データ整理!I150-5,0)</f>
        <v>612.70000000000005</v>
      </c>
      <c r="J150">
        <f ca="1">J151+IF(データ整理!J150&gt;5,データ整理!J150-5,0)</f>
        <v>619.20000000000005</v>
      </c>
      <c r="K150">
        <f ca="1">K151+IF(データ整理!K150&gt;5,データ整理!K150-5,0)</f>
        <v>592.70000000000005</v>
      </c>
      <c r="L150">
        <f ca="1">L151+IF(データ整理!L150&gt;5,データ整理!L150-5,0)</f>
        <v>629.19999999999993</v>
      </c>
      <c r="M150">
        <f ca="1">M151+IF(データ整理!M150&gt;5,データ整理!M150-5,0)</f>
        <v>673.60000000000014</v>
      </c>
      <c r="N150">
        <f ca="1">N151+IF(データ整理!N150&gt;5,データ整理!N150-5,0)</f>
        <v>639.69999999999982</v>
      </c>
      <c r="O150">
        <f ca="1">O151+IF(データ整理!O150&gt;5,データ整理!O150-5,0)</f>
        <v>650.99999999999989</v>
      </c>
      <c r="P150">
        <f ca="1">P151+IF(データ整理!P150&gt;5,データ整理!P150-5,0)</f>
        <v>646.80000000000007</v>
      </c>
      <c r="Q150">
        <f ca="1">Q151+IF(データ整理!Q150&gt;5,データ整理!Q150-5,0)</f>
        <v>573.6</v>
      </c>
      <c r="R150">
        <f ca="1">R151+IF(データ整理!R150&gt;5,データ整理!R150-5,0)</f>
        <v>683.89999999999986</v>
      </c>
      <c r="S150">
        <f ca="1">S151+IF(データ整理!S150&gt;5,データ整理!S150-5,0)</f>
        <v>650.59999999999991</v>
      </c>
      <c r="T150">
        <f ca="1">T151+IF(データ整理!T150&gt;5,データ整理!T150-5,0)</f>
        <v>779.20000000000016</v>
      </c>
      <c r="U150">
        <f ca="1">U151+IF(データ整理!U150&gt;5,データ整理!U150-5,0)</f>
        <v>656.40000000000009</v>
      </c>
    </row>
    <row r="151" spans="1:21" x14ac:dyDescent="0.15">
      <c r="A151" s="3">
        <v>41879</v>
      </c>
      <c r="B151">
        <f ca="1">B152+IF(データ整理!B151&gt;5,データ整理!B151-5,0)</f>
        <v>688.1</v>
      </c>
      <c r="C151">
        <f ca="1">C152+IF(データ整理!C151&gt;5,データ整理!C151-5,0)</f>
        <v>622.69999999999993</v>
      </c>
      <c r="D151">
        <f ca="1">D152+IF(データ整理!D151&gt;5,データ整理!D151-5,0)</f>
        <v>601.70000000000005</v>
      </c>
      <c r="E151">
        <f ca="1">E152+IF(データ整理!E151&gt;5,データ整理!E151-5,0)</f>
        <v>548.5</v>
      </c>
      <c r="F151">
        <f ca="1">F152+IF(データ整理!F151&gt;5,データ整理!F151-5,0)</f>
        <v>727.09999999999991</v>
      </c>
      <c r="G151">
        <f ca="1">G152+IF(データ整理!G151&gt;5,データ整理!G151-5,0)</f>
        <v>675.9</v>
      </c>
      <c r="H151">
        <f ca="1">H152+IF(データ整理!H151&gt;5,データ整理!H151-5,0)</f>
        <v>648.50000000000023</v>
      </c>
      <c r="I151">
        <f ca="1">I152+IF(データ整理!I151&gt;5,データ整理!I151-5,0)</f>
        <v>597.5</v>
      </c>
      <c r="J151">
        <f ca="1">J152+IF(データ整理!J151&gt;5,データ整理!J151-5,0)</f>
        <v>605.80000000000007</v>
      </c>
      <c r="K151">
        <f ca="1">K152+IF(データ整理!K151&gt;5,データ整理!K151-5,0)</f>
        <v>578.90000000000009</v>
      </c>
      <c r="L151">
        <f ca="1">L152+IF(データ整理!L151&gt;5,データ整理!L151-5,0)</f>
        <v>616.19999999999993</v>
      </c>
      <c r="M151">
        <f ca="1">M152+IF(データ整理!M151&gt;5,データ整理!M151-5,0)</f>
        <v>656.70000000000016</v>
      </c>
      <c r="N151">
        <f ca="1">N152+IF(データ整理!N151&gt;5,データ整理!N151-5,0)</f>
        <v>623.69999999999982</v>
      </c>
      <c r="O151">
        <f ca="1">O152+IF(データ整理!O151&gt;5,データ整理!O151-5,0)</f>
        <v>634.49999999999989</v>
      </c>
      <c r="P151">
        <f ca="1">P152+IF(データ整理!P151&gt;5,データ整理!P151-5,0)</f>
        <v>633.70000000000005</v>
      </c>
      <c r="Q151">
        <f ca="1">Q152+IF(データ整理!Q151&gt;5,データ整理!Q151-5,0)</f>
        <v>560.9</v>
      </c>
      <c r="R151">
        <f ca="1">R152+IF(データ整理!R151&gt;5,データ整理!R151-5,0)</f>
        <v>667.59999999999991</v>
      </c>
      <c r="S151">
        <f ca="1">S152+IF(データ整理!S151&gt;5,データ整理!S151-5,0)</f>
        <v>634.99999999999989</v>
      </c>
      <c r="T151">
        <f ca="1">T152+IF(データ整理!T151&gt;5,データ整理!T151-5,0)</f>
        <v>759.60000000000014</v>
      </c>
      <c r="U151">
        <f ca="1">U152+IF(データ整理!U151&gt;5,データ整理!U151-5,0)</f>
        <v>642.80000000000007</v>
      </c>
    </row>
    <row r="152" spans="1:21" x14ac:dyDescent="0.15">
      <c r="A152" s="3">
        <v>41880</v>
      </c>
      <c r="B152">
        <f ca="1">B153+IF(データ整理!B152&gt;5,データ整理!B152-5,0)</f>
        <v>669.7</v>
      </c>
      <c r="C152">
        <f ca="1">C153+IF(データ整理!C152&gt;5,データ整理!C152-5,0)</f>
        <v>607.29999999999995</v>
      </c>
      <c r="D152">
        <f ca="1">D153+IF(データ整理!D152&gt;5,データ整理!D152-5,0)</f>
        <v>589.1</v>
      </c>
      <c r="E152">
        <f ca="1">E153+IF(データ整理!E152&gt;5,データ整理!E152-5,0)</f>
        <v>534.1</v>
      </c>
      <c r="F152">
        <f ca="1">F153+IF(データ整理!F152&gt;5,データ整理!F152-5,0)</f>
        <v>711.8</v>
      </c>
      <c r="G152">
        <f ca="1">G153+IF(データ整理!G152&gt;5,データ整理!G152-5,0)</f>
        <v>659.6</v>
      </c>
      <c r="H152">
        <f ca="1">H153+IF(データ整理!H152&gt;5,データ整理!H152-5,0)</f>
        <v>632.10000000000025</v>
      </c>
      <c r="I152">
        <f ca="1">I153+IF(データ整理!I152&gt;5,データ整理!I152-5,0)</f>
        <v>583.6</v>
      </c>
      <c r="J152">
        <f ca="1">J153+IF(データ整理!J152&gt;5,データ整理!J152-5,0)</f>
        <v>591.70000000000005</v>
      </c>
      <c r="K152">
        <f ca="1">K153+IF(データ整理!K152&gt;5,データ整理!K152-5,0)</f>
        <v>566.60000000000014</v>
      </c>
      <c r="L152">
        <f ca="1">L153+IF(データ整理!L152&gt;5,データ整理!L152-5,0)</f>
        <v>602.9</v>
      </c>
      <c r="M152">
        <f ca="1">M153+IF(データ整理!M152&gt;5,データ整理!M152-5,0)</f>
        <v>640.10000000000014</v>
      </c>
      <c r="N152">
        <f ca="1">N153+IF(データ整理!N152&gt;5,データ整理!N152-5,0)</f>
        <v>607.89999999999986</v>
      </c>
      <c r="O152">
        <f ca="1">O153+IF(データ整理!O152&gt;5,データ整理!O152-5,0)</f>
        <v>619.59999999999991</v>
      </c>
      <c r="P152">
        <f ca="1">P153+IF(データ整理!P152&gt;5,データ整理!P152-5,0)</f>
        <v>619.70000000000005</v>
      </c>
      <c r="Q152">
        <f ca="1">Q153+IF(データ整理!Q152&gt;5,データ整理!Q152-5,0)</f>
        <v>546.19999999999993</v>
      </c>
      <c r="R152">
        <f ca="1">R153+IF(データ整理!R152&gt;5,データ整理!R152-5,0)</f>
        <v>649.49999999999989</v>
      </c>
      <c r="S152">
        <f ca="1">S153+IF(データ整理!S152&gt;5,データ整理!S152-5,0)</f>
        <v>619.09999999999991</v>
      </c>
      <c r="T152">
        <f ca="1">T153+IF(データ整理!T152&gt;5,データ整理!T152-5,0)</f>
        <v>741.20000000000016</v>
      </c>
      <c r="U152">
        <f ca="1">U153+IF(データ整理!U152&gt;5,データ整理!U152-5,0)</f>
        <v>628.90000000000009</v>
      </c>
    </row>
    <row r="153" spans="1:21" x14ac:dyDescent="0.15">
      <c r="A153" s="3">
        <v>41881</v>
      </c>
      <c r="B153">
        <f ca="1">B154+IF(データ整理!B153&gt;5,データ整理!B153-5,0)</f>
        <v>652.80000000000007</v>
      </c>
      <c r="C153">
        <f ca="1">C154+IF(データ整理!C153&gt;5,データ整理!C153-5,0)</f>
        <v>591.59999999999991</v>
      </c>
      <c r="D153">
        <f ca="1">D154+IF(データ整理!D153&gt;5,データ整理!D153-5,0)</f>
        <v>577.5</v>
      </c>
      <c r="E153">
        <f ca="1">E154+IF(データ整理!E153&gt;5,データ整理!E153-5,0)</f>
        <v>519.6</v>
      </c>
      <c r="F153">
        <f ca="1">F154+IF(データ整理!F153&gt;5,データ整理!F153-5,0)</f>
        <v>696.19999999999993</v>
      </c>
      <c r="G153">
        <f ca="1">G154+IF(データ整理!G153&gt;5,データ整理!G153-5,0)</f>
        <v>642.9</v>
      </c>
      <c r="H153">
        <f ca="1">H154+IF(データ整理!H153&gt;5,データ整理!H153-5,0)</f>
        <v>615.00000000000023</v>
      </c>
      <c r="I153">
        <f ca="1">I154+IF(データ整理!I153&gt;5,データ整理!I153-5,0)</f>
        <v>569.1</v>
      </c>
      <c r="J153">
        <f ca="1">J154+IF(データ整理!J153&gt;5,データ整理!J153-5,0)</f>
        <v>574.6</v>
      </c>
      <c r="K153">
        <f ca="1">K154+IF(データ整理!K153&gt;5,データ整理!K153-5,0)</f>
        <v>551.90000000000009</v>
      </c>
      <c r="L153">
        <f ca="1">L154+IF(データ整理!L153&gt;5,データ整理!L153-5,0)</f>
        <v>589.9</v>
      </c>
      <c r="M153">
        <f ca="1">M154+IF(データ整理!M153&gt;5,データ整理!M153-5,0)</f>
        <v>622.80000000000018</v>
      </c>
      <c r="N153">
        <f ca="1">N154+IF(データ整理!N153&gt;5,データ整理!N153-5,0)</f>
        <v>590.19999999999982</v>
      </c>
      <c r="O153">
        <f ca="1">O154+IF(データ整理!O153&gt;5,データ整理!O153-5,0)</f>
        <v>604.69999999999993</v>
      </c>
      <c r="P153">
        <f ca="1">P154+IF(データ整理!P153&gt;5,データ整理!P153-5,0)</f>
        <v>604.90000000000009</v>
      </c>
      <c r="Q153">
        <f ca="1">Q154+IF(データ整理!Q153&gt;5,データ整理!Q153-5,0)</f>
        <v>534.09999999999991</v>
      </c>
      <c r="R153">
        <f ca="1">R154+IF(データ整理!R153&gt;5,データ整理!R153-5,0)</f>
        <v>630.99999999999989</v>
      </c>
      <c r="S153">
        <f ca="1">S154+IF(データ整理!S153&gt;5,データ整理!S153-5,0)</f>
        <v>603.79999999999995</v>
      </c>
      <c r="T153">
        <f ca="1">T154+IF(データ整理!T153&gt;5,データ整理!T153-5,0)</f>
        <v>722.50000000000011</v>
      </c>
      <c r="U153">
        <f ca="1">U154+IF(データ整理!U153&gt;5,データ整理!U153-5,0)</f>
        <v>615.70000000000005</v>
      </c>
    </row>
    <row r="154" spans="1:21" x14ac:dyDescent="0.15">
      <c r="A154" s="3">
        <v>41882</v>
      </c>
      <c r="B154">
        <f ca="1">B155+IF(データ整理!B154&gt;5,データ整理!B154-5,0)</f>
        <v>635.6</v>
      </c>
      <c r="C154">
        <f ca="1">C155+IF(データ整理!C154&gt;5,データ整理!C154-5,0)</f>
        <v>576.59999999999991</v>
      </c>
      <c r="D154">
        <f ca="1">D155+IF(データ整理!D154&gt;5,データ整理!D154-5,0)</f>
        <v>563.20000000000005</v>
      </c>
      <c r="E154">
        <f ca="1">E155+IF(データ整理!E154&gt;5,データ整理!E154-5,0)</f>
        <v>503.30000000000007</v>
      </c>
      <c r="F154">
        <f ca="1">F155+IF(データ整理!F154&gt;5,データ整理!F154-5,0)</f>
        <v>681.49999999999989</v>
      </c>
      <c r="G154">
        <f ca="1">G155+IF(データ整理!G154&gt;5,データ整理!G154-5,0)</f>
        <v>627.1</v>
      </c>
      <c r="H154">
        <f ca="1">H155+IF(データ整理!H154&gt;5,データ整理!H154-5,0)</f>
        <v>599.50000000000023</v>
      </c>
      <c r="I154">
        <f ca="1">I155+IF(データ整理!I154&gt;5,データ整理!I154-5,0)</f>
        <v>554.30000000000007</v>
      </c>
      <c r="J154">
        <f ca="1">J155+IF(データ整理!J154&gt;5,データ整理!J154-5,0)</f>
        <v>559.70000000000005</v>
      </c>
      <c r="K154">
        <f ca="1">K155+IF(データ整理!K154&gt;5,データ整理!K154-5,0)</f>
        <v>537.80000000000007</v>
      </c>
      <c r="L154">
        <f ca="1">L155+IF(データ整理!L154&gt;5,データ整理!L154-5,0)</f>
        <v>576.9</v>
      </c>
      <c r="M154">
        <f ca="1">M155+IF(データ整理!M154&gt;5,データ整理!M154-5,0)</f>
        <v>605.30000000000018</v>
      </c>
      <c r="N154">
        <f ca="1">N155+IF(データ整理!N154&gt;5,データ整理!N154-5,0)</f>
        <v>572.79999999999984</v>
      </c>
      <c r="O154">
        <f ca="1">O155+IF(データ整理!O154&gt;5,データ整理!O154-5,0)</f>
        <v>589.29999999999995</v>
      </c>
      <c r="P154">
        <f ca="1">P155+IF(データ整理!P154&gt;5,データ整理!P154-5,0)</f>
        <v>588.30000000000007</v>
      </c>
      <c r="Q154">
        <f ca="1">Q155+IF(データ整理!Q154&gt;5,データ整理!Q154-5,0)</f>
        <v>523.19999999999993</v>
      </c>
      <c r="R154">
        <f ca="1">R155+IF(データ整理!R154&gt;5,データ整理!R154-5,0)</f>
        <v>611.79999999999984</v>
      </c>
      <c r="S154">
        <f ca="1">S155+IF(データ整理!S154&gt;5,データ整理!S154-5,0)</f>
        <v>587</v>
      </c>
      <c r="T154">
        <f ca="1">T155+IF(データ整理!T154&gt;5,データ整理!T154-5,0)</f>
        <v>701.20000000000016</v>
      </c>
      <c r="U154">
        <f ca="1">U155+IF(データ整理!U154&gt;5,データ整理!U154-5,0)</f>
        <v>600.5</v>
      </c>
    </row>
    <row r="155" spans="1:21" x14ac:dyDescent="0.15">
      <c r="A155" s="3">
        <v>41883</v>
      </c>
      <c r="B155">
        <f ca="1">B156+IF(データ整理!B155&gt;5,データ整理!B155-5,0)</f>
        <v>617.70000000000005</v>
      </c>
      <c r="C155">
        <f ca="1">C156+IF(データ整理!C155&gt;5,データ整理!C155-5,0)</f>
        <v>562.09999999999991</v>
      </c>
      <c r="D155">
        <f ca="1">D156+IF(データ整理!D155&gt;5,データ整理!D155-5,0)</f>
        <v>549</v>
      </c>
      <c r="E155">
        <f ca="1">E156+IF(データ整理!E155&gt;5,データ整理!E155-5,0)</f>
        <v>488.20000000000005</v>
      </c>
      <c r="F155">
        <f ca="1">F156+IF(データ整理!F155&gt;5,データ整理!F155-5,0)</f>
        <v>665.59999999999991</v>
      </c>
      <c r="G155">
        <f ca="1">G156+IF(データ整理!G155&gt;5,データ整理!G155-5,0)</f>
        <v>611.4</v>
      </c>
      <c r="H155">
        <f ca="1">H156+IF(データ整理!H155&gt;5,データ整理!H155-5,0)</f>
        <v>582.10000000000025</v>
      </c>
      <c r="I155">
        <f ca="1">I156+IF(データ整理!I155&gt;5,データ整理!I155-5,0)</f>
        <v>539.80000000000007</v>
      </c>
      <c r="J155">
        <f ca="1">J156+IF(データ整理!J155&gt;5,データ整理!J155-5,0)</f>
        <v>545.30000000000007</v>
      </c>
      <c r="K155">
        <f ca="1">K156+IF(データ整理!K155&gt;5,データ整理!K155-5,0)</f>
        <v>523.40000000000009</v>
      </c>
      <c r="L155">
        <f ca="1">L156+IF(データ整理!L155&gt;5,データ整理!L155-5,0)</f>
        <v>561.29999999999995</v>
      </c>
      <c r="M155">
        <f ca="1">M156+IF(データ整理!M155&gt;5,データ整理!M155-5,0)</f>
        <v>587.80000000000018</v>
      </c>
      <c r="N155">
        <f ca="1">N156+IF(データ整理!N155&gt;5,データ整理!N155-5,0)</f>
        <v>556.99999999999989</v>
      </c>
      <c r="O155">
        <f ca="1">O156+IF(データ整理!O155&gt;5,データ整理!O155-5,0)</f>
        <v>575</v>
      </c>
      <c r="P155">
        <f ca="1">P156+IF(データ整理!P155&gt;5,データ整理!P155-5,0)</f>
        <v>572.90000000000009</v>
      </c>
      <c r="Q155">
        <f ca="1">Q156+IF(データ整理!Q155&gt;5,データ整理!Q155-5,0)</f>
        <v>511.99999999999989</v>
      </c>
      <c r="R155">
        <f ca="1">R156+IF(データ整理!R155&gt;5,データ整理!R155-5,0)</f>
        <v>590.39999999999986</v>
      </c>
      <c r="S155">
        <f ca="1">S156+IF(データ整理!S155&gt;5,データ整理!S155-5,0)</f>
        <v>570.1</v>
      </c>
      <c r="T155">
        <f ca="1">T156+IF(データ整理!T155&gt;5,データ整理!T155-5,0)</f>
        <v>683.10000000000014</v>
      </c>
      <c r="U155">
        <f ca="1">U156+IF(データ整理!U155&gt;5,データ整理!U155-5,0)</f>
        <v>586.5</v>
      </c>
    </row>
    <row r="156" spans="1:21" x14ac:dyDescent="0.15">
      <c r="A156" s="3">
        <v>41884</v>
      </c>
      <c r="B156">
        <f ca="1">B157+IF(データ整理!B156&gt;5,データ整理!B156-5,0)</f>
        <v>599</v>
      </c>
      <c r="C156">
        <f ca="1">C157+IF(データ整理!C156&gt;5,データ整理!C156-5,0)</f>
        <v>546.29999999999995</v>
      </c>
      <c r="D156">
        <f ca="1">D157+IF(データ整理!D156&gt;5,データ整理!D156-5,0)</f>
        <v>536.5</v>
      </c>
      <c r="E156">
        <f ca="1">E157+IF(データ整理!E156&gt;5,データ整理!E156-5,0)</f>
        <v>473.40000000000003</v>
      </c>
      <c r="F156">
        <f ca="1">F157+IF(データ整理!F156&gt;5,データ整理!F156-5,0)</f>
        <v>649.29999999999995</v>
      </c>
      <c r="G156">
        <f ca="1">G157+IF(データ整理!G156&gt;5,データ整理!G156-5,0)</f>
        <v>594.6</v>
      </c>
      <c r="H156">
        <f ca="1">H157+IF(データ整理!H156&gt;5,データ整理!H156-5,0)</f>
        <v>565.4000000000002</v>
      </c>
      <c r="I156">
        <f ca="1">I157+IF(データ整理!I156&gt;5,データ整理!I156-5,0)</f>
        <v>524.6</v>
      </c>
      <c r="J156">
        <f ca="1">J157+IF(データ整理!J156&gt;5,データ整理!J156-5,0)</f>
        <v>530.70000000000005</v>
      </c>
      <c r="K156">
        <f ca="1">K157+IF(データ整理!K156&gt;5,データ整理!K156-5,0)</f>
        <v>507.90000000000015</v>
      </c>
      <c r="L156">
        <f ca="1">L157+IF(データ整理!L156&gt;5,データ整理!L156-5,0)</f>
        <v>544.09999999999991</v>
      </c>
      <c r="M156">
        <f ca="1">M157+IF(データ整理!M156&gt;5,データ整理!M156-5,0)</f>
        <v>570.60000000000014</v>
      </c>
      <c r="N156">
        <f ca="1">N157+IF(データ整理!N156&gt;5,データ整理!N156-5,0)</f>
        <v>541.39999999999986</v>
      </c>
      <c r="O156">
        <f ca="1">O157+IF(データ整理!O156&gt;5,データ整理!O156-5,0)</f>
        <v>560.5</v>
      </c>
      <c r="P156">
        <f ca="1">P157+IF(データ整理!P156&gt;5,データ整理!P156-5,0)</f>
        <v>556.50000000000011</v>
      </c>
      <c r="Q156">
        <f ca="1">Q157+IF(データ整理!Q156&gt;5,データ整理!Q156-5,0)</f>
        <v>497.7999999999999</v>
      </c>
      <c r="R156">
        <f ca="1">R157+IF(データ整理!R156&gt;5,データ整理!R156-5,0)</f>
        <v>569.99999999999989</v>
      </c>
      <c r="S156">
        <f ca="1">S157+IF(データ整理!S156&gt;5,データ整理!S156-5,0)</f>
        <v>551.80000000000007</v>
      </c>
      <c r="T156">
        <f ca="1">T157+IF(データ整理!T156&gt;5,データ整理!T156-5,0)</f>
        <v>664.40000000000009</v>
      </c>
      <c r="U156">
        <f ca="1">U157+IF(データ整理!U156&gt;5,データ整理!U156-5,0)</f>
        <v>573</v>
      </c>
    </row>
    <row r="157" spans="1:21" x14ac:dyDescent="0.15">
      <c r="A157" s="3">
        <v>41885</v>
      </c>
      <c r="B157">
        <f ca="1">B158+IF(データ整理!B157&gt;5,データ整理!B157-5,0)</f>
        <v>580.9</v>
      </c>
      <c r="C157">
        <f ca="1">C158+IF(データ整理!C157&gt;5,データ整理!C157-5,0)</f>
        <v>531.59999999999991</v>
      </c>
      <c r="D157">
        <f ca="1">D158+IF(データ整理!D157&gt;5,データ整理!D157-5,0)</f>
        <v>521.9</v>
      </c>
      <c r="E157">
        <f ca="1">E158+IF(データ整理!E157&gt;5,データ整理!E157-5,0)</f>
        <v>457.50000000000006</v>
      </c>
      <c r="F157">
        <f ca="1">F158+IF(データ整理!F157&gt;5,データ整理!F157-5,0)</f>
        <v>633.29999999999995</v>
      </c>
      <c r="G157">
        <f ca="1">G158+IF(データ整理!G157&gt;5,データ整理!G157-5,0)</f>
        <v>579.80000000000007</v>
      </c>
      <c r="H157">
        <f ca="1">H158+IF(データ整理!H157&gt;5,データ整理!H157-5,0)</f>
        <v>547.4000000000002</v>
      </c>
      <c r="I157">
        <f ca="1">I158+IF(データ整理!I157&gt;5,データ整理!I157-5,0)</f>
        <v>510.2</v>
      </c>
      <c r="J157">
        <f ca="1">J158+IF(データ整理!J157&gt;5,データ整理!J157-5,0)</f>
        <v>513.30000000000007</v>
      </c>
      <c r="K157">
        <f ca="1">K158+IF(データ整理!K157&gt;5,データ整理!K157-5,0)</f>
        <v>493.40000000000015</v>
      </c>
      <c r="L157">
        <f ca="1">L158+IF(データ整理!L157&gt;5,データ整理!L157-5,0)</f>
        <v>529.19999999999993</v>
      </c>
      <c r="M157">
        <f ca="1">M158+IF(データ整理!M157&gt;5,データ整理!M157-5,0)</f>
        <v>553.40000000000009</v>
      </c>
      <c r="N157">
        <f ca="1">N158+IF(データ整理!N157&gt;5,データ整理!N157-5,0)</f>
        <v>526.89999999999986</v>
      </c>
      <c r="O157">
        <f ca="1">O158+IF(データ整理!O157&gt;5,データ整理!O157-5,0)</f>
        <v>547</v>
      </c>
      <c r="P157">
        <f ca="1">P158+IF(データ整理!P157&gt;5,データ整理!P157-5,0)</f>
        <v>540.90000000000009</v>
      </c>
      <c r="Q157">
        <f ca="1">Q158+IF(データ整理!Q157&gt;5,データ整理!Q157-5,0)</f>
        <v>485.39999999999992</v>
      </c>
      <c r="R157">
        <f ca="1">R158+IF(データ整理!R157&gt;5,データ整理!R157-5,0)</f>
        <v>550.49999999999989</v>
      </c>
      <c r="S157">
        <f ca="1">S158+IF(データ整理!S157&gt;5,データ整理!S157-5,0)</f>
        <v>534.6</v>
      </c>
      <c r="T157">
        <f ca="1">T158+IF(データ整理!T157&gt;5,データ整理!T157-5,0)</f>
        <v>647.40000000000009</v>
      </c>
      <c r="U157">
        <f ca="1">U158+IF(データ整理!U157&gt;5,データ整理!U157-5,0)</f>
        <v>557.6</v>
      </c>
    </row>
    <row r="158" spans="1:21" x14ac:dyDescent="0.15">
      <c r="A158" s="3">
        <v>41886</v>
      </c>
      <c r="B158">
        <f ca="1">B159+IF(データ整理!B158&gt;5,データ整理!B158-5,0)</f>
        <v>563.69999999999993</v>
      </c>
      <c r="C158">
        <f ca="1">C159+IF(データ整理!C158&gt;5,データ整理!C158-5,0)</f>
        <v>515.19999999999993</v>
      </c>
      <c r="D158">
        <f ca="1">D159+IF(データ整理!D158&gt;5,データ整理!D158-5,0)</f>
        <v>506.8</v>
      </c>
      <c r="E158">
        <f ca="1">E159+IF(データ整理!E158&gt;5,データ整理!E158-5,0)</f>
        <v>444.20000000000005</v>
      </c>
      <c r="F158">
        <f ca="1">F159+IF(データ整理!F158&gt;5,データ整理!F158-5,0)</f>
        <v>618</v>
      </c>
      <c r="G158">
        <f ca="1">G159+IF(データ整理!G158&gt;5,データ整理!G158-5,0)</f>
        <v>565.40000000000009</v>
      </c>
      <c r="H158">
        <f ca="1">H159+IF(データ整理!H158&gt;5,データ整理!H158-5,0)</f>
        <v>532.80000000000018</v>
      </c>
      <c r="I158">
        <f ca="1">I159+IF(データ整理!I158&gt;5,データ整理!I158-5,0)</f>
        <v>497.09999999999997</v>
      </c>
      <c r="J158">
        <f ca="1">J159+IF(データ整理!J158&gt;5,データ整理!J158-5,0)</f>
        <v>496.60000000000008</v>
      </c>
      <c r="K158">
        <f ca="1">K159+IF(データ整理!K158&gt;5,データ整理!K158-5,0)</f>
        <v>477.70000000000016</v>
      </c>
      <c r="L158">
        <f ca="1">L159+IF(データ整理!L158&gt;5,データ整理!L158-5,0)</f>
        <v>515.19999999999993</v>
      </c>
      <c r="M158">
        <f ca="1">M159+IF(データ整理!M158&gt;5,データ整理!M158-5,0)</f>
        <v>541.30000000000007</v>
      </c>
      <c r="N158">
        <f ca="1">N159+IF(データ整理!N158&gt;5,データ整理!N158-5,0)</f>
        <v>512.19999999999982</v>
      </c>
      <c r="O158">
        <f ca="1">O159+IF(データ整理!O158&gt;5,データ整理!O158-5,0)</f>
        <v>533.70000000000005</v>
      </c>
      <c r="P158">
        <f ca="1">P159+IF(データ整理!P158&gt;5,データ整理!P158-5,0)</f>
        <v>525.60000000000014</v>
      </c>
      <c r="Q158">
        <f ca="1">Q159+IF(データ整理!Q158&gt;5,データ整理!Q158-5,0)</f>
        <v>472.7999999999999</v>
      </c>
      <c r="R158">
        <f ca="1">R159+IF(データ整理!R158&gt;5,データ整理!R158-5,0)</f>
        <v>531.89999999999986</v>
      </c>
      <c r="S158">
        <f ca="1">S159+IF(データ整理!S158&gt;5,データ整理!S158-5,0)</f>
        <v>518</v>
      </c>
      <c r="T158">
        <f ca="1">T159+IF(データ整理!T158&gt;5,データ整理!T158-5,0)</f>
        <v>629.40000000000009</v>
      </c>
      <c r="U158">
        <f ca="1">U159+IF(データ整理!U158&gt;5,データ整理!U158-5,0)</f>
        <v>543.1</v>
      </c>
    </row>
    <row r="159" spans="1:21" x14ac:dyDescent="0.15">
      <c r="A159" s="3">
        <v>41887</v>
      </c>
      <c r="B159">
        <f ca="1">B160+IF(データ整理!B159&gt;5,データ整理!B159-5,0)</f>
        <v>547.59999999999991</v>
      </c>
      <c r="C159">
        <f ca="1">C160+IF(データ整理!C159&gt;5,データ整理!C159-5,0)</f>
        <v>500.89999999999992</v>
      </c>
      <c r="D159">
        <f ca="1">D160+IF(データ整理!D159&gt;5,データ整理!D159-5,0)</f>
        <v>493.5</v>
      </c>
      <c r="E159">
        <f ca="1">E160+IF(データ整理!E159&gt;5,データ整理!E159-5,0)</f>
        <v>430.6</v>
      </c>
      <c r="F159">
        <f ca="1">F160+IF(データ整理!F159&gt;5,データ整理!F159-5,0)</f>
        <v>603.9</v>
      </c>
      <c r="G159">
        <f ca="1">G160+IF(データ整理!G159&gt;5,データ整理!G159-5,0)</f>
        <v>549.00000000000011</v>
      </c>
      <c r="H159">
        <f ca="1">H160+IF(データ整理!H159&gt;5,データ整理!H159-5,0)</f>
        <v>518.80000000000018</v>
      </c>
      <c r="I159">
        <f ca="1">I160+IF(データ整理!I159&gt;5,データ整理!I159-5,0)</f>
        <v>484.09999999999997</v>
      </c>
      <c r="J159">
        <f ca="1">J160+IF(データ整理!J159&gt;5,データ整理!J159-5,0)</f>
        <v>483.80000000000007</v>
      </c>
      <c r="K159">
        <f ca="1">K160+IF(データ整理!K159&gt;5,データ整理!K159-5,0)</f>
        <v>462.60000000000014</v>
      </c>
      <c r="L159">
        <f ca="1">L160+IF(データ整理!L159&gt;5,データ整理!L159-5,0)</f>
        <v>503.19999999999993</v>
      </c>
      <c r="M159">
        <f ca="1">M160+IF(データ整理!M159&gt;5,データ整理!M159-5,0)</f>
        <v>529.6</v>
      </c>
      <c r="N159">
        <f ca="1">N160+IF(データ整理!N159&gt;5,データ整理!N159-5,0)</f>
        <v>496.79999999999984</v>
      </c>
      <c r="O159">
        <f ca="1">O160+IF(データ整理!O159&gt;5,データ整理!O159-5,0)</f>
        <v>517.5</v>
      </c>
      <c r="P159">
        <f ca="1">P160+IF(データ整理!P159&gt;5,データ整理!P159-5,0)</f>
        <v>510.00000000000011</v>
      </c>
      <c r="Q159">
        <f ca="1">Q160+IF(データ整理!Q159&gt;5,データ整理!Q159-5,0)</f>
        <v>459.89999999999992</v>
      </c>
      <c r="R159">
        <f ca="1">R160+IF(データ整理!R159&gt;5,データ整理!R159-5,0)</f>
        <v>513.59999999999991</v>
      </c>
      <c r="S159">
        <f ca="1">S160+IF(データ整理!S159&gt;5,データ整理!S159-5,0)</f>
        <v>500.29999999999995</v>
      </c>
      <c r="T159">
        <f ca="1">T160+IF(データ整理!T159&gt;5,データ整理!T159-5,0)</f>
        <v>610.50000000000011</v>
      </c>
      <c r="U159">
        <f ca="1">U160+IF(データ整理!U159&gt;5,データ整理!U159-5,0)</f>
        <v>528.30000000000007</v>
      </c>
    </row>
    <row r="160" spans="1:21" x14ac:dyDescent="0.15">
      <c r="A160" s="3">
        <v>41888</v>
      </c>
      <c r="B160">
        <f ca="1">B161+IF(データ整理!B160&gt;5,データ整理!B160-5,0)</f>
        <v>530.29999999999995</v>
      </c>
      <c r="C160">
        <f ca="1">C161+IF(データ整理!C160&gt;5,データ整理!C160-5,0)</f>
        <v>488.69999999999993</v>
      </c>
      <c r="D160">
        <f ca="1">D161+IF(データ整理!D160&gt;5,データ整理!D160-5,0)</f>
        <v>480.3</v>
      </c>
      <c r="E160">
        <f ca="1">E161+IF(データ整理!E160&gt;5,データ整理!E160-5,0)</f>
        <v>417.3</v>
      </c>
      <c r="F160">
        <f ca="1">F161+IF(データ整理!F160&gt;5,データ整理!F160-5,0)</f>
        <v>590.29999999999995</v>
      </c>
      <c r="G160">
        <f ca="1">G161+IF(データ整理!G160&gt;5,データ整理!G160-5,0)</f>
        <v>532.50000000000011</v>
      </c>
      <c r="H160">
        <f ca="1">H161+IF(データ整理!H160&gt;5,データ整理!H160-5,0)</f>
        <v>505.30000000000013</v>
      </c>
      <c r="I160">
        <f ca="1">I161+IF(データ整理!I160&gt;5,データ整理!I160-5,0)</f>
        <v>471.7</v>
      </c>
      <c r="J160">
        <f ca="1">J161+IF(データ整理!J160&gt;5,データ整理!J160-5,0)</f>
        <v>472.70000000000005</v>
      </c>
      <c r="K160">
        <f ca="1">K161+IF(データ整理!K160&gt;5,データ整理!K160-5,0)</f>
        <v>451.20000000000016</v>
      </c>
      <c r="L160">
        <f ca="1">L161+IF(データ整理!L160&gt;5,データ整理!L160-5,0)</f>
        <v>490.29999999999995</v>
      </c>
      <c r="M160">
        <f ca="1">M161+IF(データ整理!M160&gt;5,データ整理!M160-5,0)</f>
        <v>517.20000000000005</v>
      </c>
      <c r="N160">
        <f ca="1">N161+IF(データ整理!N160&gt;5,データ整理!N160-5,0)</f>
        <v>484.89999999999986</v>
      </c>
      <c r="O160">
        <f ca="1">O161+IF(データ整理!O160&gt;5,データ整理!O160-5,0)</f>
        <v>502.90000000000003</v>
      </c>
      <c r="P160">
        <f ca="1">P161+IF(データ整理!P160&gt;5,データ整理!P160-5,0)</f>
        <v>494.90000000000009</v>
      </c>
      <c r="Q160">
        <f ca="1">Q161+IF(データ整理!Q160&gt;5,データ整理!Q160-5,0)</f>
        <v>445.99999999999994</v>
      </c>
      <c r="R160">
        <f ca="1">R161+IF(データ整理!R160&gt;5,データ整理!R160-5,0)</f>
        <v>494.59999999999997</v>
      </c>
      <c r="S160">
        <f ca="1">S161+IF(データ整理!S160&gt;5,データ整理!S160-5,0)</f>
        <v>482.79999999999995</v>
      </c>
      <c r="T160">
        <f ca="1">T161+IF(データ整理!T160&gt;5,データ整理!T160-5,0)</f>
        <v>592.90000000000009</v>
      </c>
      <c r="U160">
        <f ca="1">U161+IF(データ整理!U160&gt;5,データ整理!U160-5,0)</f>
        <v>513.6</v>
      </c>
    </row>
    <row r="161" spans="1:21" x14ac:dyDescent="0.15">
      <c r="A161" s="3">
        <v>41889</v>
      </c>
      <c r="B161">
        <f ca="1">B162+IF(データ整理!B161&gt;5,データ整理!B161-5,0)</f>
        <v>513.4</v>
      </c>
      <c r="C161">
        <f ca="1">C162+IF(データ整理!C161&gt;5,データ整理!C161-5,0)</f>
        <v>476.79999999999995</v>
      </c>
      <c r="D161">
        <f ca="1">D162+IF(データ整理!D161&gt;5,データ整理!D161-5,0)</f>
        <v>468.6</v>
      </c>
      <c r="E161">
        <f ca="1">E162+IF(データ整理!E161&gt;5,データ整理!E161-5,0)</f>
        <v>403.3</v>
      </c>
      <c r="F161">
        <f ca="1">F162+IF(データ整理!F161&gt;5,データ整理!F161-5,0)</f>
        <v>575.9</v>
      </c>
      <c r="G161">
        <f ca="1">G162+IF(データ整理!G161&gt;5,データ整理!G161-5,0)</f>
        <v>514.80000000000007</v>
      </c>
      <c r="H161">
        <f ca="1">H162+IF(データ整理!H161&gt;5,データ整理!H161-5,0)</f>
        <v>492.30000000000013</v>
      </c>
      <c r="I161">
        <f ca="1">I162+IF(データ整理!I161&gt;5,データ整理!I161-5,0)</f>
        <v>459.59999999999997</v>
      </c>
      <c r="J161">
        <f ca="1">J162+IF(データ整理!J161&gt;5,データ整理!J161-5,0)</f>
        <v>460.40000000000003</v>
      </c>
      <c r="K161">
        <f ca="1">K162+IF(データ整理!K161&gt;5,データ整理!K161-5,0)</f>
        <v>439.70000000000016</v>
      </c>
      <c r="L161">
        <f ca="1">L162+IF(データ整理!L161&gt;5,データ整理!L161-5,0)</f>
        <v>477.69999999999993</v>
      </c>
      <c r="M161">
        <f ca="1">M162+IF(データ整理!M161&gt;5,データ整理!M161-5,0)</f>
        <v>503.8</v>
      </c>
      <c r="N161">
        <f ca="1">N162+IF(データ整理!N161&gt;5,データ整理!N161-5,0)</f>
        <v>472.49999999999989</v>
      </c>
      <c r="O161">
        <f ca="1">O162+IF(データ整理!O161&gt;5,データ整理!O161-5,0)</f>
        <v>488.6</v>
      </c>
      <c r="P161">
        <f ca="1">P162+IF(データ整理!P161&gt;5,データ整理!P161-5,0)</f>
        <v>479.7000000000001</v>
      </c>
      <c r="Q161">
        <f ca="1">Q162+IF(データ整理!Q161&gt;5,データ整理!Q161-5,0)</f>
        <v>432.29999999999995</v>
      </c>
      <c r="R161">
        <f ca="1">R162+IF(データ整理!R161&gt;5,データ整理!R161-5,0)</f>
        <v>474.4</v>
      </c>
      <c r="S161">
        <f ca="1">S162+IF(データ整理!S161&gt;5,データ整理!S161-5,0)</f>
        <v>467.69999999999993</v>
      </c>
      <c r="T161">
        <f ca="1">T162+IF(データ整理!T161&gt;5,データ整理!T161-5,0)</f>
        <v>576.60000000000014</v>
      </c>
      <c r="U161">
        <f ca="1">U162+IF(データ整理!U161&gt;5,データ整理!U161-5,0)</f>
        <v>501.2</v>
      </c>
    </row>
    <row r="162" spans="1:21" x14ac:dyDescent="0.15">
      <c r="A162" s="3">
        <v>41890</v>
      </c>
      <c r="B162">
        <f ca="1">B163+IF(データ整理!B162&gt;5,データ整理!B162-5,0)</f>
        <v>496.49999999999994</v>
      </c>
      <c r="C162">
        <f ca="1">C163+IF(データ整理!C162&gt;5,データ整理!C162-5,0)</f>
        <v>464.29999999999995</v>
      </c>
      <c r="D162">
        <f ca="1">D163+IF(データ整理!D162&gt;5,データ整理!D162-5,0)</f>
        <v>458.1</v>
      </c>
      <c r="E162">
        <f ca="1">E163+IF(データ整理!E162&gt;5,データ整理!E162-5,0)</f>
        <v>388.5</v>
      </c>
      <c r="F162">
        <f ca="1">F163+IF(データ整理!F162&gt;5,データ整理!F162-5,0)</f>
        <v>561</v>
      </c>
      <c r="G162">
        <f ca="1">G163+IF(データ整理!G162&gt;5,データ整理!G162-5,0)</f>
        <v>497.2000000000001</v>
      </c>
      <c r="H162">
        <f ca="1">H163+IF(データ整理!H162&gt;5,データ整理!H162-5,0)</f>
        <v>477.10000000000014</v>
      </c>
      <c r="I162">
        <f ca="1">I163+IF(データ整理!I162&gt;5,データ整理!I162-5,0)</f>
        <v>447.4</v>
      </c>
      <c r="J162">
        <f ca="1">J163+IF(データ整理!J162&gt;5,データ整理!J162-5,0)</f>
        <v>446.20000000000005</v>
      </c>
      <c r="K162">
        <f ca="1">K163+IF(データ整理!K162&gt;5,データ整理!K162-5,0)</f>
        <v>428.00000000000017</v>
      </c>
      <c r="L162">
        <f ca="1">L163+IF(データ整理!L162&gt;5,データ整理!L162-5,0)</f>
        <v>465.29999999999995</v>
      </c>
      <c r="M162">
        <f ca="1">M163+IF(データ整理!M162&gt;5,データ整理!M162-5,0)</f>
        <v>488.8</v>
      </c>
      <c r="N162">
        <f ca="1">N163+IF(データ整理!N162&gt;5,データ整理!N162-5,0)</f>
        <v>458.19999999999987</v>
      </c>
      <c r="O162">
        <f ca="1">O163+IF(データ整理!O162&gt;5,データ整理!O162-5,0)</f>
        <v>474.1</v>
      </c>
      <c r="P162">
        <f ca="1">P163+IF(データ整理!P162&gt;5,データ整理!P162-5,0)</f>
        <v>464.30000000000013</v>
      </c>
      <c r="Q162">
        <f ca="1">Q163+IF(データ整理!Q162&gt;5,データ整理!Q162-5,0)</f>
        <v>418.69999999999993</v>
      </c>
      <c r="R162">
        <f ca="1">R163+IF(データ整理!R162&gt;5,データ整理!R162-5,0)</f>
        <v>474.4</v>
      </c>
      <c r="S162">
        <f ca="1">S163+IF(データ整理!S162&gt;5,データ整理!S162-5,0)</f>
        <v>453.99999999999994</v>
      </c>
      <c r="T162">
        <f ca="1">T163+IF(データ整理!T162&gt;5,データ整理!T162-5,0)</f>
        <v>561.00000000000011</v>
      </c>
      <c r="U162">
        <f ca="1">U163+IF(データ整理!U162&gt;5,データ整理!U162-5,0)</f>
        <v>488.3</v>
      </c>
    </row>
    <row r="163" spans="1:21" x14ac:dyDescent="0.15">
      <c r="A163" s="3">
        <v>41891</v>
      </c>
      <c r="B163">
        <f ca="1">B164+IF(データ整理!B163&gt;5,データ整理!B163-5,0)</f>
        <v>481.59999999999997</v>
      </c>
      <c r="C163">
        <f ca="1">C164+IF(データ整理!C163&gt;5,データ整理!C163-5,0)</f>
        <v>451.49999999999994</v>
      </c>
      <c r="D163">
        <f ca="1">D164+IF(データ整理!D163&gt;5,データ整理!D163-5,0)</f>
        <v>446</v>
      </c>
      <c r="E163">
        <f ca="1">E164+IF(データ整理!E163&gt;5,データ整理!E163-5,0)</f>
        <v>372.9</v>
      </c>
      <c r="F163">
        <f ca="1">F164+IF(データ整理!F163&gt;5,データ整理!F163-5,0)</f>
        <v>546.5</v>
      </c>
      <c r="G163">
        <f ca="1">G164+IF(データ整理!G163&gt;5,データ整理!G163-5,0)</f>
        <v>478.60000000000008</v>
      </c>
      <c r="H163">
        <f ca="1">H164+IF(データ整理!H163&gt;5,データ整理!H163-5,0)</f>
        <v>463.50000000000011</v>
      </c>
      <c r="I163">
        <f ca="1">I164+IF(データ整理!I163&gt;5,データ整理!I163-5,0)</f>
        <v>433.4</v>
      </c>
      <c r="J163">
        <f ca="1">J164+IF(データ整理!J163&gt;5,データ整理!J163-5,0)</f>
        <v>431.30000000000007</v>
      </c>
      <c r="K163">
        <f ca="1">K164+IF(データ整理!K163&gt;5,データ整理!K163-5,0)</f>
        <v>416.70000000000016</v>
      </c>
      <c r="L163">
        <f ca="1">L164+IF(データ整理!L163&gt;5,データ整理!L163-5,0)</f>
        <v>450.59999999999997</v>
      </c>
      <c r="M163">
        <f ca="1">M164+IF(データ整理!M163&gt;5,データ整理!M163-5,0)</f>
        <v>473.2</v>
      </c>
      <c r="N163">
        <f ca="1">N164+IF(データ整理!N163&gt;5,データ整理!N163-5,0)</f>
        <v>443.19999999999987</v>
      </c>
      <c r="O163">
        <f ca="1">O164+IF(データ整理!O163&gt;5,データ整理!O163-5,0)</f>
        <v>457.90000000000003</v>
      </c>
      <c r="P163">
        <f ca="1">P164+IF(データ整理!P163&gt;5,データ整理!P163-5,0)</f>
        <v>450.00000000000011</v>
      </c>
      <c r="Q163">
        <f ca="1">Q164+IF(データ整理!Q163&gt;5,データ整理!Q163-5,0)</f>
        <v>406.69999999999993</v>
      </c>
      <c r="R163">
        <f ca="1">R164+IF(データ整理!R163&gt;5,データ整理!R163-5,0)</f>
        <v>460.7</v>
      </c>
      <c r="S163">
        <f ca="1">S164+IF(データ整理!S163&gt;5,データ整理!S163-5,0)</f>
        <v>437.49999999999994</v>
      </c>
      <c r="T163">
        <f ca="1">T164+IF(データ整理!T163&gt;5,データ整理!T163-5,0)</f>
        <v>545.90000000000009</v>
      </c>
      <c r="U163">
        <f ca="1">U164+IF(データ整理!U163&gt;5,データ整理!U163-5,0)</f>
        <v>474.7</v>
      </c>
    </row>
    <row r="164" spans="1:21" x14ac:dyDescent="0.15">
      <c r="A164" s="3">
        <v>41892</v>
      </c>
      <c r="B164">
        <f ca="1">B165+IF(データ整理!B164&gt;5,データ整理!B164-5,0)</f>
        <v>467.59999999999997</v>
      </c>
      <c r="C164">
        <f ca="1">C165+IF(データ整理!C164&gt;5,データ整理!C164-5,0)</f>
        <v>437.79999999999995</v>
      </c>
      <c r="D164">
        <f ca="1">D165+IF(データ整理!D164&gt;5,データ整理!D164-5,0)</f>
        <v>434</v>
      </c>
      <c r="E164">
        <f ca="1">E165+IF(データ整理!E164&gt;5,データ整理!E164-5,0)</f>
        <v>358.7</v>
      </c>
      <c r="F164">
        <f ca="1">F165+IF(データ整理!F164&gt;5,データ整理!F164-5,0)</f>
        <v>532.4</v>
      </c>
      <c r="G164">
        <f ca="1">G165+IF(データ整理!G164&gt;5,データ整理!G164-5,0)</f>
        <v>460.10000000000008</v>
      </c>
      <c r="H164">
        <f ca="1">H165+IF(データ整理!H164&gt;5,データ整理!H164-5,0)</f>
        <v>449.80000000000013</v>
      </c>
      <c r="I164">
        <f ca="1">I165+IF(データ整理!I164&gt;5,データ整理!I164-5,0)</f>
        <v>418.2</v>
      </c>
      <c r="J164">
        <f ca="1">J165+IF(データ整理!J164&gt;5,データ整理!J164-5,0)</f>
        <v>416.00000000000006</v>
      </c>
      <c r="K164">
        <f ca="1">K165+IF(データ整理!K164&gt;5,データ整理!K164-5,0)</f>
        <v>402.70000000000016</v>
      </c>
      <c r="L164">
        <f ca="1">L165+IF(データ整理!L164&gt;5,データ整理!L164-5,0)</f>
        <v>437.2</v>
      </c>
      <c r="M164">
        <f ca="1">M165+IF(データ整理!M164&gt;5,データ整理!M164-5,0)</f>
        <v>459.2</v>
      </c>
      <c r="N164">
        <f ca="1">N165+IF(データ整理!N164&gt;5,データ整理!N164-5,0)</f>
        <v>427.2999999999999</v>
      </c>
      <c r="O164">
        <f ca="1">O165+IF(データ整理!O164&gt;5,データ整理!O164-5,0)</f>
        <v>441.20000000000005</v>
      </c>
      <c r="P164">
        <f ca="1">P165+IF(データ整理!P164&gt;5,データ整理!P164-5,0)</f>
        <v>436.40000000000009</v>
      </c>
      <c r="Q164">
        <f ca="1">Q165+IF(データ整理!Q164&gt;5,データ整理!Q164-5,0)</f>
        <v>395.89999999999992</v>
      </c>
      <c r="R164">
        <f ca="1">R165+IF(データ整理!R164&gt;5,データ整理!R164-5,0)</f>
        <v>448.4</v>
      </c>
      <c r="S164">
        <f ca="1">S165+IF(データ整理!S164&gt;5,データ整理!S164-5,0)</f>
        <v>423.19999999999993</v>
      </c>
      <c r="T164">
        <f ca="1">T165+IF(データ整理!T164&gt;5,データ整理!T164-5,0)</f>
        <v>529.60000000000014</v>
      </c>
      <c r="U164">
        <f ca="1">U165+IF(データ整理!U164&gt;5,データ整理!U164-5,0)</f>
        <v>461</v>
      </c>
    </row>
    <row r="165" spans="1:21" x14ac:dyDescent="0.15">
      <c r="A165" s="3">
        <v>41893</v>
      </c>
      <c r="B165">
        <f ca="1">B166+IF(データ整理!B165&gt;5,データ整理!B165-5,0)</f>
        <v>453.49999999999994</v>
      </c>
      <c r="C165">
        <f ca="1">C166+IF(データ整理!C165&gt;5,データ整理!C165-5,0)</f>
        <v>424.69999999999993</v>
      </c>
      <c r="D165">
        <f ca="1">D166+IF(データ整理!D165&gt;5,データ整理!D165-5,0)</f>
        <v>422.5</v>
      </c>
      <c r="E165">
        <f ca="1">E166+IF(データ整理!E165&gt;5,データ整理!E165-5,0)</f>
        <v>346</v>
      </c>
      <c r="F165">
        <f ca="1">F166+IF(データ整理!F165&gt;5,データ整理!F165-5,0)</f>
        <v>518.4</v>
      </c>
      <c r="G165">
        <f ca="1">G166+IF(データ整理!G165&gt;5,データ整理!G165-5,0)</f>
        <v>443.00000000000006</v>
      </c>
      <c r="H165">
        <f ca="1">H166+IF(データ整理!H165&gt;5,データ整理!H165-5,0)</f>
        <v>437.2000000000001</v>
      </c>
      <c r="I165">
        <f ca="1">I166+IF(データ整理!I165&gt;5,データ整理!I165-5,0)</f>
        <v>403.09999999999997</v>
      </c>
      <c r="J165">
        <f ca="1">J166+IF(データ整理!J165&gt;5,データ整理!J165-5,0)</f>
        <v>403.80000000000007</v>
      </c>
      <c r="K165">
        <f ca="1">K166+IF(データ整理!K165&gt;5,データ整理!K165-5,0)</f>
        <v>389.60000000000014</v>
      </c>
      <c r="L165">
        <f ca="1">L166+IF(データ整理!L165&gt;5,データ整理!L165-5,0)</f>
        <v>425</v>
      </c>
      <c r="M165">
        <f ca="1">M166+IF(データ整理!M165&gt;5,データ整理!M165-5,0)</f>
        <v>445.59999999999997</v>
      </c>
      <c r="N165">
        <f ca="1">N166+IF(データ整理!N165&gt;5,データ整理!N165-5,0)</f>
        <v>410.89999999999992</v>
      </c>
      <c r="O165">
        <f ca="1">O166+IF(データ整理!O165&gt;5,データ整理!O165-5,0)</f>
        <v>425.90000000000003</v>
      </c>
      <c r="P165">
        <f ca="1">P166+IF(データ整理!P165&gt;5,データ整理!P165-5,0)</f>
        <v>424.30000000000007</v>
      </c>
      <c r="Q165">
        <f ca="1">Q166+IF(データ整理!Q165&gt;5,データ整理!Q165-5,0)</f>
        <v>384.49999999999994</v>
      </c>
      <c r="R165">
        <f ca="1">R166+IF(データ整理!R165&gt;5,データ整理!R165-5,0)</f>
        <v>433.79999999999995</v>
      </c>
      <c r="S165">
        <f ca="1">S166+IF(データ整理!S165&gt;5,データ整理!S165-5,0)</f>
        <v>409.79999999999995</v>
      </c>
      <c r="T165">
        <f ca="1">T166+IF(データ整理!T165&gt;5,データ整理!T165-5,0)</f>
        <v>514.30000000000018</v>
      </c>
      <c r="U165">
        <f ca="1">U166+IF(データ整理!U165&gt;5,データ整理!U165-5,0)</f>
        <v>447.3</v>
      </c>
    </row>
    <row r="166" spans="1:21" x14ac:dyDescent="0.15">
      <c r="A166" s="3">
        <v>41894</v>
      </c>
      <c r="B166">
        <f ca="1">B167+IF(データ整理!B166&gt;5,データ整理!B166-5,0)</f>
        <v>439.79999999999995</v>
      </c>
      <c r="C166">
        <f ca="1">C167+IF(データ整理!C166&gt;5,データ整理!C166-5,0)</f>
        <v>411.39999999999992</v>
      </c>
      <c r="D166">
        <f ca="1">D167+IF(データ整理!D166&gt;5,データ整理!D166-5,0)</f>
        <v>408.9</v>
      </c>
      <c r="E166">
        <f ca="1">E167+IF(データ整理!E166&gt;5,データ整理!E166-5,0)</f>
        <v>335.9</v>
      </c>
      <c r="F166">
        <f ca="1">F167+IF(データ整理!F166&gt;5,データ整理!F166-5,0)</f>
        <v>503.2</v>
      </c>
      <c r="G166">
        <f ca="1">G167+IF(データ整理!G166&gt;5,データ整理!G166-5,0)</f>
        <v>425.40000000000003</v>
      </c>
      <c r="H166">
        <f ca="1">H167+IF(データ整理!H166&gt;5,データ整理!H166-5,0)</f>
        <v>422.60000000000008</v>
      </c>
      <c r="I166">
        <f ca="1">I167+IF(データ整理!I166&gt;5,データ整理!I166-5,0)</f>
        <v>390.49999999999994</v>
      </c>
      <c r="J166">
        <f ca="1">J167+IF(データ整理!J166&gt;5,データ整理!J166-5,0)</f>
        <v>389.20000000000005</v>
      </c>
      <c r="K166">
        <f ca="1">K167+IF(データ整理!K166&gt;5,データ整理!K166-5,0)</f>
        <v>375.00000000000011</v>
      </c>
      <c r="L166">
        <f ca="1">L167+IF(データ整理!L166&gt;5,データ整理!L166-5,0)</f>
        <v>413.5</v>
      </c>
      <c r="M166">
        <f ca="1">M167+IF(データ整理!M166&gt;5,データ整理!M166-5,0)</f>
        <v>430.79999999999995</v>
      </c>
      <c r="N166">
        <f ca="1">N167+IF(データ整理!N166&gt;5,データ整理!N166-5,0)</f>
        <v>398.19999999999993</v>
      </c>
      <c r="O166">
        <f ca="1">O167+IF(データ整理!O166&gt;5,データ整理!O166-5,0)</f>
        <v>411.50000000000006</v>
      </c>
      <c r="P166">
        <f ca="1">P167+IF(データ整理!P166&gt;5,データ整理!P166-5,0)</f>
        <v>411.30000000000007</v>
      </c>
      <c r="Q166">
        <f ca="1">Q167+IF(データ整理!Q166&gt;5,データ整理!Q166-5,0)</f>
        <v>373.59999999999997</v>
      </c>
      <c r="R166">
        <f ca="1">R167+IF(データ整理!R166&gt;5,データ整理!R166-5,0)</f>
        <v>419.19999999999993</v>
      </c>
      <c r="S166">
        <f ca="1">S167+IF(データ整理!S166&gt;5,データ整理!S166-5,0)</f>
        <v>398.09999999999997</v>
      </c>
      <c r="T166">
        <f ca="1">T167+IF(データ整理!T166&gt;5,データ整理!T166-5,0)</f>
        <v>499.70000000000016</v>
      </c>
      <c r="U166">
        <f ca="1">U167+IF(データ整理!U166&gt;5,データ整理!U166-5,0)</f>
        <v>432.90000000000003</v>
      </c>
    </row>
    <row r="167" spans="1:21" x14ac:dyDescent="0.15">
      <c r="A167" s="3">
        <v>41895</v>
      </c>
      <c r="B167">
        <f ca="1">B168+IF(データ整理!B167&gt;5,データ整理!B167-5,0)</f>
        <v>427.09999999999997</v>
      </c>
      <c r="C167">
        <f ca="1">C168+IF(データ整理!C167&gt;5,データ整理!C167-5,0)</f>
        <v>399.69999999999993</v>
      </c>
      <c r="D167">
        <f ca="1">D168+IF(データ整理!D167&gt;5,データ整理!D167-5,0)</f>
        <v>396.09999999999997</v>
      </c>
      <c r="E167">
        <f ca="1">E168+IF(データ整理!E167&gt;5,データ整理!E167-5,0)</f>
        <v>325.29999999999995</v>
      </c>
      <c r="F167">
        <f ca="1">F168+IF(データ整理!F167&gt;5,データ整理!F167-5,0)</f>
        <v>486.4</v>
      </c>
      <c r="G167">
        <f ca="1">G168+IF(データ整理!G167&gt;5,データ整理!G167-5,0)</f>
        <v>408.40000000000003</v>
      </c>
      <c r="H167">
        <f ca="1">H168+IF(データ整理!H167&gt;5,データ整理!H167-5,0)</f>
        <v>408.10000000000008</v>
      </c>
      <c r="I167">
        <f ca="1">I168+IF(データ整理!I167&gt;5,データ整理!I167-5,0)</f>
        <v>377.49999999999994</v>
      </c>
      <c r="J167">
        <f ca="1">J168+IF(データ整理!J167&gt;5,データ整理!J167-5,0)</f>
        <v>377.1</v>
      </c>
      <c r="K167">
        <f ca="1">K168+IF(データ整理!K167&gt;5,データ整理!K167-5,0)</f>
        <v>361.00000000000011</v>
      </c>
      <c r="L167">
        <f ca="1">L168+IF(データ整理!L167&gt;5,データ整理!L167-5,0)</f>
        <v>401.6</v>
      </c>
      <c r="M167">
        <f ca="1">M168+IF(データ整理!M167&gt;5,データ整理!M167-5,0)</f>
        <v>413.9</v>
      </c>
      <c r="N167">
        <f ca="1">N168+IF(データ整理!N167&gt;5,データ整理!N167-5,0)</f>
        <v>386.09999999999991</v>
      </c>
      <c r="O167">
        <f ca="1">O168+IF(データ整理!O167&gt;5,データ整理!O167-5,0)</f>
        <v>398.20000000000005</v>
      </c>
      <c r="P167">
        <f ca="1">P168+IF(データ整理!P167&gt;5,データ整理!P167-5,0)</f>
        <v>396.70000000000005</v>
      </c>
      <c r="Q167">
        <f ca="1">Q168+IF(データ整理!Q167&gt;5,データ整理!Q167-5,0)</f>
        <v>361.9</v>
      </c>
      <c r="R167">
        <f ca="1">R168+IF(データ整理!R167&gt;5,データ整理!R167-5,0)</f>
        <v>404.29999999999995</v>
      </c>
      <c r="S167">
        <f ca="1">S168+IF(データ整理!S167&gt;5,データ整理!S167-5,0)</f>
        <v>384.49999999999994</v>
      </c>
      <c r="T167">
        <f ca="1">T168+IF(データ整理!T167&gt;5,データ整理!T167-5,0)</f>
        <v>482.60000000000014</v>
      </c>
      <c r="U167">
        <f ca="1">U168+IF(データ整理!U167&gt;5,データ整理!U167-5,0)</f>
        <v>417.70000000000005</v>
      </c>
    </row>
    <row r="168" spans="1:21" x14ac:dyDescent="0.15">
      <c r="A168" s="3">
        <v>41896</v>
      </c>
      <c r="B168">
        <f ca="1">B169+IF(データ整理!B168&gt;5,データ整理!B168-5,0)</f>
        <v>414.79999999999995</v>
      </c>
      <c r="C168">
        <f ca="1">C169+IF(データ整理!C168&gt;5,データ整理!C168-5,0)</f>
        <v>388.29999999999995</v>
      </c>
      <c r="D168">
        <f ca="1">D169+IF(データ整理!D168&gt;5,データ整理!D168-5,0)</f>
        <v>382.49999999999994</v>
      </c>
      <c r="E168">
        <f ca="1">E169+IF(データ整理!E168&gt;5,データ整理!E168-5,0)</f>
        <v>316.09999999999997</v>
      </c>
      <c r="F168">
        <f ca="1">F169+IF(データ整理!F168&gt;5,データ整理!F168-5,0)</f>
        <v>473.09999999999997</v>
      </c>
      <c r="G168">
        <f ca="1">G169+IF(データ整理!G168&gt;5,データ整理!G168-5,0)</f>
        <v>393.6</v>
      </c>
      <c r="H168">
        <f ca="1">H169+IF(データ整理!H168&gt;5,データ整理!H168-5,0)</f>
        <v>395.00000000000006</v>
      </c>
      <c r="I168">
        <f ca="1">I169+IF(データ整理!I168&gt;5,データ整理!I168-5,0)</f>
        <v>365.39999999999992</v>
      </c>
      <c r="J168">
        <f ca="1">J169+IF(データ整理!J168&gt;5,データ整理!J168-5,0)</f>
        <v>367.1</v>
      </c>
      <c r="K168">
        <f ca="1">K169+IF(データ整理!K168&gt;5,データ整理!K168-5,0)</f>
        <v>347.30000000000013</v>
      </c>
      <c r="L168">
        <f ca="1">L169+IF(データ整理!L168&gt;5,データ整理!L168-5,0)</f>
        <v>389.70000000000005</v>
      </c>
      <c r="M168">
        <f ca="1">M169+IF(データ整理!M168&gt;5,データ整理!M168-5,0)</f>
        <v>398.2</v>
      </c>
      <c r="N168">
        <f ca="1">N169+IF(データ整理!N168&gt;5,データ整理!N168-5,0)</f>
        <v>375.2999999999999</v>
      </c>
      <c r="O168">
        <f ca="1">O169+IF(データ整理!O168&gt;5,データ整理!O168-5,0)</f>
        <v>383.6</v>
      </c>
      <c r="P168">
        <f ca="1">P169+IF(データ整理!P168&gt;5,データ整理!P168-5,0)</f>
        <v>381.20000000000005</v>
      </c>
      <c r="Q168">
        <f ca="1">Q169+IF(データ整理!Q168&gt;5,データ整理!Q168-5,0)</f>
        <v>350</v>
      </c>
      <c r="R168">
        <f ca="1">R169+IF(データ整理!R168&gt;5,データ整理!R168-5,0)</f>
        <v>389.09999999999997</v>
      </c>
      <c r="S168">
        <f ca="1">S169+IF(データ整理!S168&gt;5,データ整理!S168-5,0)</f>
        <v>371.09999999999997</v>
      </c>
      <c r="T168">
        <f ca="1">T169+IF(データ整理!T168&gt;5,データ整理!T168-5,0)</f>
        <v>466.80000000000013</v>
      </c>
      <c r="U168">
        <f ca="1">U169+IF(データ整理!U168&gt;5,データ整理!U168-5,0)</f>
        <v>404.70000000000005</v>
      </c>
    </row>
    <row r="169" spans="1:21" x14ac:dyDescent="0.15">
      <c r="A169" s="3">
        <v>41897</v>
      </c>
      <c r="B169">
        <f ca="1">B170+IF(データ整理!B169&gt;5,データ整理!B169-5,0)</f>
        <v>402.59999999999997</v>
      </c>
      <c r="C169">
        <f ca="1">C170+IF(データ整理!C169&gt;5,データ整理!C169-5,0)</f>
        <v>376.79999999999995</v>
      </c>
      <c r="D169">
        <f ca="1">D170+IF(データ整理!D169&gt;5,データ整理!D169-5,0)</f>
        <v>368.79999999999995</v>
      </c>
      <c r="E169">
        <f ca="1">E170+IF(データ整理!E169&gt;5,データ整理!E169-5,0)</f>
        <v>305.49999999999994</v>
      </c>
      <c r="F169">
        <f ca="1">F170+IF(データ整理!F169&gt;5,データ整理!F169-5,0)</f>
        <v>459.7</v>
      </c>
      <c r="G169">
        <f ca="1">G170+IF(データ整理!G169&gt;5,データ整理!G169-5,0)</f>
        <v>377.8</v>
      </c>
      <c r="H169">
        <f ca="1">H170+IF(データ整理!H169&gt;5,データ整理!H169-5,0)</f>
        <v>381.10000000000008</v>
      </c>
      <c r="I169">
        <f ca="1">I170+IF(データ整理!I169&gt;5,データ整理!I169-5,0)</f>
        <v>351.39999999999992</v>
      </c>
      <c r="J169">
        <f ca="1">J170+IF(データ整理!J169&gt;5,データ整理!J169-5,0)</f>
        <v>357.1</v>
      </c>
      <c r="K169">
        <f ca="1">K170+IF(データ整理!K169&gt;5,データ整理!K169-5,0)</f>
        <v>331.40000000000015</v>
      </c>
      <c r="L169">
        <f ca="1">L170+IF(データ整理!L169&gt;5,データ整理!L169-5,0)</f>
        <v>377.6</v>
      </c>
      <c r="M169">
        <f ca="1">M170+IF(データ整理!M169&gt;5,データ整理!M169-5,0)</f>
        <v>387.8</v>
      </c>
      <c r="N169">
        <f ca="1">N170+IF(データ整理!N169&gt;5,データ整理!N169-5,0)</f>
        <v>363.89999999999992</v>
      </c>
      <c r="O169">
        <f ca="1">O170+IF(データ整理!O169&gt;5,データ整理!O169-5,0)</f>
        <v>368.3</v>
      </c>
      <c r="P169">
        <f ca="1">P170+IF(データ整理!P169&gt;5,データ整理!P169-5,0)</f>
        <v>367.90000000000003</v>
      </c>
      <c r="Q169">
        <f ca="1">Q170+IF(データ整理!Q169&gt;5,データ整理!Q169-5,0)</f>
        <v>337.7</v>
      </c>
      <c r="R169">
        <f ca="1">R170+IF(データ整理!R169&gt;5,データ整理!R169-5,0)</f>
        <v>374.09999999999997</v>
      </c>
      <c r="S169">
        <f ca="1">S170+IF(データ整理!S169&gt;5,データ整理!S169-5,0)</f>
        <v>357.4</v>
      </c>
      <c r="T169">
        <f ca="1">T170+IF(データ整理!T169&gt;5,データ整理!T169-5,0)</f>
        <v>449.80000000000013</v>
      </c>
      <c r="U169">
        <f ca="1">U170+IF(データ整理!U169&gt;5,データ整理!U169-5,0)</f>
        <v>386.40000000000003</v>
      </c>
    </row>
    <row r="170" spans="1:21" x14ac:dyDescent="0.15">
      <c r="A170" s="3">
        <v>41898</v>
      </c>
      <c r="B170">
        <f ca="1">B171+IF(データ整理!B170&gt;5,データ整理!B170-5,0)</f>
        <v>389.09999999999997</v>
      </c>
      <c r="C170">
        <f ca="1">C171+IF(データ整理!C170&gt;5,データ整理!C170-5,0)</f>
        <v>369.49999999999994</v>
      </c>
      <c r="D170">
        <f ca="1">D171+IF(データ整理!D170&gt;5,データ整理!D170-5,0)</f>
        <v>354.59999999999997</v>
      </c>
      <c r="E170">
        <f ca="1">E171+IF(データ整理!E170&gt;5,データ整理!E170-5,0)</f>
        <v>298.19999999999993</v>
      </c>
      <c r="F170">
        <f ca="1">F171+IF(データ整理!F170&gt;5,データ整理!F170-5,0)</f>
        <v>442.8</v>
      </c>
      <c r="G170">
        <f ca="1">G171+IF(データ整理!G170&gt;5,データ整理!G170-5,0)</f>
        <v>364.8</v>
      </c>
      <c r="H170">
        <f ca="1">H171+IF(データ整理!H170&gt;5,データ整理!H170-5,0)</f>
        <v>365.60000000000008</v>
      </c>
      <c r="I170">
        <f ca="1">I171+IF(データ整理!I170&gt;5,データ整理!I170-5,0)</f>
        <v>337.39999999999992</v>
      </c>
      <c r="J170">
        <f ca="1">J171+IF(データ整理!J170&gt;5,データ整理!J170-5,0)</f>
        <v>347.1</v>
      </c>
      <c r="K170">
        <f ca="1">K171+IF(データ整理!K170&gt;5,データ整理!K170-5,0)</f>
        <v>320.80000000000013</v>
      </c>
      <c r="L170">
        <f ca="1">L171+IF(データ整理!L170&gt;5,データ整理!L170-5,0)</f>
        <v>366.90000000000003</v>
      </c>
      <c r="M170">
        <f ca="1">M171+IF(データ整理!M170&gt;5,データ整理!M170-5,0)</f>
        <v>376.2</v>
      </c>
      <c r="N170">
        <f ca="1">N171+IF(データ整理!N170&gt;5,データ整理!N170-5,0)</f>
        <v>351.19999999999993</v>
      </c>
      <c r="O170">
        <f ca="1">O171+IF(データ整理!O170&gt;5,データ整理!O170-5,0)</f>
        <v>353.7</v>
      </c>
      <c r="P170">
        <f ca="1">P171+IF(データ整理!P170&gt;5,データ整理!P170-5,0)</f>
        <v>356.8</v>
      </c>
      <c r="Q170">
        <f ca="1">Q171+IF(データ整理!Q170&gt;5,データ整理!Q170-5,0)</f>
        <v>327.7</v>
      </c>
      <c r="R170">
        <f ca="1">R171+IF(データ整理!R170&gt;5,データ整理!R170-5,0)</f>
        <v>359.4</v>
      </c>
      <c r="S170">
        <f ca="1">S171+IF(データ整理!S170&gt;5,データ整理!S170-5,0)</f>
        <v>342.79999999999995</v>
      </c>
      <c r="T170">
        <f ca="1">T171+IF(データ整理!T170&gt;5,データ整理!T170-5,0)</f>
        <v>432.7000000000001</v>
      </c>
      <c r="U170">
        <f ca="1">U171+IF(データ整理!U170&gt;5,データ整理!U170-5,0)</f>
        <v>371.50000000000006</v>
      </c>
    </row>
    <row r="171" spans="1:21" x14ac:dyDescent="0.15">
      <c r="A171" s="3">
        <v>41899</v>
      </c>
      <c r="B171">
        <f ca="1">B172+IF(データ整理!B171&gt;5,データ整理!B171-5,0)</f>
        <v>373.09999999999997</v>
      </c>
      <c r="C171">
        <f ca="1">C172+IF(データ整理!C171&gt;5,データ整理!C171-5,0)</f>
        <v>360.99999999999994</v>
      </c>
      <c r="D171">
        <f ca="1">D172+IF(データ整理!D171&gt;5,データ整理!D171-5,0)</f>
        <v>341.4</v>
      </c>
      <c r="E171">
        <f ca="1">E172+IF(データ整理!E171&gt;5,データ整理!E171-5,0)</f>
        <v>290.59999999999991</v>
      </c>
      <c r="F171">
        <f ca="1">F172+IF(データ整理!F171&gt;5,データ整理!F171-5,0)</f>
        <v>428.5</v>
      </c>
      <c r="G171">
        <f ca="1">G172+IF(データ整理!G171&gt;5,データ整理!G171-5,0)</f>
        <v>354.7</v>
      </c>
      <c r="H171">
        <f ca="1">H172+IF(データ整理!H171&gt;5,データ整理!H171-5,0)</f>
        <v>348.90000000000009</v>
      </c>
      <c r="I171">
        <f ca="1">I172+IF(データ整理!I171&gt;5,データ整理!I171-5,0)</f>
        <v>322.89999999999992</v>
      </c>
      <c r="J171">
        <f ca="1">J172+IF(データ整理!J171&gt;5,データ整理!J171-5,0)</f>
        <v>337.1</v>
      </c>
      <c r="K171">
        <f ca="1">K172+IF(データ整理!K171&gt;5,データ整理!K171-5,0)</f>
        <v>311.50000000000011</v>
      </c>
      <c r="L171">
        <f ca="1">L172+IF(データ整理!L171&gt;5,データ整理!L171-5,0)</f>
        <v>357.6</v>
      </c>
      <c r="M171">
        <f ca="1">M172+IF(データ整理!M171&gt;5,データ整理!M171-5,0)</f>
        <v>363</v>
      </c>
      <c r="N171">
        <f ca="1">N172+IF(データ整理!N171&gt;5,データ整理!N171-5,0)</f>
        <v>338.79999999999995</v>
      </c>
      <c r="O171">
        <f ca="1">O172+IF(データ整理!O171&gt;5,データ整理!O171-5,0)</f>
        <v>337.2</v>
      </c>
      <c r="P171">
        <f ca="1">P172+IF(データ整理!P171&gt;5,データ整理!P171-5,0)</f>
        <v>345.1</v>
      </c>
      <c r="Q171">
        <f ca="1">Q172+IF(データ整理!Q171&gt;5,データ整理!Q171-5,0)</f>
        <v>317.2</v>
      </c>
      <c r="R171">
        <f ca="1">R172+IF(データ整理!R171&gt;5,データ整理!R171-5,0)</f>
        <v>345.09999999999997</v>
      </c>
      <c r="S171">
        <f ca="1">S172+IF(データ整理!S171&gt;5,データ整理!S171-5,0)</f>
        <v>325.19999999999993</v>
      </c>
      <c r="T171">
        <f ca="1">T172+IF(データ整理!T171&gt;5,データ整理!T171-5,0)</f>
        <v>414.50000000000011</v>
      </c>
      <c r="U171">
        <f ca="1">U172+IF(データ整理!U171&gt;5,データ整理!U171-5,0)</f>
        <v>360.40000000000003</v>
      </c>
    </row>
    <row r="172" spans="1:21" x14ac:dyDescent="0.15">
      <c r="A172" s="3">
        <v>41900</v>
      </c>
      <c r="B172">
        <f ca="1">B173+IF(データ整理!B172&gt;5,データ整理!B172-5,0)</f>
        <v>356.59999999999997</v>
      </c>
      <c r="C172">
        <f ca="1">C173+IF(データ整理!C172&gt;5,データ整理!C172-5,0)</f>
        <v>352.59999999999997</v>
      </c>
      <c r="D172">
        <f ca="1">D173+IF(データ整理!D172&gt;5,データ整理!D172-5,0)</f>
        <v>327.39999999999998</v>
      </c>
      <c r="E172">
        <f ca="1">E173+IF(データ整理!E172&gt;5,データ整理!E172-5,0)</f>
        <v>279.19999999999993</v>
      </c>
      <c r="F172">
        <f ca="1">F173+IF(データ整理!F172&gt;5,データ整理!F172-5,0)</f>
        <v>415.2</v>
      </c>
      <c r="G172">
        <f ca="1">G173+IF(データ整理!G172&gt;5,データ整理!G172-5,0)</f>
        <v>343</v>
      </c>
      <c r="H172">
        <f ca="1">H173+IF(データ整理!H172&gt;5,データ整理!H172-5,0)</f>
        <v>332.90000000000009</v>
      </c>
      <c r="I172">
        <f ca="1">I173+IF(データ整理!I172&gt;5,データ整理!I172-5,0)</f>
        <v>308.7999999999999</v>
      </c>
      <c r="J172">
        <f ca="1">J173+IF(データ整理!J172&gt;5,データ整理!J172-5,0)</f>
        <v>326.8</v>
      </c>
      <c r="K172">
        <f ca="1">K173+IF(データ整理!K172&gt;5,データ整理!K172-5,0)</f>
        <v>300.00000000000011</v>
      </c>
      <c r="L172">
        <f ca="1">L173+IF(データ整理!L172&gt;5,データ整理!L172-5,0)</f>
        <v>346</v>
      </c>
      <c r="M172">
        <f ca="1">M173+IF(データ整理!M172&gt;5,データ整理!M172-5,0)</f>
        <v>350.1</v>
      </c>
      <c r="N172">
        <f ca="1">N173+IF(データ整理!N172&gt;5,データ整理!N172-5,0)</f>
        <v>326.69999999999993</v>
      </c>
      <c r="O172">
        <f ca="1">O173+IF(データ整理!O172&gt;5,データ整理!O172-5,0)</f>
        <v>324.8</v>
      </c>
      <c r="P172">
        <f ca="1">P173+IF(データ整理!P172&gt;5,データ整理!P172-5,0)</f>
        <v>330.5</v>
      </c>
      <c r="Q172">
        <f ca="1">Q173+IF(データ整理!Q172&gt;5,データ整理!Q172-5,0)</f>
        <v>307</v>
      </c>
      <c r="R172">
        <f ca="1">R173+IF(データ整理!R172&gt;5,データ整理!R172-5,0)</f>
        <v>329.09999999999997</v>
      </c>
      <c r="S172">
        <f ca="1">S173+IF(データ整理!S172&gt;5,データ整理!S172-5,0)</f>
        <v>308.99999999999994</v>
      </c>
      <c r="T172">
        <f ca="1">T173+IF(データ整理!T172&gt;5,データ整理!T172-5,0)</f>
        <v>396.00000000000011</v>
      </c>
      <c r="U172">
        <f ca="1">U173+IF(データ整理!U172&gt;5,データ整理!U172-5,0)</f>
        <v>348.1</v>
      </c>
    </row>
    <row r="173" spans="1:21" x14ac:dyDescent="0.15">
      <c r="A173" s="3">
        <v>41901</v>
      </c>
      <c r="B173">
        <f ca="1">B174+IF(データ整理!B173&gt;5,データ整理!B173-5,0)</f>
        <v>339.59999999999997</v>
      </c>
      <c r="C173">
        <f ca="1">C174+IF(データ整理!C173&gt;5,データ整理!C173-5,0)</f>
        <v>343.4</v>
      </c>
      <c r="D173">
        <f ca="1">D174+IF(データ整理!D173&gt;5,データ整理!D173-5,0)</f>
        <v>313.5</v>
      </c>
      <c r="E173">
        <f ca="1">E174+IF(データ整理!E173&gt;5,データ整理!E173-5,0)</f>
        <v>265.89999999999992</v>
      </c>
      <c r="F173">
        <f ca="1">F174+IF(データ整理!F173&gt;5,データ整理!F173-5,0)</f>
        <v>402.5</v>
      </c>
      <c r="G173">
        <f ca="1">G174+IF(データ整理!G173&gt;5,データ整理!G173-5,0)</f>
        <v>331.9</v>
      </c>
      <c r="H173">
        <f ca="1">H174+IF(データ整理!H173&gt;5,データ整理!H173-5,0)</f>
        <v>318.40000000000009</v>
      </c>
      <c r="I173">
        <f ca="1">I174+IF(データ整理!I173&gt;5,データ整理!I173-5,0)</f>
        <v>294.59999999999991</v>
      </c>
      <c r="J173">
        <f ca="1">J174+IF(データ整理!J173&gt;5,データ整理!J173-5,0)</f>
        <v>315</v>
      </c>
      <c r="K173">
        <f ca="1">K174+IF(データ整理!K173&gt;5,データ整理!K173-5,0)</f>
        <v>286.60000000000014</v>
      </c>
      <c r="L173">
        <f ca="1">L174+IF(データ整理!L173&gt;5,データ整理!L173-5,0)</f>
        <v>332</v>
      </c>
      <c r="M173">
        <f ca="1">M174+IF(データ整理!M173&gt;5,データ整理!M173-5,0)</f>
        <v>333.40000000000003</v>
      </c>
      <c r="N173">
        <f ca="1">N174+IF(データ整理!N173&gt;5,データ整理!N173-5,0)</f>
        <v>313.29999999999995</v>
      </c>
      <c r="O173">
        <f ca="1">O174+IF(データ整理!O173&gt;5,データ整理!O173-5,0)</f>
        <v>312.60000000000002</v>
      </c>
      <c r="P173">
        <f ca="1">P174+IF(データ整理!P173&gt;5,データ整理!P173-5,0)</f>
        <v>318.2</v>
      </c>
      <c r="Q173">
        <f ca="1">Q174+IF(データ整理!Q173&gt;5,データ整理!Q173-5,0)</f>
        <v>297</v>
      </c>
      <c r="R173">
        <f ca="1">R174+IF(データ整理!R173&gt;5,データ整理!R173-5,0)</f>
        <v>313.89999999999998</v>
      </c>
      <c r="S173">
        <f ca="1">S174+IF(データ整理!S173&gt;5,データ整理!S173-5,0)</f>
        <v>296.89999999999992</v>
      </c>
      <c r="T173">
        <f ca="1">T174+IF(データ整理!T173&gt;5,データ整理!T173-5,0)</f>
        <v>376.10000000000014</v>
      </c>
      <c r="U173">
        <f ca="1">U174+IF(データ整理!U173&gt;5,データ整理!U173-5,0)</f>
        <v>338</v>
      </c>
    </row>
    <row r="174" spans="1:21" x14ac:dyDescent="0.15">
      <c r="A174" s="3">
        <v>41902</v>
      </c>
      <c r="B174">
        <f ca="1">B175+IF(データ整理!B174&gt;5,データ整理!B174-5,0)</f>
        <v>323.39999999999998</v>
      </c>
      <c r="C174">
        <f ca="1">C175+IF(データ整理!C174&gt;5,データ整理!C174-5,0)</f>
        <v>335.2</v>
      </c>
      <c r="D174">
        <f ca="1">D175+IF(データ整理!D174&gt;5,データ整理!D174-5,0)</f>
        <v>298.89999999999998</v>
      </c>
      <c r="E174">
        <f ca="1">E175+IF(データ整理!E174&gt;5,データ整理!E174-5,0)</f>
        <v>254.99999999999994</v>
      </c>
      <c r="F174">
        <f ca="1">F175+IF(データ整理!F174&gt;5,データ整理!F174-5,0)</f>
        <v>388.3</v>
      </c>
      <c r="G174">
        <f ca="1">G175+IF(データ整理!G174&gt;5,データ整理!G174-5,0)</f>
        <v>319.59999999999997</v>
      </c>
      <c r="H174">
        <f ca="1">H175+IF(データ整理!H174&gt;5,データ整理!H174-5,0)</f>
        <v>306.10000000000008</v>
      </c>
      <c r="I174">
        <f ca="1">I175+IF(データ整理!I174&gt;5,データ整理!I174-5,0)</f>
        <v>284.19999999999993</v>
      </c>
      <c r="J174">
        <f ca="1">J175+IF(データ整理!J174&gt;5,データ整理!J174-5,0)</f>
        <v>301.8</v>
      </c>
      <c r="K174">
        <f ca="1">K175+IF(データ整理!K174&gt;5,データ整理!K174-5,0)</f>
        <v>276.50000000000011</v>
      </c>
      <c r="L174">
        <f ca="1">L175+IF(データ整理!L174&gt;5,データ整理!L174-5,0)</f>
        <v>316.89999999999998</v>
      </c>
      <c r="M174">
        <f ca="1">M175+IF(データ整理!M174&gt;5,データ整理!M174-5,0)</f>
        <v>318.3</v>
      </c>
      <c r="N174">
        <f ca="1">N175+IF(データ整理!N174&gt;5,データ整理!N174-5,0)</f>
        <v>298.79999999999995</v>
      </c>
      <c r="O174">
        <f ca="1">O175+IF(データ整理!O174&gt;5,データ整理!O174-5,0)</f>
        <v>299.70000000000005</v>
      </c>
      <c r="P174">
        <f ca="1">P175+IF(データ整理!P174&gt;5,データ整理!P174-5,0)</f>
        <v>304.7</v>
      </c>
      <c r="Q174">
        <f ca="1">Q175+IF(データ整理!Q174&gt;5,データ整理!Q174-5,0)</f>
        <v>286.3</v>
      </c>
      <c r="R174">
        <f ca="1">R175+IF(データ整理!R174&gt;5,データ整理!R174-5,0)</f>
        <v>301.39999999999998</v>
      </c>
      <c r="S174">
        <f ca="1">S175+IF(データ整理!S174&gt;5,データ整理!S174-5,0)</f>
        <v>287.69999999999993</v>
      </c>
      <c r="T174">
        <f ca="1">T175+IF(データ整理!T174&gt;5,データ整理!T174-5,0)</f>
        <v>357.90000000000015</v>
      </c>
      <c r="U174">
        <f ca="1">U175+IF(データ整理!U174&gt;5,データ整理!U174-5,0)</f>
        <v>328.8</v>
      </c>
    </row>
    <row r="175" spans="1:21" x14ac:dyDescent="0.15">
      <c r="A175" s="3">
        <v>41903</v>
      </c>
      <c r="B175">
        <f ca="1">B176+IF(データ整理!B175&gt;5,データ整理!B175-5,0)</f>
        <v>311</v>
      </c>
      <c r="C175">
        <f ca="1">C176+IF(データ整理!C175&gt;5,データ整理!C175-5,0)</f>
        <v>326.39999999999998</v>
      </c>
      <c r="D175">
        <f ca="1">D176+IF(データ整理!D175&gt;5,データ整理!D175-5,0)</f>
        <v>284.5</v>
      </c>
      <c r="E175">
        <f ca="1">E176+IF(データ整理!E175&gt;5,データ整理!E175-5,0)</f>
        <v>243.79999999999995</v>
      </c>
      <c r="F175">
        <f ca="1">F176+IF(データ整理!F175&gt;5,データ整理!F175-5,0)</f>
        <v>374.1</v>
      </c>
      <c r="G175">
        <f ca="1">G176+IF(データ整理!G175&gt;5,データ整理!G175-5,0)</f>
        <v>310.39999999999998</v>
      </c>
      <c r="H175">
        <f ca="1">H176+IF(データ整理!H175&gt;5,データ整理!H175-5,0)</f>
        <v>293.60000000000008</v>
      </c>
      <c r="I175">
        <f ca="1">I176+IF(データ整理!I175&gt;5,データ整理!I175-5,0)</f>
        <v>273.99999999999994</v>
      </c>
      <c r="J175">
        <f ca="1">J176+IF(データ整理!J175&gt;5,データ整理!J175-5,0)</f>
        <v>289.5</v>
      </c>
      <c r="K175">
        <f ca="1">K176+IF(データ整理!K175&gt;5,データ整理!K175-5,0)</f>
        <v>267.50000000000011</v>
      </c>
      <c r="L175">
        <f ca="1">L176+IF(データ整理!L175&gt;5,データ整理!L175-5,0)</f>
        <v>305.89999999999998</v>
      </c>
      <c r="M175">
        <f ca="1">M176+IF(データ整理!M175&gt;5,データ整理!M175-5,0)</f>
        <v>306.8</v>
      </c>
      <c r="N175">
        <f ca="1">N176+IF(データ整理!N175&gt;5,データ整理!N175-5,0)</f>
        <v>286.89999999999998</v>
      </c>
      <c r="O175">
        <f ca="1">O176+IF(データ整理!O175&gt;5,データ整理!O175-5,0)</f>
        <v>283.90000000000003</v>
      </c>
      <c r="P175">
        <f ca="1">P176+IF(データ整理!P175&gt;5,データ整理!P175-5,0)</f>
        <v>295</v>
      </c>
      <c r="Q175">
        <f ca="1">Q176+IF(データ整理!Q175&gt;5,データ整理!Q175-5,0)</f>
        <v>277.90000000000003</v>
      </c>
      <c r="R175">
        <f ca="1">R176+IF(データ整理!R175&gt;5,データ整理!R175-5,0)</f>
        <v>288.09999999999997</v>
      </c>
      <c r="S175">
        <f ca="1">S176+IF(データ整理!S175&gt;5,データ整理!S175-5,0)</f>
        <v>278.79999999999995</v>
      </c>
      <c r="T175">
        <f ca="1">T176+IF(データ整理!T175&gt;5,データ整理!T175-5,0)</f>
        <v>342.80000000000013</v>
      </c>
      <c r="U175">
        <f ca="1">U176+IF(データ整理!U175&gt;5,データ整理!U175-5,0)</f>
        <v>315.2</v>
      </c>
    </row>
    <row r="176" spans="1:21" x14ac:dyDescent="0.15">
      <c r="A176" s="3">
        <v>41904</v>
      </c>
      <c r="B176">
        <f ca="1">B177+IF(データ整理!B176&gt;5,データ整理!B176-5,0)</f>
        <v>298.10000000000002</v>
      </c>
      <c r="C176">
        <f ca="1">C177+IF(データ整理!C176&gt;5,データ整理!C176-5,0)</f>
        <v>316.29999999999995</v>
      </c>
      <c r="D176">
        <f ca="1">D177+IF(データ整理!D176&gt;5,データ整理!D176-5,0)</f>
        <v>272.5</v>
      </c>
      <c r="E176">
        <f ca="1">E177+IF(データ整理!E176&gt;5,データ整理!E176-5,0)</f>
        <v>233.59999999999997</v>
      </c>
      <c r="F176">
        <f ca="1">F177+IF(データ整理!F176&gt;5,データ整理!F176-5,0)</f>
        <v>359.5</v>
      </c>
      <c r="G176">
        <f ca="1">G177+IF(データ整理!G176&gt;5,データ整理!G176-5,0)</f>
        <v>300</v>
      </c>
      <c r="H176">
        <f ca="1">H177+IF(データ整理!H176&gt;5,データ整理!H176-5,0)</f>
        <v>280.60000000000008</v>
      </c>
      <c r="I176">
        <f ca="1">I177+IF(データ整理!I176&gt;5,データ整理!I176-5,0)</f>
        <v>268.19999999999993</v>
      </c>
      <c r="J176">
        <f ca="1">J177+IF(データ整理!J176&gt;5,データ整理!J176-5,0)</f>
        <v>280</v>
      </c>
      <c r="K176">
        <f ca="1">K177+IF(データ整理!K176&gt;5,データ整理!K176-5,0)</f>
        <v>259.50000000000011</v>
      </c>
      <c r="L176">
        <f ca="1">L177+IF(データ整理!L176&gt;5,データ整理!L176-5,0)</f>
        <v>296.7</v>
      </c>
      <c r="M176">
        <f ca="1">M177+IF(データ整理!M176&gt;5,データ整理!M176-5,0)</f>
        <v>296.2</v>
      </c>
      <c r="N176">
        <f ca="1">N177+IF(データ整理!N176&gt;5,データ整理!N176-5,0)</f>
        <v>277.29999999999995</v>
      </c>
      <c r="O176">
        <f ca="1">O177+IF(データ整理!O176&gt;5,データ整理!O176-5,0)</f>
        <v>265.3</v>
      </c>
      <c r="P176">
        <f ca="1">P177+IF(データ整理!P176&gt;5,データ整理!P176-5,0)</f>
        <v>283.39999999999998</v>
      </c>
      <c r="Q176">
        <f ca="1">Q177+IF(データ整理!Q176&gt;5,データ整理!Q176-5,0)</f>
        <v>270.40000000000003</v>
      </c>
      <c r="R176">
        <f ca="1">R177+IF(データ整理!R176&gt;5,データ整理!R176-5,0)</f>
        <v>274.39999999999998</v>
      </c>
      <c r="S176">
        <f ca="1">S177+IF(データ整理!S176&gt;5,データ整理!S176-5,0)</f>
        <v>269.89999999999998</v>
      </c>
      <c r="T176">
        <f ca="1">T177+IF(データ整理!T176&gt;5,データ整理!T176-5,0)</f>
        <v>330.2000000000001</v>
      </c>
      <c r="U176">
        <f ca="1">U177+IF(データ整理!U176&gt;5,データ整理!U176-5,0)</f>
        <v>300.5</v>
      </c>
    </row>
    <row r="177" spans="1:21" x14ac:dyDescent="0.15">
      <c r="A177" s="3">
        <v>41905</v>
      </c>
      <c r="B177">
        <f ca="1">B178+IF(データ整理!B177&gt;5,データ整理!B177-5,0)</f>
        <v>285.5</v>
      </c>
      <c r="C177">
        <f ca="1">C178+IF(データ整理!C177&gt;5,データ整理!C177-5,0)</f>
        <v>306.59999999999997</v>
      </c>
      <c r="D177">
        <f ca="1">D178+IF(データ整理!D177&gt;5,データ整理!D177-5,0)</f>
        <v>262.2</v>
      </c>
      <c r="E177">
        <f ca="1">E178+IF(データ整理!E177&gt;5,データ整理!E177-5,0)</f>
        <v>224.99999999999997</v>
      </c>
      <c r="F177">
        <f ca="1">F178+IF(データ整理!F177&gt;5,データ整理!F177-5,0)</f>
        <v>344.5</v>
      </c>
      <c r="G177">
        <f ca="1">G178+IF(データ整理!G177&gt;5,データ整理!G177-5,0)</f>
        <v>287.89999999999998</v>
      </c>
      <c r="H177">
        <f ca="1">H178+IF(データ整理!H177&gt;5,データ整理!H177-5,0)</f>
        <v>269.50000000000006</v>
      </c>
      <c r="I177">
        <f ca="1">I178+IF(データ整理!I177&gt;5,データ整理!I177-5,0)</f>
        <v>262.99999999999994</v>
      </c>
      <c r="J177">
        <f ca="1">J178+IF(データ整理!J177&gt;5,データ整理!J177-5,0)</f>
        <v>271.8</v>
      </c>
      <c r="K177">
        <f ca="1">K178+IF(データ整理!K177&gt;5,データ整理!K177-5,0)</f>
        <v>250.90000000000009</v>
      </c>
      <c r="L177">
        <f ca="1">L178+IF(データ整理!L177&gt;5,データ整理!L177-5,0)</f>
        <v>285.5</v>
      </c>
      <c r="M177">
        <f ca="1">M178+IF(データ整理!M177&gt;5,データ整理!M177-5,0)</f>
        <v>285.2</v>
      </c>
      <c r="N177">
        <f ca="1">N178+IF(データ整理!N177&gt;5,データ整理!N177-5,0)</f>
        <v>267.79999999999995</v>
      </c>
      <c r="O177">
        <f ca="1">O178+IF(データ整理!O177&gt;5,データ整理!O177-5,0)</f>
        <v>252.90000000000003</v>
      </c>
      <c r="P177">
        <f ca="1">P178+IF(データ整理!P177&gt;5,データ整理!P177-5,0)</f>
        <v>271.79999999999995</v>
      </c>
      <c r="Q177">
        <f ca="1">Q178+IF(データ整理!Q177&gt;5,データ整理!Q177-5,0)</f>
        <v>259.8</v>
      </c>
      <c r="R177">
        <f ca="1">R178+IF(データ整理!R177&gt;5,データ整理!R177-5,0)</f>
        <v>265.5</v>
      </c>
      <c r="S177">
        <f ca="1">S178+IF(データ整理!S177&gt;5,データ整理!S177-5,0)</f>
        <v>260.29999999999995</v>
      </c>
      <c r="T177">
        <f ca="1">T178+IF(データ整理!T177&gt;5,データ整理!T177-5,0)</f>
        <v>317.10000000000008</v>
      </c>
      <c r="U177">
        <f ca="1">U178+IF(データ整理!U177&gt;5,データ整理!U177-5,0)</f>
        <v>290.89999999999998</v>
      </c>
    </row>
    <row r="178" spans="1:21" x14ac:dyDescent="0.15">
      <c r="A178" s="3">
        <v>41906</v>
      </c>
      <c r="B178">
        <f ca="1">B179+IF(データ整理!B178&gt;5,データ整理!B178-5,0)</f>
        <v>275</v>
      </c>
      <c r="C178">
        <f ca="1">C179+IF(データ整理!C178&gt;5,データ整理!C178-5,0)</f>
        <v>297.09999999999997</v>
      </c>
      <c r="D178">
        <f ca="1">D179+IF(データ整理!D178&gt;5,データ整理!D178-5,0)</f>
        <v>249.9</v>
      </c>
      <c r="E178">
        <f ca="1">E179+IF(データ整理!E178&gt;5,データ整理!E178-5,0)</f>
        <v>217.19999999999996</v>
      </c>
      <c r="F178">
        <f ca="1">F179+IF(データ整理!F178&gt;5,データ整理!F178-5,0)</f>
        <v>330.6</v>
      </c>
      <c r="G178">
        <f ca="1">G179+IF(データ整理!G178&gt;5,データ整理!G178-5,0)</f>
        <v>275.79999999999995</v>
      </c>
      <c r="H178">
        <f ca="1">H179+IF(データ整理!H178&gt;5,データ整理!H178-5,0)</f>
        <v>256.90000000000003</v>
      </c>
      <c r="I178">
        <f ca="1">I179+IF(データ整理!I178&gt;5,データ整理!I178-5,0)</f>
        <v>255.59999999999997</v>
      </c>
      <c r="J178">
        <f ca="1">J179+IF(データ整理!J178&gt;5,データ整理!J178-5,0)</f>
        <v>263.8</v>
      </c>
      <c r="K178">
        <f ca="1">K179+IF(データ整理!K178&gt;5,データ整理!K178-5,0)</f>
        <v>242.90000000000009</v>
      </c>
      <c r="L178">
        <f ca="1">L179+IF(データ整理!L178&gt;5,データ整理!L178-5,0)</f>
        <v>274.60000000000002</v>
      </c>
      <c r="M178">
        <f ca="1">M179+IF(データ整理!M178&gt;5,データ整理!M178-5,0)</f>
        <v>272.7</v>
      </c>
      <c r="N178">
        <f ca="1">N179+IF(データ整理!N178&gt;5,データ整理!N178-5,0)</f>
        <v>258.29999999999995</v>
      </c>
      <c r="O178">
        <f ca="1">O179+IF(データ整理!O178&gt;5,データ整理!O178-5,0)</f>
        <v>243.80000000000004</v>
      </c>
      <c r="P178">
        <f ca="1">P179+IF(データ整理!P178&gt;5,データ整理!P178-5,0)</f>
        <v>260.39999999999998</v>
      </c>
      <c r="Q178">
        <f ca="1">Q179+IF(データ整理!Q178&gt;5,データ整理!Q178-5,0)</f>
        <v>250.1</v>
      </c>
      <c r="R178">
        <f ca="1">R179+IF(データ整理!R178&gt;5,データ整理!R178-5,0)</f>
        <v>258.89999999999998</v>
      </c>
      <c r="S178">
        <f ca="1">S179+IF(データ整理!S178&gt;5,データ整理!S178-5,0)</f>
        <v>251.89999999999995</v>
      </c>
      <c r="T178">
        <f ca="1">T179+IF(データ整理!T178&gt;5,データ整理!T178-5,0)</f>
        <v>302.40000000000009</v>
      </c>
      <c r="U178">
        <f ca="1">U179+IF(データ整理!U178&gt;5,データ整理!U178-5,0)</f>
        <v>281.5</v>
      </c>
    </row>
    <row r="179" spans="1:21" x14ac:dyDescent="0.15">
      <c r="A179" s="3">
        <v>41907</v>
      </c>
      <c r="B179">
        <f ca="1">B180+IF(データ整理!B179&gt;5,データ整理!B179-5,0)</f>
        <v>262.2</v>
      </c>
      <c r="C179">
        <f ca="1">C180+IF(データ整理!C179&gt;5,データ整理!C179-5,0)</f>
        <v>285.7</v>
      </c>
      <c r="D179">
        <f ca="1">D180+IF(データ整理!D179&gt;5,データ整理!D179-5,0)</f>
        <v>237.20000000000002</v>
      </c>
      <c r="E179">
        <f ca="1">E180+IF(データ整理!E179&gt;5,データ整理!E179-5,0)</f>
        <v>208.59999999999997</v>
      </c>
      <c r="F179">
        <f ca="1">F180+IF(データ整理!F179&gt;5,データ整理!F179-5,0)</f>
        <v>317.5</v>
      </c>
      <c r="G179">
        <f ca="1">G180+IF(データ整理!G179&gt;5,データ整理!G179-5,0)</f>
        <v>260.89999999999998</v>
      </c>
      <c r="H179">
        <f ca="1">H180+IF(データ整理!H179&gt;5,データ整理!H179-5,0)</f>
        <v>245.00000000000003</v>
      </c>
      <c r="I179">
        <f ca="1">I180+IF(データ整理!I179&gt;5,データ整理!I179-5,0)</f>
        <v>244.89999999999998</v>
      </c>
      <c r="J179">
        <f ca="1">J180+IF(データ整理!J179&gt;5,データ整理!J179-5,0)</f>
        <v>256.90000000000003</v>
      </c>
      <c r="K179">
        <f ca="1">K180+IF(データ整理!K179&gt;5,データ整理!K179-5,0)</f>
        <v>233.7000000000001</v>
      </c>
      <c r="L179">
        <f ca="1">L180+IF(データ整理!L179&gt;5,データ整理!L179-5,0)</f>
        <v>264.60000000000002</v>
      </c>
      <c r="M179">
        <f ca="1">M180+IF(データ整理!M179&gt;5,データ整理!M179-5,0)</f>
        <v>262.5</v>
      </c>
      <c r="N179">
        <f ca="1">N180+IF(データ整理!N179&gt;5,データ整理!N179-5,0)</f>
        <v>249.09999999999994</v>
      </c>
      <c r="O179">
        <f ca="1">O180+IF(データ整理!O179&gt;5,データ整理!O179-5,0)</f>
        <v>234.40000000000003</v>
      </c>
      <c r="P179">
        <f ca="1">P180+IF(データ整理!P179&gt;5,データ整理!P179-5,0)</f>
        <v>250.59999999999997</v>
      </c>
      <c r="Q179">
        <f ca="1">Q180+IF(データ整理!Q179&gt;5,データ整理!Q179-5,0)</f>
        <v>238.79999999999998</v>
      </c>
      <c r="R179">
        <f ca="1">R180+IF(データ整理!R179&gt;5,データ整理!R179-5,0)</f>
        <v>252.7</v>
      </c>
      <c r="S179">
        <f ca="1">S180+IF(データ整理!S179&gt;5,データ整理!S179-5,0)</f>
        <v>242.69999999999996</v>
      </c>
      <c r="T179">
        <f ca="1">T180+IF(データ整理!T179&gt;5,データ整理!T179-5,0)</f>
        <v>288.30000000000007</v>
      </c>
      <c r="U179">
        <f ca="1">U180+IF(データ整理!U179&gt;5,データ整理!U179-5,0)</f>
        <v>269.8</v>
      </c>
    </row>
    <row r="180" spans="1:21" x14ac:dyDescent="0.15">
      <c r="A180" s="3">
        <v>41908</v>
      </c>
      <c r="B180">
        <f ca="1">B181+IF(データ整理!B180&gt;5,データ整理!B180-5,0)</f>
        <v>250.2</v>
      </c>
      <c r="C180">
        <f ca="1">C181+IF(データ整理!C180&gt;5,データ整理!C180-5,0)</f>
        <v>272.7</v>
      </c>
      <c r="D180">
        <f ca="1">D181+IF(データ整理!D180&gt;5,データ整理!D180-5,0)</f>
        <v>221.9</v>
      </c>
      <c r="E180">
        <f ca="1">E181+IF(データ整理!E180&gt;5,データ整理!E180-5,0)</f>
        <v>200.39999999999998</v>
      </c>
      <c r="F180">
        <f ca="1">F181+IF(データ整理!F180&gt;5,データ整理!F180-5,0)</f>
        <v>304</v>
      </c>
      <c r="G180">
        <f ca="1">G181+IF(データ整理!G180&gt;5,データ整理!G180-5,0)</f>
        <v>245.79999999999998</v>
      </c>
      <c r="H180">
        <f ca="1">H181+IF(データ整理!H180&gt;5,データ整理!H180-5,0)</f>
        <v>232.20000000000002</v>
      </c>
      <c r="I180">
        <f ca="1">I181+IF(データ整理!I180&gt;5,データ整理!I180-5,0)</f>
        <v>234.89999999999998</v>
      </c>
      <c r="J180">
        <f ca="1">J181+IF(データ整理!J180&gt;5,データ整理!J180-5,0)</f>
        <v>248.50000000000003</v>
      </c>
      <c r="K180">
        <f ca="1">K181+IF(データ整理!K180&gt;5,データ整理!K180-5,0)</f>
        <v>223.10000000000011</v>
      </c>
      <c r="L180">
        <f ca="1">L181+IF(データ整理!L180&gt;5,データ整理!L180-5,0)</f>
        <v>252.90000000000003</v>
      </c>
      <c r="M180">
        <f ca="1">M181+IF(データ整理!M180&gt;5,データ整理!M180-5,0)</f>
        <v>253.8</v>
      </c>
      <c r="N180">
        <f ca="1">N181+IF(データ整理!N180&gt;5,データ整理!N180-5,0)</f>
        <v>239.99999999999994</v>
      </c>
      <c r="O180">
        <f ca="1">O181+IF(データ整理!O180&gt;5,データ整理!O180-5,0)</f>
        <v>223.70000000000005</v>
      </c>
      <c r="P180">
        <f ca="1">P181+IF(データ整理!P180&gt;5,データ整理!P180-5,0)</f>
        <v>240.89999999999998</v>
      </c>
      <c r="Q180">
        <f ca="1">Q181+IF(データ整理!Q180&gt;5,データ整理!Q180-5,0)</f>
        <v>227.6</v>
      </c>
      <c r="R180">
        <f ca="1">R181+IF(データ整理!R180&gt;5,データ整理!R180-5,0)</f>
        <v>246.89999999999998</v>
      </c>
      <c r="S180">
        <f ca="1">S181+IF(データ整理!S180&gt;5,データ整理!S180-5,0)</f>
        <v>233.79999999999995</v>
      </c>
      <c r="T180">
        <f ca="1">T181+IF(データ整理!T180&gt;5,データ整理!T180-5,0)</f>
        <v>277.20000000000005</v>
      </c>
      <c r="U180">
        <f ca="1">U181+IF(データ整理!U180&gt;5,データ整理!U180-5,0)</f>
        <v>260.5</v>
      </c>
    </row>
    <row r="181" spans="1:21" x14ac:dyDescent="0.15">
      <c r="A181" s="3">
        <v>41909</v>
      </c>
      <c r="B181">
        <f ca="1">B182+IF(データ整理!B181&gt;5,データ整理!B181-5,0)</f>
        <v>237.6</v>
      </c>
      <c r="C181">
        <f ca="1">C182+IF(データ整理!C181&gt;5,データ整理!C181-5,0)</f>
        <v>262.59999999999997</v>
      </c>
      <c r="D181">
        <f ca="1">D182+IF(データ整理!D181&gt;5,データ整理!D181-5,0)</f>
        <v>211.3</v>
      </c>
      <c r="E181">
        <f ca="1">E182+IF(データ整理!E181&gt;5,データ整理!E181-5,0)</f>
        <v>191.2</v>
      </c>
      <c r="F181">
        <f ca="1">F182+IF(データ整理!F181&gt;5,データ整理!F181-5,0)</f>
        <v>291.10000000000002</v>
      </c>
      <c r="G181">
        <f ca="1">G182+IF(データ整理!G181&gt;5,データ整理!G181-5,0)</f>
        <v>233.79999999999998</v>
      </c>
      <c r="H181">
        <f ca="1">H182+IF(データ整理!H181&gt;5,データ整理!H181-5,0)</f>
        <v>220.50000000000003</v>
      </c>
      <c r="I181">
        <f ca="1">I182+IF(データ整理!I181&gt;5,データ整理!I181-5,0)</f>
        <v>226.59999999999997</v>
      </c>
      <c r="J181">
        <f ca="1">J182+IF(データ整理!J181&gt;5,データ整理!J181-5,0)</f>
        <v>240.80000000000004</v>
      </c>
      <c r="K181">
        <f ca="1">K182+IF(データ整理!K181&gt;5,データ整理!K181-5,0)</f>
        <v>210.7000000000001</v>
      </c>
      <c r="L181">
        <f ca="1">L182+IF(データ整理!L181&gt;5,データ整理!L181-5,0)</f>
        <v>243.60000000000002</v>
      </c>
      <c r="M181">
        <f ca="1">M182+IF(データ整理!M181&gt;5,データ整理!M181-5,0)</f>
        <v>244</v>
      </c>
      <c r="N181">
        <f ca="1">N182+IF(データ整理!N181&gt;5,データ整理!N181-5,0)</f>
        <v>229.89999999999995</v>
      </c>
      <c r="O181">
        <f ca="1">O182+IF(データ整理!O181&gt;5,データ整理!O181-5,0)</f>
        <v>215.00000000000006</v>
      </c>
      <c r="P181">
        <f ca="1">P182+IF(データ整理!P181&gt;5,データ整理!P181-5,0)</f>
        <v>232.79999999999998</v>
      </c>
      <c r="Q181">
        <f ca="1">Q182+IF(データ整理!Q181&gt;5,データ整理!Q181-5,0)</f>
        <v>217.79999999999998</v>
      </c>
      <c r="R181">
        <f ca="1">R182+IF(データ整理!R181&gt;5,データ整理!R181-5,0)</f>
        <v>239.2</v>
      </c>
      <c r="S181">
        <f ca="1">S182+IF(データ整理!S181&gt;5,データ整理!S181-5,0)</f>
        <v>224.09999999999997</v>
      </c>
      <c r="T181">
        <f ca="1">T182+IF(データ整理!T181&gt;5,データ整理!T181-5,0)</f>
        <v>266.10000000000002</v>
      </c>
      <c r="U181">
        <f ca="1">U182+IF(データ整理!U181&gt;5,データ整理!U181-5,0)</f>
        <v>254.3</v>
      </c>
    </row>
    <row r="182" spans="1:21" x14ac:dyDescent="0.15">
      <c r="A182" s="3">
        <v>41910</v>
      </c>
      <c r="B182">
        <f ca="1">B183+IF(データ整理!B182&gt;5,データ整理!B182-5,0)</f>
        <v>226</v>
      </c>
      <c r="C182">
        <f ca="1">C183+IF(データ整理!C182&gt;5,データ整理!C182-5,0)</f>
        <v>249.49999999999994</v>
      </c>
      <c r="D182">
        <f ca="1">D183+IF(データ整理!D182&gt;5,データ整理!D182-5,0)</f>
        <v>203.60000000000002</v>
      </c>
      <c r="E182">
        <f ca="1">E183+IF(データ整理!E182&gt;5,データ整理!E182-5,0)</f>
        <v>180.5</v>
      </c>
      <c r="F182">
        <f ca="1">F183+IF(データ整理!F182&gt;5,データ整理!F182-5,0)</f>
        <v>277.10000000000002</v>
      </c>
      <c r="G182">
        <f ca="1">G183+IF(データ整理!G182&gt;5,データ整理!G182-5,0)</f>
        <v>221.49999999999997</v>
      </c>
      <c r="H182">
        <f ca="1">H183+IF(データ整理!H182&gt;5,データ整理!H182-5,0)</f>
        <v>210.00000000000003</v>
      </c>
      <c r="I182">
        <f ca="1">I183+IF(データ整理!I182&gt;5,データ整理!I182-5,0)</f>
        <v>217.79999999999995</v>
      </c>
      <c r="J182">
        <f ca="1">J183+IF(データ整理!J182&gt;5,データ整理!J182-5,0)</f>
        <v>232.00000000000003</v>
      </c>
      <c r="K182">
        <f ca="1">K183+IF(データ整理!K182&gt;5,データ整理!K182-5,0)</f>
        <v>199.50000000000011</v>
      </c>
      <c r="L182">
        <f ca="1">L183+IF(データ整理!L182&gt;5,データ整理!L182-5,0)</f>
        <v>234.3</v>
      </c>
      <c r="M182">
        <f ca="1">M183+IF(データ整理!M182&gt;5,データ整理!M182-5,0)</f>
        <v>234.7</v>
      </c>
      <c r="N182">
        <f ca="1">N183+IF(データ整理!N182&gt;5,データ整理!N182-5,0)</f>
        <v>219.39999999999995</v>
      </c>
      <c r="O182">
        <f ca="1">O183+IF(データ整理!O182&gt;5,データ整理!O182-5,0)</f>
        <v>204.80000000000007</v>
      </c>
      <c r="P182">
        <f ca="1">P183+IF(データ整理!P182&gt;5,データ整理!P182-5,0)</f>
        <v>227.79999999999998</v>
      </c>
      <c r="Q182">
        <f ca="1">Q183+IF(データ整理!Q182&gt;5,データ整理!Q182-5,0)</f>
        <v>210.29999999999998</v>
      </c>
      <c r="R182">
        <f ca="1">R183+IF(データ整理!R182&gt;5,データ整理!R182-5,0)</f>
        <v>228.7</v>
      </c>
      <c r="S182">
        <f ca="1">S183+IF(データ整理!S182&gt;5,データ整理!S182-5,0)</f>
        <v>213.99999999999997</v>
      </c>
      <c r="T182">
        <f ca="1">T183+IF(データ整理!T182&gt;5,データ整理!T182-5,0)</f>
        <v>254.30000000000004</v>
      </c>
      <c r="U182">
        <f ca="1">U183+IF(データ整理!U182&gt;5,データ整理!U182-5,0)</f>
        <v>248.3</v>
      </c>
    </row>
    <row r="183" spans="1:21" x14ac:dyDescent="0.15">
      <c r="A183" s="3">
        <v>41911</v>
      </c>
      <c r="B183">
        <f ca="1">B184+IF(データ整理!B183&gt;5,データ整理!B183-5,0)</f>
        <v>215.1</v>
      </c>
      <c r="C183">
        <f ca="1">C184+IF(データ整理!C183&gt;5,データ整理!C183-5,0)</f>
        <v>239.49999999999994</v>
      </c>
      <c r="D183">
        <f ca="1">D184+IF(データ整理!D183&gt;5,データ整理!D183-5,0)</f>
        <v>195.3</v>
      </c>
      <c r="E183">
        <f ca="1">E184+IF(データ整理!E183&gt;5,データ整理!E183-5,0)</f>
        <v>170.7</v>
      </c>
      <c r="F183">
        <f ca="1">F184+IF(データ整理!F183&gt;5,データ整理!F183-5,0)</f>
        <v>265.20000000000005</v>
      </c>
      <c r="G183">
        <f ca="1">G184+IF(データ整理!G183&gt;5,データ整理!G183-5,0)</f>
        <v>207.59999999999997</v>
      </c>
      <c r="H183">
        <f ca="1">H184+IF(データ整理!H183&gt;5,データ整理!H183-5,0)</f>
        <v>199.30000000000004</v>
      </c>
      <c r="I183">
        <f ca="1">I184+IF(データ整理!I183&gt;5,データ整理!I183-5,0)</f>
        <v>211.59999999999997</v>
      </c>
      <c r="J183">
        <f ca="1">J184+IF(データ整理!J183&gt;5,データ整理!J183-5,0)</f>
        <v>220.30000000000004</v>
      </c>
      <c r="K183">
        <f ca="1">K184+IF(データ整理!K183&gt;5,データ整理!K183-5,0)</f>
        <v>188.7000000000001</v>
      </c>
      <c r="L183">
        <f ca="1">L184+IF(データ整理!L183&gt;5,データ整理!L183-5,0)</f>
        <v>223.60000000000002</v>
      </c>
      <c r="M183">
        <f ca="1">M184+IF(データ整理!M183&gt;5,データ整理!M183-5,0)</f>
        <v>225.6</v>
      </c>
      <c r="N183">
        <f ca="1">N184+IF(データ整理!N183&gt;5,データ整理!N183-5,0)</f>
        <v>209.49999999999994</v>
      </c>
      <c r="O183">
        <f ca="1">O184+IF(データ整理!O183&gt;5,データ整理!O183-5,0)</f>
        <v>194.80000000000007</v>
      </c>
      <c r="P183">
        <f ca="1">P184+IF(データ整理!P183&gt;5,データ整理!P183-5,0)</f>
        <v>221.2</v>
      </c>
      <c r="Q183">
        <f ca="1">Q184+IF(データ整理!Q183&gt;5,データ整理!Q183-5,0)</f>
        <v>201.2</v>
      </c>
      <c r="R183">
        <f ca="1">R184+IF(データ整理!R183&gt;5,データ整理!R183-5,0)</f>
        <v>217.2</v>
      </c>
      <c r="S183">
        <f ca="1">S184+IF(データ整理!S183&gt;5,データ整理!S183-5,0)</f>
        <v>204.79999999999998</v>
      </c>
      <c r="T183">
        <f ca="1">T184+IF(データ整理!T183&gt;5,データ整理!T183-5,0)</f>
        <v>240.80000000000004</v>
      </c>
      <c r="U183">
        <f ca="1">U184+IF(データ整理!U183&gt;5,データ整理!U183-5,0)</f>
        <v>240.4</v>
      </c>
    </row>
    <row r="184" spans="1:21" x14ac:dyDescent="0.15">
      <c r="A184" s="3">
        <v>41912</v>
      </c>
      <c r="B184">
        <f ca="1">B185+IF(データ整理!B184&gt;5,データ整理!B184-5,0)</f>
        <v>202.9</v>
      </c>
      <c r="C184">
        <f ca="1">C185+IF(データ整理!C184&gt;5,データ整理!C184-5,0)</f>
        <v>230.29999999999995</v>
      </c>
      <c r="D184">
        <f ca="1">D185+IF(データ整理!D184&gt;5,データ整理!D184-5,0)</f>
        <v>185.8</v>
      </c>
      <c r="E184">
        <f ca="1">E185+IF(データ整理!E184&gt;5,データ整理!E184-5,0)</f>
        <v>161.19999999999999</v>
      </c>
      <c r="F184">
        <f ca="1">F185+IF(データ整理!F184&gt;5,データ整理!F184-5,0)</f>
        <v>255.20000000000002</v>
      </c>
      <c r="G184">
        <f ca="1">G185+IF(データ整理!G184&gt;5,データ整理!G184-5,0)</f>
        <v>195.89999999999998</v>
      </c>
      <c r="H184">
        <f ca="1">H185+IF(データ整理!H184&gt;5,データ整理!H184-5,0)</f>
        <v>188.50000000000003</v>
      </c>
      <c r="I184">
        <f ca="1">I185+IF(データ整理!I184&gt;5,データ整理!I184-5,0)</f>
        <v>205.89999999999998</v>
      </c>
      <c r="J184">
        <f ca="1">J185+IF(データ整理!J184&gt;5,データ整理!J184-5,0)</f>
        <v>207.00000000000003</v>
      </c>
      <c r="K184">
        <f ca="1">K185+IF(データ整理!K184&gt;5,データ整理!K184-5,0)</f>
        <v>178.8000000000001</v>
      </c>
      <c r="L184">
        <f ca="1">L185+IF(データ整理!L184&gt;5,データ整理!L184-5,0)</f>
        <v>211.20000000000002</v>
      </c>
      <c r="M184">
        <f ca="1">M185+IF(データ整理!M184&gt;5,データ整理!M184-5,0)</f>
        <v>216.2</v>
      </c>
      <c r="N184">
        <f ca="1">N185+IF(データ整理!N184&gt;5,データ整理!N184-5,0)</f>
        <v>200.29999999999995</v>
      </c>
      <c r="O184">
        <f ca="1">O185+IF(データ整理!O184&gt;5,データ整理!O184-5,0)</f>
        <v>186.90000000000006</v>
      </c>
      <c r="P184">
        <f ca="1">P185+IF(データ整理!P184&gt;5,データ整理!P184-5,0)</f>
        <v>214.6</v>
      </c>
      <c r="Q184">
        <f ca="1">Q185+IF(データ整理!Q184&gt;5,データ整理!Q184-5,0)</f>
        <v>190.1</v>
      </c>
      <c r="R184">
        <f ca="1">R185+IF(データ整理!R184&gt;5,データ整理!R184-5,0)</f>
        <v>207.5</v>
      </c>
      <c r="S184">
        <f ca="1">S185+IF(データ整理!S184&gt;5,データ整理!S184-5,0)</f>
        <v>194.49999999999997</v>
      </c>
      <c r="T184">
        <f ca="1">T185+IF(データ整理!T184&gt;5,データ整理!T184-5,0)</f>
        <v>225.90000000000003</v>
      </c>
      <c r="U184">
        <f ca="1">U185+IF(データ整理!U184&gt;5,データ整理!U184-5,0)</f>
        <v>228.9</v>
      </c>
    </row>
    <row r="185" spans="1:21" x14ac:dyDescent="0.15">
      <c r="A185" s="3">
        <v>41913</v>
      </c>
      <c r="B185">
        <f ca="1">B186+IF(データ整理!B185&gt;5,データ整理!B185-5,0)</f>
        <v>190.3</v>
      </c>
      <c r="C185">
        <f ca="1">C186+IF(データ整理!C185&gt;5,データ整理!C185-5,0)</f>
        <v>219.79999999999995</v>
      </c>
      <c r="D185">
        <f ca="1">D186+IF(データ整理!D185&gt;5,データ整理!D185-5,0)</f>
        <v>175.8</v>
      </c>
      <c r="E185">
        <f ca="1">E186+IF(データ整理!E185&gt;5,データ整理!E185-5,0)</f>
        <v>151.69999999999999</v>
      </c>
      <c r="F185">
        <f ca="1">F186+IF(データ整理!F185&gt;5,データ整理!F185-5,0)</f>
        <v>242.3</v>
      </c>
      <c r="G185">
        <f ca="1">G186+IF(データ整理!G185&gt;5,データ整理!G185-5,0)</f>
        <v>183.49999999999997</v>
      </c>
      <c r="H185">
        <f ca="1">H186+IF(データ整理!H185&gt;5,データ整理!H185-5,0)</f>
        <v>178.70000000000002</v>
      </c>
      <c r="I185">
        <f ca="1">I186+IF(データ整理!I185&gt;5,データ整理!I185-5,0)</f>
        <v>196.09999999999997</v>
      </c>
      <c r="J185">
        <f ca="1">J186+IF(データ整理!J185&gt;5,データ整理!J185-5,0)</f>
        <v>195.30000000000004</v>
      </c>
      <c r="K185">
        <f ca="1">K186+IF(データ整理!K185&gt;5,データ整理!K185-5,0)</f>
        <v>169.3000000000001</v>
      </c>
      <c r="L185">
        <f ca="1">L186+IF(データ整理!L185&gt;5,データ整理!L185-5,0)</f>
        <v>200.8</v>
      </c>
      <c r="M185">
        <f ca="1">M186+IF(データ整理!M185&gt;5,データ整理!M185-5,0)</f>
        <v>206.1</v>
      </c>
      <c r="N185">
        <f ca="1">N186+IF(データ整理!N185&gt;5,データ整理!N185-5,0)</f>
        <v>190.59999999999997</v>
      </c>
      <c r="O185">
        <f ca="1">O186+IF(データ整理!O185&gt;5,データ整理!O185-5,0)</f>
        <v>179.60000000000005</v>
      </c>
      <c r="P185">
        <f ca="1">P186+IF(データ整理!P185&gt;5,データ整理!P185-5,0)</f>
        <v>207.7</v>
      </c>
      <c r="Q185">
        <f ca="1">Q186+IF(データ整理!Q185&gt;5,データ整理!Q185-5,0)</f>
        <v>180</v>
      </c>
      <c r="R185">
        <f ca="1">R186+IF(データ整理!R185&gt;5,データ整理!R185-5,0)</f>
        <v>196.4</v>
      </c>
      <c r="S185">
        <f ca="1">S186+IF(データ整理!S185&gt;5,データ整理!S185-5,0)</f>
        <v>184.69999999999996</v>
      </c>
      <c r="T185">
        <f ca="1">T186+IF(データ整理!T185&gt;5,データ整理!T185-5,0)</f>
        <v>212.80000000000004</v>
      </c>
      <c r="U185">
        <f ca="1">U186+IF(データ整理!U185&gt;5,データ整理!U185-5,0)</f>
        <v>216.70000000000002</v>
      </c>
    </row>
    <row r="186" spans="1:21" x14ac:dyDescent="0.15">
      <c r="A186" s="3">
        <v>41914</v>
      </c>
      <c r="B186">
        <f ca="1">B187+IF(データ整理!B186&gt;5,データ整理!B186-5,0)</f>
        <v>177.5</v>
      </c>
      <c r="C186">
        <f ca="1">C187+IF(データ整理!C186&gt;5,データ整理!C186-5,0)</f>
        <v>211.19999999999996</v>
      </c>
      <c r="D186">
        <f ca="1">D187+IF(データ整理!D186&gt;5,データ整理!D186-5,0)</f>
        <v>164.20000000000002</v>
      </c>
      <c r="E186">
        <f ca="1">E187+IF(データ整理!E186&gt;5,データ整理!E186-5,0)</f>
        <v>143.79999999999998</v>
      </c>
      <c r="F186">
        <f ca="1">F187+IF(データ整理!F186&gt;5,データ整理!F186-5,0)</f>
        <v>231.3</v>
      </c>
      <c r="G186">
        <f ca="1">G187+IF(データ整理!G186&gt;5,データ整理!G186-5,0)</f>
        <v>175.39999999999998</v>
      </c>
      <c r="H186">
        <f ca="1">H187+IF(データ整理!H186&gt;5,データ整理!H186-5,0)</f>
        <v>167.10000000000002</v>
      </c>
      <c r="I186">
        <f ca="1">I187+IF(データ整理!I186&gt;5,データ整理!I186-5,0)</f>
        <v>186.59999999999997</v>
      </c>
      <c r="J186">
        <f ca="1">J187+IF(データ整理!J186&gt;5,データ整理!J186-5,0)</f>
        <v>183.30000000000004</v>
      </c>
      <c r="K186">
        <f ca="1">K187+IF(データ整理!K186&gt;5,データ整理!K186-5,0)</f>
        <v>160.50000000000009</v>
      </c>
      <c r="L186">
        <f ca="1">L187+IF(データ整理!L186&gt;5,データ整理!L186-5,0)</f>
        <v>191.70000000000002</v>
      </c>
      <c r="M186">
        <f ca="1">M187+IF(データ整理!M186&gt;5,データ整理!M186-5,0)</f>
        <v>193.7</v>
      </c>
      <c r="N186">
        <f ca="1">N187+IF(データ整理!N186&gt;5,データ整理!N186-5,0)</f>
        <v>180.59999999999997</v>
      </c>
      <c r="O186">
        <f ca="1">O187+IF(データ整理!O186&gt;5,データ整理!O186-5,0)</f>
        <v>171.50000000000006</v>
      </c>
      <c r="P186">
        <f ca="1">P187+IF(データ整理!P186&gt;5,データ整理!P186-5,0)</f>
        <v>199.79999999999998</v>
      </c>
      <c r="Q186">
        <f ca="1">Q187+IF(データ整理!Q186&gt;5,データ整理!Q186-5,0)</f>
        <v>171.6</v>
      </c>
      <c r="R186">
        <f ca="1">R187+IF(データ整理!R186&gt;5,データ整理!R186-5,0)</f>
        <v>187</v>
      </c>
      <c r="S186">
        <f ca="1">S187+IF(データ整理!S186&gt;5,データ整理!S186-5,0)</f>
        <v>179.99999999999997</v>
      </c>
      <c r="T186">
        <f ca="1">T187+IF(データ整理!T186&gt;5,データ整理!T186-5,0)</f>
        <v>200.20000000000005</v>
      </c>
      <c r="U186">
        <f ca="1">U187+IF(データ整理!U186&gt;5,データ整理!U186-5,0)</f>
        <v>204.60000000000002</v>
      </c>
    </row>
    <row r="187" spans="1:21" x14ac:dyDescent="0.15">
      <c r="A187" s="3">
        <v>41915</v>
      </c>
      <c r="B187">
        <f ca="1">B188+IF(データ整理!B187&gt;5,データ整理!B187-5,0)</f>
        <v>167.3</v>
      </c>
      <c r="C187">
        <f ca="1">C188+IF(データ整理!C187&gt;5,データ整理!C187-5,0)</f>
        <v>202.89999999999995</v>
      </c>
      <c r="D187">
        <f ca="1">D188+IF(データ整理!D187&gt;5,データ整理!D187-5,0)</f>
        <v>154.60000000000002</v>
      </c>
      <c r="E187">
        <f ca="1">E188+IF(データ整理!E187&gt;5,データ整理!E187-5,0)</f>
        <v>135.79999999999998</v>
      </c>
      <c r="F187">
        <f ca="1">F188+IF(データ整理!F187&gt;5,データ整理!F187-5,0)</f>
        <v>219.8</v>
      </c>
      <c r="G187">
        <f ca="1">G188+IF(データ整理!G187&gt;5,データ整理!G187-5,0)</f>
        <v>166.7</v>
      </c>
      <c r="H187">
        <f ca="1">H188+IF(データ整理!H187&gt;5,データ整理!H187-5,0)</f>
        <v>155.20000000000002</v>
      </c>
      <c r="I187">
        <f ca="1">I188+IF(データ整理!I187&gt;5,データ整理!I187-5,0)</f>
        <v>177.79999999999995</v>
      </c>
      <c r="J187">
        <f ca="1">J188+IF(データ整理!J187&gt;5,データ整理!J187-5,0)</f>
        <v>169.90000000000003</v>
      </c>
      <c r="K187">
        <f ca="1">K188+IF(データ整理!K187&gt;5,データ整理!K187-5,0)</f>
        <v>152.20000000000007</v>
      </c>
      <c r="L187">
        <f ca="1">L188+IF(データ整理!L187&gt;5,データ整理!L187-5,0)</f>
        <v>184.8</v>
      </c>
      <c r="M187">
        <f ca="1">M188+IF(データ整理!M187&gt;5,データ整理!M187-5,0)</f>
        <v>182.1</v>
      </c>
      <c r="N187">
        <f ca="1">N188+IF(データ整理!N187&gt;5,データ整理!N187-5,0)</f>
        <v>172.69999999999996</v>
      </c>
      <c r="O187">
        <f ca="1">O188+IF(データ整理!O187&gt;5,データ整理!O187-5,0)</f>
        <v>161.70000000000005</v>
      </c>
      <c r="P187">
        <f ca="1">P188+IF(データ整理!P187&gt;5,データ整理!P187-5,0)</f>
        <v>192.89999999999998</v>
      </c>
      <c r="Q187">
        <f ca="1">Q188+IF(データ整理!Q187&gt;5,データ整理!Q187-5,0)</f>
        <v>162.1</v>
      </c>
      <c r="R187">
        <f ca="1">R188+IF(データ整理!R187&gt;5,データ整理!R187-5,0)</f>
        <v>178.5</v>
      </c>
      <c r="S187">
        <f ca="1">S188+IF(データ整理!S187&gt;5,データ整理!S187-5,0)</f>
        <v>177.39999999999998</v>
      </c>
      <c r="T187">
        <f ca="1">T188+IF(データ整理!T187&gt;5,データ整理!T187-5,0)</f>
        <v>188.30000000000004</v>
      </c>
      <c r="U187">
        <f ca="1">U188+IF(データ整理!U187&gt;5,データ整理!U187-5,0)</f>
        <v>191.60000000000002</v>
      </c>
    </row>
    <row r="188" spans="1:21" x14ac:dyDescent="0.15">
      <c r="A188" s="3">
        <v>41916</v>
      </c>
      <c r="B188">
        <f ca="1">B189+IF(データ整理!B188&gt;5,データ整理!B188-5,0)</f>
        <v>157.70000000000002</v>
      </c>
      <c r="C188">
        <f ca="1">C189+IF(データ整理!C188&gt;5,データ整理!C188-5,0)</f>
        <v>193.79999999999995</v>
      </c>
      <c r="D188">
        <f ca="1">D189+IF(データ整理!D188&gt;5,データ整理!D188-5,0)</f>
        <v>144.50000000000003</v>
      </c>
      <c r="E188">
        <f ca="1">E189+IF(データ整理!E188&gt;5,データ整理!E188-5,0)</f>
        <v>126.59999999999998</v>
      </c>
      <c r="F188">
        <f ca="1">F189+IF(データ整理!F188&gt;5,データ整理!F188-5,0)</f>
        <v>210.60000000000002</v>
      </c>
      <c r="G188">
        <f ca="1">G189+IF(データ整理!G188&gt;5,データ整理!G188-5,0)</f>
        <v>158.29999999999998</v>
      </c>
      <c r="H188">
        <f ca="1">H189+IF(データ整理!H188&gt;5,データ整理!H188-5,0)</f>
        <v>145.10000000000002</v>
      </c>
      <c r="I188">
        <f ca="1">I189+IF(データ整理!I188&gt;5,データ整理!I188-5,0)</f>
        <v>170.19999999999996</v>
      </c>
      <c r="J188">
        <f ca="1">J189+IF(データ整理!J188&gt;5,データ整理!J188-5,0)</f>
        <v>156.10000000000002</v>
      </c>
      <c r="K188">
        <f ca="1">K189+IF(データ整理!K188&gt;5,データ整理!K188-5,0)</f>
        <v>146.30000000000007</v>
      </c>
      <c r="L188">
        <f ca="1">L189+IF(データ整理!L188&gt;5,データ整理!L188-5,0)</f>
        <v>178.9</v>
      </c>
      <c r="M188">
        <f ca="1">M189+IF(データ整理!M188&gt;5,データ整理!M188-5,0)</f>
        <v>174.2</v>
      </c>
      <c r="N188">
        <f ca="1">N189+IF(データ整理!N188&gt;5,データ整理!N188-5,0)</f>
        <v>159.99999999999997</v>
      </c>
      <c r="O188">
        <f ca="1">O189+IF(データ整理!O188&gt;5,データ整理!O188-5,0)</f>
        <v>152.80000000000004</v>
      </c>
      <c r="P188">
        <f ca="1">P189+IF(データ整理!P188&gt;5,データ整理!P188-5,0)</f>
        <v>184.39999999999998</v>
      </c>
      <c r="Q188">
        <f ca="1">Q189+IF(データ整理!Q188&gt;5,データ整理!Q188-5,0)</f>
        <v>151.29999999999998</v>
      </c>
      <c r="R188">
        <f ca="1">R189+IF(データ整理!R188&gt;5,データ整理!R188-5,0)</f>
        <v>168.1</v>
      </c>
      <c r="S188">
        <f ca="1">S189+IF(データ整理!S188&gt;5,データ整理!S188-5,0)</f>
        <v>175.2</v>
      </c>
      <c r="T188">
        <f ca="1">T189+IF(データ整理!T188&gt;5,データ整理!T188-5,0)</f>
        <v>176.90000000000003</v>
      </c>
      <c r="U188">
        <f ca="1">U189+IF(データ整理!U188&gt;5,データ整理!U188-5,0)</f>
        <v>181.8</v>
      </c>
    </row>
    <row r="189" spans="1:21" x14ac:dyDescent="0.15">
      <c r="A189" s="3">
        <v>41917</v>
      </c>
      <c r="B189">
        <f ca="1">B190+IF(データ整理!B189&gt;5,データ整理!B189-5,0)</f>
        <v>146.70000000000002</v>
      </c>
      <c r="C189">
        <f ca="1">C190+IF(データ整理!C189&gt;5,データ整理!C189-5,0)</f>
        <v>184.39999999999995</v>
      </c>
      <c r="D189">
        <f ca="1">D190+IF(データ整理!D189&gt;5,データ整理!D189-5,0)</f>
        <v>134.70000000000002</v>
      </c>
      <c r="E189">
        <f ca="1">E190+IF(データ整理!E189&gt;5,データ整理!E189-5,0)</f>
        <v>115.59999999999998</v>
      </c>
      <c r="F189">
        <f ca="1">F190+IF(データ整理!F189&gt;5,データ整理!F189-5,0)</f>
        <v>204.20000000000002</v>
      </c>
      <c r="G189">
        <f ca="1">G190+IF(データ整理!G189&gt;5,データ整理!G189-5,0)</f>
        <v>152.6</v>
      </c>
      <c r="H189">
        <f ca="1">H190+IF(データ整理!H189&gt;5,データ整理!H189-5,0)</f>
        <v>135.70000000000002</v>
      </c>
      <c r="I189">
        <f ca="1">I190+IF(データ整理!I189&gt;5,データ整理!I189-5,0)</f>
        <v>163.49999999999997</v>
      </c>
      <c r="J189">
        <f ca="1">J190+IF(データ整理!J189&gt;5,データ整理!J189-5,0)</f>
        <v>144.80000000000001</v>
      </c>
      <c r="K189">
        <f ca="1">K190+IF(データ整理!K189&gt;5,データ整理!K189-5,0)</f>
        <v>141.00000000000006</v>
      </c>
      <c r="L189">
        <f ca="1">L190+IF(データ整理!L189&gt;5,データ整理!L189-5,0)</f>
        <v>171.9</v>
      </c>
      <c r="M189">
        <f ca="1">M190+IF(データ整理!M189&gt;5,データ整理!M189-5,0)</f>
        <v>166.7</v>
      </c>
      <c r="N189">
        <f ca="1">N190+IF(データ整理!N189&gt;5,データ整理!N189-5,0)</f>
        <v>149.29999999999998</v>
      </c>
      <c r="O189">
        <f ca="1">O190+IF(データ整理!O189&gt;5,データ整理!O189-5,0)</f>
        <v>142.60000000000005</v>
      </c>
      <c r="P189">
        <f ca="1">P190+IF(データ整理!P189&gt;5,データ整理!P189-5,0)</f>
        <v>175.79999999999998</v>
      </c>
      <c r="Q189">
        <f ca="1">Q190+IF(データ整理!Q189&gt;5,データ整理!Q189-5,0)</f>
        <v>143.69999999999999</v>
      </c>
      <c r="R189">
        <f ca="1">R190+IF(データ整理!R189&gt;5,データ整理!R189-5,0)</f>
        <v>156.69999999999999</v>
      </c>
      <c r="S189">
        <f ca="1">S190+IF(データ整理!S189&gt;5,データ整理!S189-5,0)</f>
        <v>168.6</v>
      </c>
      <c r="T189">
        <f ca="1">T190+IF(データ整理!T189&gt;5,データ整理!T189-5,0)</f>
        <v>165.80000000000004</v>
      </c>
      <c r="U189">
        <f ca="1">U190+IF(データ整理!U189&gt;5,データ整理!U189-5,0)</f>
        <v>174.10000000000002</v>
      </c>
    </row>
    <row r="190" spans="1:21" x14ac:dyDescent="0.15">
      <c r="A190" s="3">
        <v>41918</v>
      </c>
      <c r="B190">
        <f ca="1">B191+IF(データ整理!B190&gt;5,データ整理!B190-5,0)</f>
        <v>135.70000000000002</v>
      </c>
      <c r="C190">
        <f ca="1">C191+IF(データ整理!C190&gt;5,データ整理!C190-5,0)</f>
        <v>175.69999999999996</v>
      </c>
      <c r="D190">
        <f ca="1">D191+IF(データ整理!D190&gt;5,データ整理!D190-5,0)</f>
        <v>128.30000000000001</v>
      </c>
      <c r="E190">
        <f ca="1">E191+IF(データ整理!E190&gt;5,データ整理!E190-5,0)</f>
        <v>107.29999999999998</v>
      </c>
      <c r="F190">
        <f ca="1">F191+IF(データ整理!F190&gt;5,データ整理!F190-5,0)</f>
        <v>197.60000000000002</v>
      </c>
      <c r="G190">
        <f ca="1">G191+IF(データ整理!G190&gt;5,データ整理!G190-5,0)</f>
        <v>148.69999999999999</v>
      </c>
      <c r="H190">
        <f ca="1">H191+IF(データ整理!H190&gt;5,データ整理!H190-5,0)</f>
        <v>127.9</v>
      </c>
      <c r="I190">
        <f ca="1">I191+IF(データ整理!I190&gt;5,データ整理!I190-5,0)</f>
        <v>154.79999999999998</v>
      </c>
      <c r="J190">
        <f ca="1">J191+IF(データ整理!J190&gt;5,データ整理!J190-5,0)</f>
        <v>135.70000000000002</v>
      </c>
      <c r="K190">
        <f ca="1">K191+IF(データ整理!K190&gt;5,データ整理!K190-5,0)</f>
        <v>135.60000000000005</v>
      </c>
      <c r="L190">
        <f ca="1">L191+IF(データ整理!L190&gt;5,データ整理!L190-5,0)</f>
        <v>163.6</v>
      </c>
      <c r="M190">
        <f ca="1">M191+IF(データ整理!M190&gt;5,データ整理!M190-5,0)</f>
        <v>159.1</v>
      </c>
      <c r="N190">
        <f ca="1">N191+IF(データ整理!N190&gt;5,データ整理!N190-5,0)</f>
        <v>138.79999999999998</v>
      </c>
      <c r="O190">
        <f ca="1">O191+IF(データ整理!O190&gt;5,データ整理!O190-5,0)</f>
        <v>132.80000000000004</v>
      </c>
      <c r="P190">
        <f ca="1">P191+IF(データ整理!P190&gt;5,データ整理!P190-5,0)</f>
        <v>169.2</v>
      </c>
      <c r="Q190">
        <f ca="1">Q191+IF(データ整理!Q190&gt;5,データ整理!Q190-5,0)</f>
        <v>135.69999999999999</v>
      </c>
      <c r="R190">
        <f ca="1">R191+IF(データ整理!R190&gt;5,データ整理!R190-5,0)</f>
        <v>146.19999999999999</v>
      </c>
      <c r="S190">
        <f ca="1">S191+IF(データ整理!S190&gt;5,データ整理!S190-5,0)</f>
        <v>160.5</v>
      </c>
      <c r="T190">
        <f ca="1">T191+IF(データ整理!T190&gt;5,データ整理!T190-5,0)</f>
        <v>155.30000000000004</v>
      </c>
      <c r="U190">
        <f ca="1">U191+IF(データ整理!U190&gt;5,データ整理!U190-5,0)</f>
        <v>165.20000000000002</v>
      </c>
    </row>
    <row r="191" spans="1:21" x14ac:dyDescent="0.15">
      <c r="A191" s="3">
        <v>41919</v>
      </c>
      <c r="B191">
        <f ca="1">B192+IF(データ整理!B191&gt;5,データ整理!B191-5,0)</f>
        <v>127.80000000000001</v>
      </c>
      <c r="C191">
        <f ca="1">C192+IF(データ整理!C191&gt;5,データ整理!C191-5,0)</f>
        <v>170.39999999999995</v>
      </c>
      <c r="D191">
        <f ca="1">D192+IF(データ整理!D191&gt;5,データ整理!D191-5,0)</f>
        <v>120.2</v>
      </c>
      <c r="E191">
        <f ca="1">E192+IF(データ整理!E191&gt;5,データ整理!E191-5,0)</f>
        <v>102.79999999999998</v>
      </c>
      <c r="F191">
        <f ca="1">F192+IF(データ整理!F191&gt;5,データ整理!F191-5,0)</f>
        <v>188.8</v>
      </c>
      <c r="G191">
        <f ca="1">G192+IF(データ整理!G191&gt;5,データ整理!G191-5,0)</f>
        <v>141.1</v>
      </c>
      <c r="H191">
        <f ca="1">H192+IF(データ整理!H191&gt;5,データ整理!H191-5,0)</f>
        <v>120.2</v>
      </c>
      <c r="I191">
        <f ca="1">I192+IF(データ整理!I191&gt;5,データ整理!I191-5,0)</f>
        <v>145.69999999999999</v>
      </c>
      <c r="J191">
        <f ca="1">J192+IF(データ整理!J191&gt;5,データ整理!J191-5,0)</f>
        <v>127.30000000000001</v>
      </c>
      <c r="K191">
        <f ca="1">K192+IF(データ整理!K191&gt;5,データ整理!K191-5,0)</f>
        <v>130.70000000000005</v>
      </c>
      <c r="L191">
        <f ca="1">L192+IF(データ整理!L191&gt;5,データ整理!L191-5,0)</f>
        <v>153.5</v>
      </c>
      <c r="M191">
        <f ca="1">M192+IF(データ整理!M191&gt;5,データ整理!M191-5,0)</f>
        <v>153.19999999999999</v>
      </c>
      <c r="N191">
        <f ca="1">N192+IF(データ整理!N191&gt;5,データ整理!N191-5,0)</f>
        <v>129.1</v>
      </c>
      <c r="O191">
        <f ca="1">O192+IF(データ整理!O191&gt;5,データ整理!O191-5,0)</f>
        <v>123.60000000000004</v>
      </c>
      <c r="P191">
        <f ca="1">P192+IF(データ整理!P191&gt;5,データ整理!P191-5,0)</f>
        <v>163.6</v>
      </c>
      <c r="Q191">
        <f ca="1">Q192+IF(データ整理!Q191&gt;5,データ整理!Q191-5,0)</f>
        <v>128.19999999999999</v>
      </c>
      <c r="R191">
        <f ca="1">R192+IF(データ整理!R191&gt;5,データ整理!R191-5,0)</f>
        <v>137.6</v>
      </c>
      <c r="S191">
        <f ca="1">S192+IF(データ整理!S191&gt;5,データ整理!S191-5,0)</f>
        <v>152.9</v>
      </c>
      <c r="T191">
        <f ca="1">T192+IF(データ整理!T191&gt;5,データ整理!T191-5,0)</f>
        <v>145.50000000000003</v>
      </c>
      <c r="U191">
        <f ca="1">U192+IF(データ整理!U191&gt;5,データ整理!U191-5,0)</f>
        <v>155.70000000000002</v>
      </c>
    </row>
    <row r="192" spans="1:21" x14ac:dyDescent="0.15">
      <c r="A192" s="3">
        <v>41920</v>
      </c>
      <c r="B192">
        <f ca="1">B193+IF(データ整理!B192&gt;5,データ整理!B192-5,0)</f>
        <v>118.9</v>
      </c>
      <c r="C192">
        <f ca="1">C193+IF(データ整理!C192&gt;5,データ整理!C192-5,0)</f>
        <v>165.19999999999996</v>
      </c>
      <c r="D192">
        <f ca="1">D193+IF(データ整理!D192&gt;5,データ整理!D192-5,0)</f>
        <v>111.2</v>
      </c>
      <c r="E192">
        <f ca="1">E193+IF(データ整理!E192&gt;5,データ整理!E192-5,0)</f>
        <v>97.199999999999989</v>
      </c>
      <c r="F192">
        <f ca="1">F193+IF(データ整理!F192&gt;5,データ整理!F192-5,0)</f>
        <v>181.70000000000002</v>
      </c>
      <c r="G192">
        <f ca="1">G193+IF(データ整理!G192&gt;5,データ整理!G192-5,0)</f>
        <v>131.4</v>
      </c>
      <c r="H192">
        <f ca="1">H193+IF(データ整理!H192&gt;5,データ整理!H192-5,0)</f>
        <v>112</v>
      </c>
      <c r="I192">
        <f ca="1">I193+IF(データ整理!I192&gt;5,データ整理!I192-5,0)</f>
        <v>138.5</v>
      </c>
      <c r="J192">
        <f ca="1">J193+IF(データ整理!J192&gt;5,データ整理!J192-5,0)</f>
        <v>116.4</v>
      </c>
      <c r="K192">
        <f ca="1">K193+IF(データ整理!K192&gt;5,データ整理!K192-5,0)</f>
        <v>126.20000000000003</v>
      </c>
      <c r="L192">
        <f ca="1">L193+IF(データ整理!L192&gt;5,データ整理!L192-5,0)</f>
        <v>141.1</v>
      </c>
      <c r="M192">
        <f ca="1">M193+IF(データ整理!M192&gt;5,データ整理!M192-5,0)</f>
        <v>146.19999999999999</v>
      </c>
      <c r="N192">
        <f ca="1">N193+IF(データ整理!N192&gt;5,データ整理!N192-5,0)</f>
        <v>122.8</v>
      </c>
      <c r="O192">
        <f ca="1">O193+IF(データ整理!O192&gt;5,データ整理!O192-5,0)</f>
        <v>114.20000000000003</v>
      </c>
      <c r="P192">
        <f ca="1">P193+IF(データ整理!P192&gt;5,データ整理!P192-5,0)</f>
        <v>155.69999999999999</v>
      </c>
      <c r="Q192">
        <f ca="1">Q193+IF(データ整理!Q192&gt;5,データ整理!Q192-5,0)</f>
        <v>122.6</v>
      </c>
      <c r="R192">
        <f ca="1">R193+IF(データ整理!R192&gt;5,データ整理!R192-5,0)</f>
        <v>128.9</v>
      </c>
      <c r="S192">
        <f ca="1">S193+IF(データ整理!S192&gt;5,データ整理!S192-5,0)</f>
        <v>145.1</v>
      </c>
      <c r="T192">
        <f ca="1">T193+IF(データ整理!T192&gt;5,データ整理!T192-5,0)</f>
        <v>138.10000000000002</v>
      </c>
      <c r="U192">
        <f ca="1">U193+IF(データ整理!U192&gt;5,データ整理!U192-5,0)</f>
        <v>144.4</v>
      </c>
    </row>
    <row r="193" spans="1:21" x14ac:dyDescent="0.15">
      <c r="A193" s="3">
        <v>41921</v>
      </c>
      <c r="B193">
        <f ca="1">B194+IF(データ整理!B193&gt;5,データ整理!B193-5,0)</f>
        <v>111.10000000000001</v>
      </c>
      <c r="C193">
        <f ca="1">C194+IF(データ整理!C193&gt;5,データ整理!C193-5,0)</f>
        <v>159.99999999999997</v>
      </c>
      <c r="D193">
        <f ca="1">D194+IF(データ整理!D193&gt;5,データ整理!D193-5,0)</f>
        <v>104.9</v>
      </c>
      <c r="E193">
        <f ca="1">E194+IF(データ整理!E193&gt;5,データ整理!E193-5,0)</f>
        <v>93.399999999999991</v>
      </c>
      <c r="F193">
        <f ca="1">F194+IF(データ整理!F193&gt;5,データ整理!F193-5,0)</f>
        <v>172.20000000000002</v>
      </c>
      <c r="G193">
        <f ca="1">G194+IF(データ整理!G193&gt;5,データ整理!G193-5,0)</f>
        <v>123.4</v>
      </c>
      <c r="H193">
        <f ca="1">H194+IF(データ整理!H193&gt;5,データ整理!H193-5,0)</f>
        <v>100.4</v>
      </c>
      <c r="I193">
        <f ca="1">I194+IF(データ整理!I193&gt;5,データ整理!I193-5,0)</f>
        <v>132.1</v>
      </c>
      <c r="J193">
        <f ca="1">J194+IF(データ整理!J193&gt;5,データ整理!J193-5,0)</f>
        <v>107.4</v>
      </c>
      <c r="K193">
        <f ca="1">K194+IF(データ整理!K193&gt;5,データ整理!K193-5,0)</f>
        <v>120.60000000000004</v>
      </c>
      <c r="L193">
        <f ca="1">L194+IF(データ整理!L193&gt;5,データ整理!L193-5,0)</f>
        <v>130.6</v>
      </c>
      <c r="M193">
        <f ca="1">M194+IF(データ整理!M193&gt;5,データ整理!M193-5,0)</f>
        <v>136.39999999999998</v>
      </c>
      <c r="N193">
        <f ca="1">N194+IF(データ整理!N193&gt;5,データ整理!N193-5,0)</f>
        <v>116</v>
      </c>
      <c r="O193">
        <f ca="1">O194+IF(データ整理!O193&gt;5,データ整理!O193-5,0)</f>
        <v>105.30000000000003</v>
      </c>
      <c r="P193">
        <f ca="1">P194+IF(データ整理!P193&gt;5,データ整理!P193-5,0)</f>
        <v>148.6</v>
      </c>
      <c r="Q193">
        <f ca="1">Q194+IF(データ整理!Q193&gt;5,データ整理!Q193-5,0)</f>
        <v>117.5</v>
      </c>
      <c r="R193">
        <f ca="1">R194+IF(データ整理!R193&gt;5,データ整理!R193-5,0)</f>
        <v>117.9</v>
      </c>
      <c r="S193">
        <f ca="1">S194+IF(データ整理!S193&gt;5,データ整理!S193-5,0)</f>
        <v>138.6</v>
      </c>
      <c r="T193">
        <f ca="1">T194+IF(データ整理!T193&gt;5,データ整理!T193-5,0)</f>
        <v>130.50000000000003</v>
      </c>
      <c r="U193">
        <f ca="1">U194+IF(データ整理!U193&gt;5,データ整理!U193-5,0)</f>
        <v>132.70000000000002</v>
      </c>
    </row>
    <row r="194" spans="1:21" x14ac:dyDescent="0.15">
      <c r="A194" s="3">
        <v>41922</v>
      </c>
      <c r="B194">
        <f ca="1">B195+IF(データ整理!B194&gt;5,データ整理!B194-5,0)</f>
        <v>102.10000000000001</v>
      </c>
      <c r="C194">
        <f ca="1">C195+IF(データ整理!C194&gt;5,データ整理!C194-5,0)</f>
        <v>154.29999999999998</v>
      </c>
      <c r="D194">
        <f ca="1">D195+IF(データ整理!D194&gt;5,データ整理!D194-5,0)</f>
        <v>99.2</v>
      </c>
      <c r="E194">
        <f ca="1">E195+IF(データ整理!E194&gt;5,データ整理!E194-5,0)</f>
        <v>88.8</v>
      </c>
      <c r="F194">
        <f ca="1">F195+IF(データ整理!F194&gt;5,データ整理!F194-5,0)</f>
        <v>163.00000000000003</v>
      </c>
      <c r="G194">
        <f ca="1">G195+IF(データ整理!G194&gt;5,データ整理!G194-5,0)</f>
        <v>118</v>
      </c>
      <c r="H194">
        <f ca="1">H195+IF(データ整理!H194&gt;5,データ整理!H194-5,0)</f>
        <v>90.100000000000009</v>
      </c>
      <c r="I194">
        <f ca="1">I195+IF(データ整理!I194&gt;5,データ整理!I194-5,0)</f>
        <v>125.29999999999998</v>
      </c>
      <c r="J194">
        <f ca="1">J195+IF(データ整理!J194&gt;5,データ整理!J194-5,0)</f>
        <v>100.60000000000001</v>
      </c>
      <c r="K194">
        <f ca="1">K195+IF(データ整理!K194&gt;5,データ整理!K194-5,0)</f>
        <v>113.70000000000003</v>
      </c>
      <c r="L194">
        <f ca="1">L195+IF(データ整理!L194&gt;5,データ整理!L194-5,0)</f>
        <v>119.8</v>
      </c>
      <c r="M194">
        <f ca="1">M195+IF(データ整理!M194&gt;5,データ整理!M194-5,0)</f>
        <v>129.19999999999999</v>
      </c>
      <c r="N194">
        <f ca="1">N195+IF(データ整理!N194&gt;5,データ整理!N194-5,0)</f>
        <v>105.5</v>
      </c>
      <c r="O194">
        <f ca="1">O195+IF(データ整理!O194&gt;5,データ整理!O194-5,0)</f>
        <v>98.40000000000002</v>
      </c>
      <c r="P194">
        <f ca="1">P195+IF(データ整理!P194&gt;5,データ整理!P194-5,0)</f>
        <v>139.1</v>
      </c>
      <c r="Q194">
        <f ca="1">Q195+IF(データ整理!Q194&gt;5,データ整理!Q194-5,0)</f>
        <v>112.3</v>
      </c>
      <c r="R194">
        <f ca="1">R195+IF(データ整理!R194&gt;5,データ整理!R194-5,0)</f>
        <v>107.2</v>
      </c>
      <c r="S194">
        <f ca="1">S195+IF(データ整理!S194&gt;5,データ整理!S194-5,0)</f>
        <v>130.19999999999999</v>
      </c>
      <c r="T194">
        <f ca="1">T195+IF(データ整理!T194&gt;5,データ整理!T194-5,0)</f>
        <v>123.70000000000002</v>
      </c>
      <c r="U194">
        <f ca="1">U195+IF(データ整理!U194&gt;5,データ整理!U194-5,0)</f>
        <v>125.10000000000001</v>
      </c>
    </row>
    <row r="195" spans="1:21" x14ac:dyDescent="0.15">
      <c r="A195" s="3">
        <v>41923</v>
      </c>
      <c r="B195">
        <f ca="1">B196+IF(データ整理!B195&gt;5,データ整理!B195-5,0)</f>
        <v>95.2</v>
      </c>
      <c r="C195">
        <f ca="1">C196+IF(データ整理!C195&gt;5,データ整理!C195-5,0)</f>
        <v>149.89999999999998</v>
      </c>
      <c r="D195">
        <f ca="1">D196+IF(データ整理!D195&gt;5,データ整理!D195-5,0)</f>
        <v>93.3</v>
      </c>
      <c r="E195">
        <f ca="1">E196+IF(データ整理!E195&gt;5,データ整理!E195-5,0)</f>
        <v>79.099999999999994</v>
      </c>
      <c r="F195">
        <f ca="1">F196+IF(データ整理!F195&gt;5,データ整理!F195-5,0)</f>
        <v>156.50000000000003</v>
      </c>
      <c r="G195">
        <f ca="1">G196+IF(データ整理!G195&gt;5,データ整理!G195-5,0)</f>
        <v>112.8</v>
      </c>
      <c r="H195">
        <f ca="1">H196+IF(データ整理!H195&gt;5,データ整理!H195-5,0)</f>
        <v>82.2</v>
      </c>
      <c r="I195">
        <f ca="1">I196+IF(データ整理!I195&gt;5,データ整理!I195-5,0)</f>
        <v>118.49999999999999</v>
      </c>
      <c r="J195">
        <f ca="1">J196+IF(データ整理!J195&gt;5,データ整理!J195-5,0)</f>
        <v>94.4</v>
      </c>
      <c r="K195">
        <f ca="1">K196+IF(データ整理!K195&gt;5,データ整理!K195-5,0)</f>
        <v>107.00000000000003</v>
      </c>
      <c r="L195">
        <f ca="1">L196+IF(データ整理!L195&gt;5,データ整理!L195-5,0)</f>
        <v>108.89999999999999</v>
      </c>
      <c r="M195">
        <f ca="1">M196+IF(データ整理!M195&gt;5,データ整理!M195-5,0)</f>
        <v>121.39999999999999</v>
      </c>
      <c r="N195">
        <f ca="1">N196+IF(データ整理!N195&gt;5,データ整理!N195-5,0)</f>
        <v>92.5</v>
      </c>
      <c r="O195">
        <f ca="1">O196+IF(データ整理!O195&gt;5,データ整理!O195-5,0)</f>
        <v>92.100000000000023</v>
      </c>
      <c r="P195">
        <f ca="1">P196+IF(データ整理!P195&gt;5,データ整理!P195-5,0)</f>
        <v>131.29999999999998</v>
      </c>
      <c r="Q195">
        <f ca="1">Q196+IF(データ整理!Q195&gt;5,データ整理!Q195-5,0)</f>
        <v>106.7</v>
      </c>
      <c r="R195">
        <f ca="1">R196+IF(データ整理!R195&gt;5,データ整理!R195-5,0)</f>
        <v>96.2</v>
      </c>
      <c r="S195">
        <f ca="1">S196+IF(データ整理!S195&gt;5,データ整理!S195-5,0)</f>
        <v>120.6</v>
      </c>
      <c r="T195">
        <f ca="1">T196+IF(データ整理!T195&gt;5,データ整理!T195-5,0)</f>
        <v>115.30000000000001</v>
      </c>
      <c r="U195">
        <f ca="1">U196+IF(データ整理!U195&gt;5,データ整理!U195-5,0)</f>
        <v>115.4</v>
      </c>
    </row>
    <row r="196" spans="1:21" x14ac:dyDescent="0.15">
      <c r="A196" s="3">
        <v>41924</v>
      </c>
      <c r="B196">
        <f ca="1">B197+IF(データ整理!B196&gt;5,データ整理!B196-5,0)</f>
        <v>89.4</v>
      </c>
      <c r="C196">
        <f ca="1">C197+IF(データ整理!C196&gt;5,データ整理!C196-5,0)</f>
        <v>144.79999999999998</v>
      </c>
      <c r="D196">
        <f ca="1">D197+IF(データ整理!D196&gt;5,データ整理!D196-5,0)</f>
        <v>87.7</v>
      </c>
      <c r="E196">
        <f ca="1">E197+IF(データ整理!E196&gt;5,データ整理!E196-5,0)</f>
        <v>75.3</v>
      </c>
      <c r="F196">
        <f ca="1">F197+IF(データ整理!F196&gt;5,データ整理!F196-5,0)</f>
        <v>149.70000000000002</v>
      </c>
      <c r="G196">
        <f ca="1">G197+IF(データ整理!G196&gt;5,データ整理!G196-5,0)</f>
        <v>103.7</v>
      </c>
      <c r="H196">
        <f ca="1">H197+IF(データ整理!H196&gt;5,データ整理!H196-5,0)</f>
        <v>75.2</v>
      </c>
      <c r="I196">
        <f ca="1">I197+IF(データ整理!I196&gt;5,データ整理!I196-5,0)</f>
        <v>109.19999999999999</v>
      </c>
      <c r="J196">
        <f ca="1">J197+IF(データ整理!J196&gt;5,データ整理!J196-5,0)</f>
        <v>88.4</v>
      </c>
      <c r="K196">
        <f ca="1">K197+IF(データ整理!K196&gt;5,データ整理!K196-5,0)</f>
        <v>99.500000000000028</v>
      </c>
      <c r="L196">
        <f ca="1">L197+IF(データ整理!L196&gt;5,データ整理!L196-5,0)</f>
        <v>97.399999999999991</v>
      </c>
      <c r="M196">
        <f ca="1">M197+IF(データ整理!M196&gt;5,データ整理!M196-5,0)</f>
        <v>112.6</v>
      </c>
      <c r="N196">
        <f ca="1">N197+IF(データ整理!N196&gt;5,データ整理!N196-5,0)</f>
        <v>80.8</v>
      </c>
      <c r="O196">
        <f ca="1">O197+IF(データ整理!O196&gt;5,データ整理!O196-5,0)</f>
        <v>84.40000000000002</v>
      </c>
      <c r="P196">
        <f ca="1">P197+IF(データ整理!P196&gt;5,データ整理!P196-5,0)</f>
        <v>123.49999999999999</v>
      </c>
      <c r="Q196">
        <f ca="1">Q197+IF(データ整理!Q196&gt;5,データ整理!Q196-5,0)</f>
        <v>102.9</v>
      </c>
      <c r="R196">
        <f ca="1">R197+IF(データ整理!R196&gt;5,データ整理!R196-5,0)</f>
        <v>84.5</v>
      </c>
      <c r="S196">
        <f ca="1">S197+IF(データ整理!S196&gt;5,データ整理!S196-5,0)</f>
        <v>115.6</v>
      </c>
      <c r="T196">
        <f ca="1">T197+IF(データ整理!T196&gt;5,データ整理!T196-5,0)</f>
        <v>106.70000000000002</v>
      </c>
      <c r="U196">
        <f ca="1">U197+IF(データ整理!U196&gt;5,データ整理!U196-5,0)</f>
        <v>104.5</v>
      </c>
    </row>
    <row r="197" spans="1:21" x14ac:dyDescent="0.15">
      <c r="A197" s="3">
        <v>41925</v>
      </c>
      <c r="B197">
        <f ca="1">B198+IF(データ整理!B197&gt;5,データ整理!B197-5,0)</f>
        <v>80.900000000000006</v>
      </c>
      <c r="C197">
        <f ca="1">C198+IF(データ整理!C197&gt;5,データ整理!C197-5,0)</f>
        <v>138.39999999999998</v>
      </c>
      <c r="D197">
        <f ca="1">D198+IF(データ整理!D197&gt;5,データ整理!D197-5,0)</f>
        <v>82.2</v>
      </c>
      <c r="E197">
        <f ca="1">E198+IF(データ整理!E197&gt;5,データ整理!E197-5,0)</f>
        <v>74.599999999999994</v>
      </c>
      <c r="F197">
        <f ca="1">F198+IF(データ整理!F197&gt;5,データ整理!F197-5,0)</f>
        <v>140.9</v>
      </c>
      <c r="G197">
        <f ca="1">G198+IF(データ整理!G197&gt;5,データ整理!G197-5,0)</f>
        <v>93.8</v>
      </c>
      <c r="H197">
        <f ca="1">H198+IF(データ整理!H197&gt;5,データ整理!H197-5,0)</f>
        <v>69.100000000000009</v>
      </c>
      <c r="I197">
        <f ca="1">I198+IF(データ整理!I197&gt;5,データ整理!I197-5,0)</f>
        <v>99.399999999999991</v>
      </c>
      <c r="J197">
        <f ca="1">J198+IF(データ整理!J197&gt;5,データ整理!J197-5,0)</f>
        <v>80.100000000000009</v>
      </c>
      <c r="K197">
        <f ca="1">K198+IF(データ整理!K197&gt;5,データ整理!K197-5,0)</f>
        <v>90.300000000000026</v>
      </c>
      <c r="L197">
        <f ca="1">L198+IF(データ整理!L197&gt;5,データ整理!L197-5,0)</f>
        <v>86.1</v>
      </c>
      <c r="M197">
        <f ca="1">M198+IF(データ整理!M197&gt;5,データ整理!M197-5,0)</f>
        <v>105.8</v>
      </c>
      <c r="N197">
        <f ca="1">N198+IF(データ整理!N197&gt;5,データ整理!N197-5,0)</f>
        <v>76.2</v>
      </c>
      <c r="O197">
        <f ca="1">O198+IF(データ整理!O197&gt;5,データ整理!O197-5,0)</f>
        <v>79.500000000000014</v>
      </c>
      <c r="P197">
        <f ca="1">P198+IF(データ整理!P197&gt;5,データ整理!P197-5,0)</f>
        <v>116.39999999999999</v>
      </c>
      <c r="Q197">
        <f ca="1">Q198+IF(データ整理!Q197&gt;5,データ整理!Q197-5,0)</f>
        <v>96.800000000000011</v>
      </c>
      <c r="R197">
        <f ca="1">R198+IF(データ整理!R197&gt;5,データ整理!R197-5,0)</f>
        <v>74.2</v>
      </c>
      <c r="S197">
        <f ca="1">S198+IF(データ整理!S197&gt;5,データ整理!S197-5,0)</f>
        <v>109.1</v>
      </c>
      <c r="T197">
        <f ca="1">T198+IF(データ整理!T197&gt;5,データ整理!T197-5,0)</f>
        <v>99.700000000000017</v>
      </c>
      <c r="U197">
        <f ca="1">U198+IF(データ整理!U197&gt;5,データ整理!U197-5,0)</f>
        <v>95.8</v>
      </c>
    </row>
    <row r="198" spans="1:21" x14ac:dyDescent="0.15">
      <c r="A198" s="3">
        <v>41926</v>
      </c>
      <c r="B198">
        <f ca="1">B199+IF(データ整理!B198&gt;5,データ整理!B198-5,0)</f>
        <v>69.5</v>
      </c>
      <c r="C198">
        <f ca="1">C199+IF(データ整理!C198&gt;5,データ整理!C198-5,0)</f>
        <v>129.79999999999998</v>
      </c>
      <c r="D198">
        <f ca="1">D199+IF(データ整理!D198&gt;5,データ整理!D198-5,0)</f>
        <v>75.3</v>
      </c>
      <c r="E198">
        <f ca="1">E199+IF(データ整理!E198&gt;5,データ整理!E198-5,0)</f>
        <v>72.399999999999991</v>
      </c>
      <c r="F198">
        <f ca="1">F199+IF(データ整理!F198&gt;5,データ整理!F198-5,0)</f>
        <v>130.9</v>
      </c>
      <c r="G198">
        <f ca="1">G199+IF(データ整理!G198&gt;5,データ整理!G198-5,0)</f>
        <v>85.8</v>
      </c>
      <c r="H198">
        <f ca="1">H199+IF(データ整理!H198&gt;5,データ整理!H198-5,0)</f>
        <v>64.900000000000006</v>
      </c>
      <c r="I198">
        <f ca="1">I199+IF(データ整理!I198&gt;5,データ整理!I198-5,0)</f>
        <v>89.6</v>
      </c>
      <c r="J198">
        <f ca="1">J199+IF(データ整理!J198&gt;5,データ整理!J198-5,0)</f>
        <v>72.000000000000014</v>
      </c>
      <c r="K198">
        <f ca="1">K199+IF(データ整理!K198&gt;5,データ整理!K198-5,0)</f>
        <v>84.90000000000002</v>
      </c>
      <c r="L198">
        <f ca="1">L199+IF(データ整理!L198&gt;5,データ整理!L198-5,0)</f>
        <v>79.199999999999989</v>
      </c>
      <c r="M198">
        <f ca="1">M199+IF(データ整理!M198&gt;5,データ整理!M198-5,0)</f>
        <v>98.2</v>
      </c>
      <c r="N198">
        <f ca="1">N199+IF(データ整理!N198&gt;5,データ整理!N198-5,0)</f>
        <v>72.600000000000009</v>
      </c>
      <c r="O198">
        <f ca="1">O199+IF(データ整理!O198&gt;5,データ整理!O198-5,0)</f>
        <v>76.700000000000017</v>
      </c>
      <c r="P198">
        <f ca="1">P199+IF(データ整理!P198&gt;5,データ整理!P198-5,0)</f>
        <v>105.6</v>
      </c>
      <c r="Q198">
        <f ca="1">Q199+IF(データ整理!Q198&gt;5,データ整理!Q198-5,0)</f>
        <v>89.9</v>
      </c>
      <c r="R198">
        <f ca="1">R199+IF(データ整理!R198&gt;5,データ整理!R198-5,0)</f>
        <v>65.100000000000009</v>
      </c>
      <c r="S198">
        <f ca="1">S199+IF(データ整理!S198&gt;5,データ整理!S198-5,0)</f>
        <v>103.19999999999999</v>
      </c>
      <c r="T198">
        <f ca="1">T199+IF(データ整理!T198&gt;5,データ整理!T198-5,0)</f>
        <v>92.800000000000011</v>
      </c>
      <c r="U198">
        <f ca="1">U199+IF(データ整理!U198&gt;5,データ整理!U198-5,0)</f>
        <v>90.2</v>
      </c>
    </row>
    <row r="199" spans="1:21" x14ac:dyDescent="0.15">
      <c r="A199" s="3">
        <v>41927</v>
      </c>
      <c r="B199">
        <f ca="1">B200+IF(データ整理!B199&gt;5,データ整理!B199-5,0)</f>
        <v>61.3</v>
      </c>
      <c r="C199">
        <f ca="1">C200+IF(データ整理!C199&gt;5,データ整理!C199-5,0)</f>
        <v>120.6</v>
      </c>
      <c r="D199">
        <f ca="1">D200+IF(データ整理!D199&gt;5,データ整理!D199-5,0)</f>
        <v>68.399999999999991</v>
      </c>
      <c r="E199">
        <f ca="1">E200+IF(データ整理!E199&gt;5,データ整理!E199-5,0)</f>
        <v>68.8</v>
      </c>
      <c r="F199">
        <f ca="1">F200+IF(データ整理!F199&gt;5,データ整理!F199-5,0)</f>
        <v>119.2</v>
      </c>
      <c r="G199">
        <f ca="1">G200+IF(データ整理!G199&gt;5,データ整理!G199-5,0)</f>
        <v>79.599999999999994</v>
      </c>
      <c r="H199">
        <f ca="1">H200+IF(データ整理!H199&gt;5,データ整理!H199-5,0)</f>
        <v>59.7</v>
      </c>
      <c r="I199">
        <f ca="1">I200+IF(データ整理!I199&gt;5,データ整理!I199-5,0)</f>
        <v>81.099999999999994</v>
      </c>
      <c r="J199">
        <f ca="1">J200+IF(データ整理!J199&gt;5,データ整理!J199-5,0)</f>
        <v>64.000000000000014</v>
      </c>
      <c r="K199">
        <f ca="1">K200+IF(データ整理!K199&gt;5,データ整理!K199-5,0)</f>
        <v>81.600000000000023</v>
      </c>
      <c r="L199">
        <f ca="1">L200+IF(データ整理!L199&gt;5,データ整理!L199-5,0)</f>
        <v>75.099999999999994</v>
      </c>
      <c r="M199">
        <f ca="1">M200+IF(データ整理!M199&gt;5,データ整理!M199-5,0)</f>
        <v>88.3</v>
      </c>
      <c r="N199">
        <f ca="1">N200+IF(データ整理!N199&gt;5,データ整理!N199-5,0)</f>
        <v>68.900000000000006</v>
      </c>
      <c r="O199">
        <f ca="1">O200+IF(データ整理!O199&gt;5,データ整理!O199-5,0)</f>
        <v>72.300000000000011</v>
      </c>
      <c r="P199">
        <f ca="1">P200+IF(データ整理!P199&gt;5,データ整理!P199-5,0)</f>
        <v>94.3</v>
      </c>
      <c r="Q199">
        <f ca="1">Q200+IF(データ整理!Q199&gt;5,データ整理!Q199-5,0)</f>
        <v>85.4</v>
      </c>
      <c r="R199">
        <f ca="1">R200+IF(データ整理!R199&gt;5,データ整理!R199-5,0)</f>
        <v>59.900000000000006</v>
      </c>
      <c r="S199">
        <f ca="1">S200+IF(データ整理!S199&gt;5,データ整理!S199-5,0)</f>
        <v>97.499999999999986</v>
      </c>
      <c r="T199">
        <f ca="1">T200+IF(データ整理!T199&gt;5,データ整理!T199-5,0)</f>
        <v>84.100000000000009</v>
      </c>
      <c r="U199">
        <f ca="1">U200+IF(データ整理!U199&gt;5,データ整理!U199-5,0)</f>
        <v>82.8</v>
      </c>
    </row>
    <row r="200" spans="1:21" x14ac:dyDescent="0.15">
      <c r="A200" s="3">
        <v>41928</v>
      </c>
      <c r="B200">
        <f ca="1">B201+IF(データ整理!B200&gt;5,データ整理!B200-5,0)</f>
        <v>55</v>
      </c>
      <c r="C200">
        <f ca="1">C201+IF(データ整理!C200&gt;5,データ整理!C200-5,0)</f>
        <v>110.89999999999999</v>
      </c>
      <c r="D200">
        <f ca="1">D201+IF(データ整理!D200&gt;5,データ整理!D200-5,0)</f>
        <v>62.3</v>
      </c>
      <c r="E200">
        <f ca="1">E201+IF(データ整理!E200&gt;5,データ整理!E200-5,0)</f>
        <v>65</v>
      </c>
      <c r="F200">
        <f ca="1">F201+IF(データ整理!F200&gt;5,データ整理!F200-5,0)</f>
        <v>104.9</v>
      </c>
      <c r="G200">
        <f ca="1">G201+IF(データ整理!G200&gt;5,データ整理!G200-5,0)</f>
        <v>74.3</v>
      </c>
      <c r="H200">
        <f ca="1">H201+IF(データ整理!H200&gt;5,データ整理!H200-5,0)</f>
        <v>54.5</v>
      </c>
      <c r="I200">
        <f ca="1">I201+IF(データ整理!I200&gt;5,データ整理!I200-5,0)</f>
        <v>74.8</v>
      </c>
      <c r="J200">
        <f ca="1">J201+IF(データ整理!J200&gt;5,データ整理!J200-5,0)</f>
        <v>56.70000000000001</v>
      </c>
      <c r="K200">
        <f ca="1">K201+IF(データ整理!K200&gt;5,データ整理!K200-5,0)</f>
        <v>77.700000000000017</v>
      </c>
      <c r="L200">
        <f ca="1">L201+IF(データ整理!L200&gt;5,データ整理!L200-5,0)</f>
        <v>67.599999999999994</v>
      </c>
      <c r="M200">
        <f ca="1">M201+IF(データ整理!M200&gt;5,データ整理!M200-5,0)</f>
        <v>80.899999999999991</v>
      </c>
      <c r="N200">
        <f ca="1">N201+IF(データ整理!N200&gt;5,データ整理!N200-5,0)</f>
        <v>62.4</v>
      </c>
      <c r="O200">
        <f ca="1">O201+IF(データ整理!O200&gt;5,データ整理!O200-5,0)</f>
        <v>70.900000000000006</v>
      </c>
      <c r="P200">
        <f ca="1">P201+IF(データ整理!P200&gt;5,データ整理!P200-5,0)</f>
        <v>86.3</v>
      </c>
      <c r="Q200">
        <f ca="1">Q201+IF(データ整理!Q200&gt;5,データ整理!Q200-5,0)</f>
        <v>78.800000000000011</v>
      </c>
      <c r="R200">
        <f ca="1">R201+IF(データ整理!R200&gt;5,データ整理!R200-5,0)</f>
        <v>54.300000000000004</v>
      </c>
      <c r="S200">
        <f ca="1">S201+IF(データ整理!S200&gt;5,データ整理!S200-5,0)</f>
        <v>88.59999999999998</v>
      </c>
      <c r="T200">
        <f ca="1">T201+IF(データ整理!T200&gt;5,データ整理!T200-5,0)</f>
        <v>77.2</v>
      </c>
      <c r="U200">
        <f ca="1">U201+IF(データ整理!U200&gt;5,データ整理!U200-5,0)</f>
        <v>75.8</v>
      </c>
    </row>
    <row r="201" spans="1:21" x14ac:dyDescent="0.15">
      <c r="A201" s="3">
        <v>41929</v>
      </c>
      <c r="B201">
        <f ca="1">B202+IF(データ整理!B201&gt;5,データ整理!B201-5,0)</f>
        <v>48.300000000000004</v>
      </c>
      <c r="C201">
        <f ca="1">C202+IF(データ整理!C201&gt;5,データ整理!C201-5,0)</f>
        <v>99.399999999999991</v>
      </c>
      <c r="D201">
        <f ca="1">D202+IF(データ整理!D201&gt;5,データ整理!D201-5,0)</f>
        <v>60</v>
      </c>
      <c r="E201">
        <f ca="1">E202+IF(データ整理!E201&gt;5,データ整理!E201-5,0)</f>
        <v>60.599999999999994</v>
      </c>
      <c r="F201">
        <f ca="1">F202+IF(データ整理!F201&gt;5,データ整理!F201-5,0)</f>
        <v>95.2</v>
      </c>
      <c r="G201">
        <f ca="1">G202+IF(データ整理!G201&gt;5,データ整理!G201-5,0)</f>
        <v>70.599999999999994</v>
      </c>
      <c r="H201">
        <f ca="1">H202+IF(データ整理!H201&gt;5,データ整理!H201-5,0)</f>
        <v>52.2</v>
      </c>
      <c r="I201">
        <f ca="1">I202+IF(データ整理!I201&gt;5,データ整理!I201-5,0)</f>
        <v>67</v>
      </c>
      <c r="J201">
        <f ca="1">J202+IF(データ整理!J201&gt;5,データ整理!J201-5,0)</f>
        <v>47.300000000000011</v>
      </c>
      <c r="K201">
        <f ca="1">K202+IF(データ整理!K201&gt;5,データ整理!K201-5,0)</f>
        <v>73.500000000000014</v>
      </c>
      <c r="L201">
        <f ca="1">L202+IF(データ整理!L201&gt;5,データ整理!L201-5,0)</f>
        <v>61.29999999999999</v>
      </c>
      <c r="M201">
        <f ca="1">M202+IF(データ整理!M201&gt;5,データ整理!M201-5,0)</f>
        <v>74.099999999999994</v>
      </c>
      <c r="N201">
        <f ca="1">N202+IF(データ整理!N201&gt;5,データ整理!N201-5,0)</f>
        <v>58.4</v>
      </c>
      <c r="O201">
        <f ca="1">O202+IF(データ整理!O201&gt;5,データ整理!O201-5,0)</f>
        <v>68.300000000000011</v>
      </c>
      <c r="P201">
        <f ca="1">P202+IF(データ整理!P201&gt;5,データ整理!P201-5,0)</f>
        <v>81.399999999999991</v>
      </c>
      <c r="Q201">
        <f ca="1">Q202+IF(データ整理!Q201&gt;5,データ整理!Q201-5,0)</f>
        <v>74.900000000000006</v>
      </c>
      <c r="R201">
        <f ca="1">R202+IF(データ整理!R201&gt;5,データ整理!R201-5,0)</f>
        <v>46.400000000000006</v>
      </c>
      <c r="S201">
        <f ca="1">S202+IF(データ整理!S201&gt;5,データ整理!S201-5,0)</f>
        <v>78.299999999999983</v>
      </c>
      <c r="T201">
        <f ca="1">T202+IF(データ整理!T201&gt;5,データ整理!T201-5,0)</f>
        <v>70.100000000000009</v>
      </c>
      <c r="U201">
        <f ca="1">U202+IF(データ整理!U201&gt;5,データ整理!U201-5,0)</f>
        <v>74.3</v>
      </c>
    </row>
    <row r="202" spans="1:21" x14ac:dyDescent="0.15">
      <c r="A202" s="3">
        <v>41930</v>
      </c>
      <c r="B202">
        <f ca="1">B203+IF(データ整理!B202&gt;5,データ整理!B202-5,0)</f>
        <v>45.2</v>
      </c>
      <c r="C202">
        <f ca="1">C203+IF(データ整理!C202&gt;5,データ整理!C202-5,0)</f>
        <v>89.199999999999989</v>
      </c>
      <c r="D202">
        <f ca="1">D203+IF(データ整理!D202&gt;5,データ整理!D202-5,0)</f>
        <v>55.5</v>
      </c>
      <c r="E202">
        <f ca="1">E203+IF(データ整理!E202&gt;5,データ整理!E202-5,0)</f>
        <v>53.699999999999996</v>
      </c>
      <c r="F202">
        <f ca="1">F203+IF(データ整理!F202&gt;5,データ整理!F202-5,0)</f>
        <v>86.4</v>
      </c>
      <c r="G202">
        <f ca="1">G203+IF(データ整理!G202&gt;5,データ整理!G202-5,0)</f>
        <v>70.599999999999994</v>
      </c>
      <c r="H202">
        <f ca="1">H203+IF(データ整理!H202&gt;5,データ整理!H202-5,0)</f>
        <v>46.7</v>
      </c>
      <c r="I202">
        <f ca="1">I203+IF(データ整理!I202&gt;5,データ整理!I202-5,0)</f>
        <v>60.699999999999996</v>
      </c>
      <c r="J202">
        <f ca="1">J203+IF(データ整理!J202&gt;5,データ整理!J202-5,0)</f>
        <v>39.600000000000009</v>
      </c>
      <c r="K202">
        <f ca="1">K203+IF(データ整理!K202&gt;5,データ整理!K202-5,0)</f>
        <v>69.800000000000011</v>
      </c>
      <c r="L202">
        <f ca="1">L203+IF(データ整理!L202&gt;5,データ整理!L202-5,0)</f>
        <v>57.899999999999991</v>
      </c>
      <c r="M202">
        <f ca="1">M203+IF(データ整理!M202&gt;5,データ整理!M202-5,0)</f>
        <v>66.8</v>
      </c>
      <c r="N202">
        <f ca="1">N203+IF(データ整理!N202&gt;5,データ整理!N202-5,0)</f>
        <v>51.4</v>
      </c>
      <c r="O202">
        <f ca="1">O203+IF(データ整理!O202&gt;5,データ整理!O202-5,0)</f>
        <v>64.400000000000006</v>
      </c>
      <c r="P202">
        <f ca="1">P203+IF(データ整理!P202&gt;5,データ整理!P202-5,0)</f>
        <v>77.399999999999991</v>
      </c>
      <c r="Q202">
        <f ca="1">Q203+IF(データ整理!Q202&gt;5,データ整理!Q202-5,0)</f>
        <v>67.400000000000006</v>
      </c>
      <c r="R202">
        <f ca="1">R203+IF(データ整理!R202&gt;5,データ整理!R202-5,0)</f>
        <v>41.100000000000009</v>
      </c>
      <c r="S202">
        <f ca="1">S203+IF(データ整理!S202&gt;5,データ整理!S202-5,0)</f>
        <v>71.299999999999983</v>
      </c>
      <c r="T202">
        <f ca="1">T203+IF(データ整理!T202&gt;5,データ整理!T202-5,0)</f>
        <v>62.600000000000009</v>
      </c>
      <c r="U202">
        <f ca="1">U203+IF(データ整理!U202&gt;5,データ整理!U202-5,0)</f>
        <v>72.099999999999994</v>
      </c>
    </row>
    <row r="203" spans="1:21" x14ac:dyDescent="0.15">
      <c r="A203" s="3">
        <v>41931</v>
      </c>
      <c r="B203">
        <f ca="1">B204+IF(データ整理!B203&gt;5,データ整理!B203-5,0)</f>
        <v>42.5</v>
      </c>
      <c r="C203">
        <f ca="1">C204+IF(データ整理!C203&gt;5,データ整理!C203-5,0)</f>
        <v>79.399999999999991</v>
      </c>
      <c r="D203">
        <f ca="1">D204+IF(データ整理!D203&gt;5,データ整理!D203-5,0)</f>
        <v>50.3</v>
      </c>
      <c r="E203">
        <f ca="1">E204+IF(データ整理!E203&gt;5,データ整理!E203-5,0)</f>
        <v>47.3</v>
      </c>
      <c r="F203">
        <f ca="1">F204+IF(データ整理!F203&gt;5,データ整理!F203-5,0)</f>
        <v>75.400000000000006</v>
      </c>
      <c r="G203">
        <f ca="1">G204+IF(データ整理!G203&gt;5,データ整理!G203-5,0)</f>
        <v>68.5</v>
      </c>
      <c r="H203">
        <f ca="1">H204+IF(データ整理!H203&gt;5,データ整理!H203-5,0)</f>
        <v>46.300000000000004</v>
      </c>
      <c r="I203">
        <f ca="1">I204+IF(データ整理!I203&gt;5,データ整理!I203-5,0)</f>
        <v>57.999999999999993</v>
      </c>
      <c r="J203">
        <f ca="1">J204+IF(データ整理!J203&gt;5,データ整理!J203-5,0)</f>
        <v>33.900000000000006</v>
      </c>
      <c r="K203">
        <f ca="1">K204+IF(データ整理!K203&gt;5,データ整理!K203-5,0)</f>
        <v>65.600000000000009</v>
      </c>
      <c r="L203">
        <f ca="1">L204+IF(データ整理!L203&gt;5,データ整理!L203-5,0)</f>
        <v>53.599999999999994</v>
      </c>
      <c r="M203">
        <f ca="1">M204+IF(データ整理!M203&gt;5,データ整理!M203-5,0)</f>
        <v>62.599999999999994</v>
      </c>
      <c r="N203">
        <f ca="1">N204+IF(データ整理!N203&gt;5,データ整理!N203-5,0)</f>
        <v>48</v>
      </c>
      <c r="O203">
        <f ca="1">O204+IF(データ整理!O203&gt;5,データ整理!O203-5,0)</f>
        <v>60.100000000000009</v>
      </c>
      <c r="P203">
        <f ca="1">P204+IF(データ整理!P203&gt;5,データ整理!P203-5,0)</f>
        <v>69.8</v>
      </c>
      <c r="Q203">
        <f ca="1">Q204+IF(データ整理!Q203&gt;5,データ整理!Q203-5,0)</f>
        <v>59</v>
      </c>
      <c r="R203">
        <f ca="1">R204+IF(データ整理!R203&gt;5,データ整理!R203-5,0)</f>
        <v>39.500000000000007</v>
      </c>
      <c r="S203">
        <f ca="1">S204+IF(データ整理!S203&gt;5,データ整理!S203-5,0)</f>
        <v>68.699999999999989</v>
      </c>
      <c r="T203">
        <f ca="1">T204+IF(データ整理!T203&gt;5,データ整理!T203-5,0)</f>
        <v>57.800000000000011</v>
      </c>
      <c r="U203">
        <f ca="1">U204+IF(データ整理!U203&gt;5,データ整理!U203-5,0)</f>
        <v>69</v>
      </c>
    </row>
    <row r="204" spans="1:21" x14ac:dyDescent="0.15">
      <c r="A204" s="3">
        <v>41932</v>
      </c>
      <c r="B204">
        <f ca="1">B205+IF(データ整理!B204&gt;5,データ整理!B204-5,0)</f>
        <v>37.4</v>
      </c>
      <c r="C204">
        <f ca="1">C205+IF(データ整理!C204&gt;5,データ整理!C204-5,0)</f>
        <v>72.399999999999991</v>
      </c>
      <c r="D204">
        <f ca="1">D205+IF(データ整理!D204&gt;5,データ整理!D204-5,0)</f>
        <v>45.699999999999996</v>
      </c>
      <c r="E204">
        <f ca="1">E205+IF(データ整理!E204&gt;5,データ整理!E204-5,0)</f>
        <v>37.299999999999997</v>
      </c>
      <c r="F204">
        <f ca="1">F205+IF(データ整理!F204&gt;5,データ整理!F204-5,0)</f>
        <v>66.800000000000011</v>
      </c>
      <c r="G204">
        <f ca="1">G205+IF(データ整理!G204&gt;5,データ整理!G204-5,0)</f>
        <v>64.3</v>
      </c>
      <c r="H204">
        <f ca="1">H205+IF(データ整理!H204&gt;5,データ整理!H204-5,0)</f>
        <v>43.6</v>
      </c>
      <c r="I204">
        <f ca="1">I205+IF(データ整理!I204&gt;5,データ整理!I204-5,0)</f>
        <v>55.79999999999999</v>
      </c>
      <c r="J204">
        <f ca="1">J205+IF(データ整理!J204&gt;5,データ整理!J204-5,0)</f>
        <v>29.900000000000002</v>
      </c>
      <c r="K204">
        <f ca="1">K205+IF(データ整理!K204&gt;5,データ整理!K204-5,0)</f>
        <v>60.600000000000009</v>
      </c>
      <c r="L204">
        <f ca="1">L205+IF(データ整理!L204&gt;5,データ整理!L204-5,0)</f>
        <v>47.3</v>
      </c>
      <c r="M204">
        <f ca="1">M205+IF(データ整理!M204&gt;5,データ整理!M204-5,0)</f>
        <v>60.099999999999994</v>
      </c>
      <c r="N204">
        <f ca="1">N205+IF(データ整理!N204&gt;5,データ整理!N204-5,0)</f>
        <v>42.3</v>
      </c>
      <c r="O204">
        <f ca="1">O205+IF(データ整理!O204&gt;5,データ整理!O204-5,0)</f>
        <v>54.400000000000006</v>
      </c>
      <c r="P204">
        <f ca="1">P205+IF(データ整理!P204&gt;5,データ整理!P204-5,0)</f>
        <v>61.3</v>
      </c>
      <c r="Q204">
        <f ca="1">Q205+IF(データ整理!Q204&gt;5,データ整理!Q204-5,0)</f>
        <v>50.5</v>
      </c>
      <c r="R204">
        <f ca="1">R205+IF(データ整理!R204&gt;5,データ整理!R204-5,0)</f>
        <v>37.900000000000006</v>
      </c>
      <c r="S204">
        <f ca="1">S205+IF(データ整理!S204&gt;5,データ整理!S204-5,0)</f>
        <v>63.999999999999993</v>
      </c>
      <c r="T204">
        <f ca="1">T205+IF(データ整理!T204&gt;5,データ整理!T204-5,0)</f>
        <v>53.400000000000013</v>
      </c>
      <c r="U204">
        <f ca="1">U205+IF(データ整理!U204&gt;5,データ整理!U204-5,0)</f>
        <v>65.5</v>
      </c>
    </row>
    <row r="205" spans="1:21" x14ac:dyDescent="0.15">
      <c r="A205" s="3">
        <v>41933</v>
      </c>
      <c r="B205">
        <f ca="1">B206+IF(データ整理!B205&gt;5,データ整理!B205-5,0)</f>
        <v>34.4</v>
      </c>
      <c r="C205">
        <f ca="1">C206+IF(データ整理!C205&gt;5,データ整理!C205-5,0)</f>
        <v>64.399999999999991</v>
      </c>
      <c r="D205">
        <f ca="1">D206+IF(データ整理!D205&gt;5,データ整理!D205-5,0)</f>
        <v>43.599999999999994</v>
      </c>
      <c r="E205">
        <f ca="1">E206+IF(データ整理!E205&gt;5,データ整理!E205-5,0)</f>
        <v>27</v>
      </c>
      <c r="F205">
        <f ca="1">F206+IF(データ整理!F205&gt;5,データ整理!F205-5,0)</f>
        <v>61.100000000000009</v>
      </c>
      <c r="G205">
        <f ca="1">G206+IF(データ整理!G205&gt;5,データ整理!G205-5,0)</f>
        <v>59</v>
      </c>
      <c r="H205">
        <f ca="1">H206+IF(データ整理!H205&gt;5,データ整理!H205-5,0)</f>
        <v>39.700000000000003</v>
      </c>
      <c r="I205">
        <f ca="1">I206+IF(データ整理!I205&gt;5,データ整理!I205-5,0)</f>
        <v>51.699999999999989</v>
      </c>
      <c r="J205">
        <f ca="1">J206+IF(データ整理!J205&gt;5,データ整理!J205-5,0)</f>
        <v>29.1</v>
      </c>
      <c r="K205">
        <f ca="1">K206+IF(データ整理!K205&gt;5,データ整理!K205-5,0)</f>
        <v>56.600000000000009</v>
      </c>
      <c r="L205">
        <f ca="1">L206+IF(データ整理!L205&gt;5,データ整理!L205-5,0)</f>
        <v>38.099999999999994</v>
      </c>
      <c r="M205">
        <f ca="1">M206+IF(データ整理!M205&gt;5,データ整理!M205-5,0)</f>
        <v>55.199999999999996</v>
      </c>
      <c r="N205">
        <f ca="1">N206+IF(データ整理!N205&gt;5,データ整理!N205-5,0)</f>
        <v>36.1</v>
      </c>
      <c r="O205">
        <f ca="1">O206+IF(データ整理!O205&gt;5,データ整理!O205-5,0)</f>
        <v>47.7</v>
      </c>
      <c r="P205">
        <f ca="1">P206+IF(データ整理!P205&gt;5,データ整理!P205-5,0)</f>
        <v>52.5</v>
      </c>
      <c r="Q205">
        <f ca="1">Q206+IF(データ整理!Q205&gt;5,データ整理!Q205-5,0)</f>
        <v>42.2</v>
      </c>
      <c r="R205">
        <f ca="1">R206+IF(データ整理!R205&gt;5,データ整理!R205-5,0)</f>
        <v>33.900000000000006</v>
      </c>
      <c r="S205">
        <f ca="1">S206+IF(データ整理!S205&gt;5,データ整理!S205-5,0)</f>
        <v>59.599999999999994</v>
      </c>
      <c r="T205">
        <f ca="1">T206+IF(データ整理!T205&gt;5,データ整理!T205-5,0)</f>
        <v>45.500000000000014</v>
      </c>
      <c r="U205">
        <f ca="1">U206+IF(データ整理!U205&gt;5,データ整理!U205-5,0)</f>
        <v>57.8</v>
      </c>
    </row>
    <row r="206" spans="1:21" x14ac:dyDescent="0.15">
      <c r="A206" s="3">
        <v>41934</v>
      </c>
      <c r="B206">
        <f ca="1">B207+IF(データ整理!B206&gt;5,データ整理!B206-5,0)</f>
        <v>33.199999999999996</v>
      </c>
      <c r="C206">
        <f ca="1">C207+IF(データ整理!C206&gt;5,データ整理!C206-5,0)</f>
        <v>57.8</v>
      </c>
      <c r="D206">
        <f ca="1">D207+IF(データ整理!D206&gt;5,データ整理!D206-5,0)</f>
        <v>40.099999999999994</v>
      </c>
      <c r="E206">
        <f ca="1">E207+IF(データ整理!E206&gt;5,データ整理!E206-5,0)</f>
        <v>20.2</v>
      </c>
      <c r="F206">
        <f ca="1">F207+IF(データ整理!F206&gt;5,データ整理!F206-5,0)</f>
        <v>55.800000000000004</v>
      </c>
      <c r="G206">
        <f ca="1">G207+IF(データ整理!G206&gt;5,データ整理!G206-5,0)</f>
        <v>52</v>
      </c>
      <c r="H206">
        <f ca="1">H207+IF(データ整理!H206&gt;5,データ整理!H206-5,0)</f>
        <v>33.900000000000006</v>
      </c>
      <c r="I206">
        <f ca="1">I207+IF(データ整理!I206&gt;5,データ整理!I206-5,0)</f>
        <v>45.399999999999991</v>
      </c>
      <c r="J206">
        <f ca="1">J207+IF(データ整理!J206&gt;5,データ整理!J206-5,0)</f>
        <v>24</v>
      </c>
      <c r="K206">
        <f ca="1">K207+IF(データ整理!K206&gt;5,データ整理!K206-5,0)</f>
        <v>52.100000000000009</v>
      </c>
      <c r="L206">
        <f ca="1">L207+IF(データ整理!L206&gt;5,データ整理!L206-5,0)</f>
        <v>29.799999999999997</v>
      </c>
      <c r="M206">
        <f ca="1">M207+IF(データ整理!M206&gt;5,データ整理!M206-5,0)</f>
        <v>50.099999999999994</v>
      </c>
      <c r="N206">
        <f ca="1">N207+IF(データ整理!N206&gt;5,データ整理!N206-5,0)</f>
        <v>33.9</v>
      </c>
      <c r="O206">
        <f ca="1">O207+IF(データ整理!O206&gt;5,データ整理!O206-5,0)</f>
        <v>42.900000000000006</v>
      </c>
      <c r="P206">
        <f ca="1">P207+IF(データ整理!P206&gt;5,データ整理!P206-5,0)</f>
        <v>46.1</v>
      </c>
      <c r="Q206">
        <f ca="1">Q207+IF(データ整理!Q206&gt;5,データ整理!Q206-5,0)</f>
        <v>36.400000000000006</v>
      </c>
      <c r="R206">
        <f ca="1">R207+IF(データ整理!R206&gt;5,データ整理!R206-5,0)</f>
        <v>28.6</v>
      </c>
      <c r="S206">
        <f ca="1">S207+IF(データ整理!S206&gt;5,データ整理!S206-5,0)</f>
        <v>51.899999999999991</v>
      </c>
      <c r="T206">
        <f ca="1">T207+IF(データ整理!T206&gt;5,データ整理!T206-5,0)</f>
        <v>41.800000000000011</v>
      </c>
      <c r="U206">
        <f ca="1">U207+IF(データ整理!U206&gt;5,データ整理!U206-5,0)</f>
        <v>50.1</v>
      </c>
    </row>
    <row r="207" spans="1:21" x14ac:dyDescent="0.15">
      <c r="A207" s="3">
        <v>41935</v>
      </c>
      <c r="B207">
        <f ca="1">B208+IF(データ整理!B207&gt;5,データ整理!B207-5,0)</f>
        <v>29.299999999999997</v>
      </c>
      <c r="C207">
        <f ca="1">C208+IF(データ整理!C207&gt;5,データ整理!C207-5,0)</f>
        <v>51.9</v>
      </c>
      <c r="D207">
        <f ca="1">D208+IF(データ整理!D207&gt;5,データ整理!D207-5,0)</f>
        <v>36.499999999999993</v>
      </c>
      <c r="E207">
        <f ca="1">E208+IF(データ整理!E207&gt;5,データ整理!E207-5,0)</f>
        <v>16.5</v>
      </c>
      <c r="F207">
        <f ca="1">F208+IF(データ整理!F207&gt;5,データ整理!F207-5,0)</f>
        <v>50.7</v>
      </c>
      <c r="G207">
        <f ca="1">G208+IF(データ整理!G207&gt;5,データ整理!G207-5,0)</f>
        <v>45.699999999999996</v>
      </c>
      <c r="H207">
        <f ca="1">H208+IF(データ整理!H207&gt;5,データ整理!H207-5,0)</f>
        <v>30.900000000000002</v>
      </c>
      <c r="I207">
        <f ca="1">I208+IF(データ整理!I207&gt;5,データ整理!I207-5,0)</f>
        <v>38.199999999999996</v>
      </c>
      <c r="J207">
        <f ca="1">J208+IF(データ整理!J207&gt;5,データ整理!J207-5,0)</f>
        <v>19.399999999999999</v>
      </c>
      <c r="K207">
        <f ca="1">K208+IF(データ整理!K207&gt;5,データ整理!K207-5,0)</f>
        <v>45.300000000000004</v>
      </c>
      <c r="L207">
        <f ca="1">L208+IF(データ整理!L207&gt;5,データ整理!L207-5,0)</f>
        <v>24.7</v>
      </c>
      <c r="M207">
        <f ca="1">M208+IF(データ整理!M207&gt;5,データ整理!M207-5,0)</f>
        <v>41.9</v>
      </c>
      <c r="N207">
        <f ca="1">N208+IF(データ整理!N207&gt;5,データ整理!N207-5,0)</f>
        <v>33.1</v>
      </c>
      <c r="O207">
        <f ca="1">O208+IF(データ整理!O207&gt;5,データ整理!O207-5,0)</f>
        <v>35.1</v>
      </c>
      <c r="P207">
        <f ca="1">P208+IF(データ整理!P207&gt;5,データ整理!P207-5,0)</f>
        <v>40.5</v>
      </c>
      <c r="Q207">
        <f ca="1">Q208+IF(データ整理!Q207&gt;5,データ整理!Q207-5,0)</f>
        <v>32.70000000000001</v>
      </c>
      <c r="R207">
        <f ca="1">R208+IF(データ整理!R207&gt;5,データ整理!R207-5,0)</f>
        <v>24.900000000000002</v>
      </c>
      <c r="S207">
        <f ca="1">S208+IF(データ整理!S207&gt;5,データ整理!S207-5,0)</f>
        <v>42.499999999999993</v>
      </c>
      <c r="T207">
        <f ca="1">T208+IF(データ整理!T207&gt;5,データ整理!T207-5,0)</f>
        <v>36.100000000000009</v>
      </c>
      <c r="U207">
        <f ca="1">U208+IF(データ整理!U207&gt;5,データ整理!U207-5,0)</f>
        <v>43.1</v>
      </c>
    </row>
    <row r="208" spans="1:21" x14ac:dyDescent="0.15">
      <c r="A208" s="3">
        <v>41936</v>
      </c>
      <c r="B208">
        <f ca="1">B209+IF(データ整理!B208&gt;5,データ整理!B208-5,0)</f>
        <v>27.4</v>
      </c>
      <c r="C208">
        <f ca="1">C209+IF(データ整理!C208&gt;5,データ整理!C208-5,0)</f>
        <v>45.4</v>
      </c>
      <c r="D208">
        <f ca="1">D209+IF(データ整理!D208&gt;5,データ整理!D208-5,0)</f>
        <v>33.099999999999994</v>
      </c>
      <c r="E208">
        <f ca="1">E209+IF(データ整理!E208&gt;5,データ整理!E208-5,0)</f>
        <v>13.6</v>
      </c>
      <c r="F208">
        <f ca="1">F209+IF(データ整理!F208&gt;5,データ整理!F208-5,0)</f>
        <v>45</v>
      </c>
      <c r="G208">
        <f ca="1">G209+IF(データ整理!G208&gt;5,データ整理!G208-5,0)</f>
        <v>43.4</v>
      </c>
      <c r="H208">
        <f ca="1">H209+IF(データ整理!H208&gt;5,データ整理!H208-5,0)</f>
        <v>28.200000000000003</v>
      </c>
      <c r="I208">
        <f ca="1">I209+IF(データ整理!I208&gt;5,データ整理!I208-5,0)</f>
        <v>30.099999999999998</v>
      </c>
      <c r="J208">
        <f ca="1">J209+IF(データ整理!J208&gt;5,データ整理!J208-5,0)</f>
        <v>15</v>
      </c>
      <c r="K208">
        <f ca="1">K209+IF(データ整理!K208&gt;5,データ整理!K208-5,0)</f>
        <v>38.400000000000006</v>
      </c>
      <c r="L208">
        <f ca="1">L209+IF(データ整理!L208&gt;5,データ整理!L208-5,0)</f>
        <v>21</v>
      </c>
      <c r="M208">
        <f ca="1">M209+IF(データ整理!M208&gt;5,データ整理!M208-5,0)</f>
        <v>34</v>
      </c>
      <c r="N208">
        <f ca="1">N209+IF(データ整理!N208&gt;5,データ整理!N208-5,0)</f>
        <v>30.1</v>
      </c>
      <c r="O208">
        <f ca="1">O209+IF(データ整理!O208&gt;5,データ整理!O208-5,0)</f>
        <v>31.7</v>
      </c>
      <c r="P208">
        <f ca="1">P209+IF(データ整理!P208&gt;5,データ整理!P208-5,0)</f>
        <v>31.499999999999996</v>
      </c>
      <c r="Q208">
        <f ca="1">Q209+IF(データ整理!Q208&gt;5,データ整理!Q208-5,0)</f>
        <v>29.800000000000008</v>
      </c>
      <c r="R208">
        <f ca="1">R209+IF(データ整理!R208&gt;5,データ整理!R208-5,0)</f>
        <v>19.700000000000003</v>
      </c>
      <c r="S208">
        <f ca="1">S209+IF(データ整理!S208&gt;5,データ整理!S208-5,0)</f>
        <v>33.599999999999994</v>
      </c>
      <c r="T208">
        <f ca="1">T209+IF(データ整理!T208&gt;5,データ整理!T208-5,0)</f>
        <v>29.300000000000004</v>
      </c>
      <c r="U208">
        <f ca="1">U209+IF(データ整理!U208&gt;5,データ整理!U208-5,0)</f>
        <v>38.5</v>
      </c>
    </row>
    <row r="209" spans="1:21" x14ac:dyDescent="0.15">
      <c r="A209" s="3">
        <v>41937</v>
      </c>
      <c r="B209">
        <f ca="1">B210+IF(データ整理!B209&gt;5,データ整理!B209-5,0)</f>
        <v>26</v>
      </c>
      <c r="C209">
        <f ca="1">C210+IF(データ整理!C209&gt;5,データ整理!C209-5,0)</f>
        <v>38.5</v>
      </c>
      <c r="D209">
        <f ca="1">D210+IF(データ整理!D209&gt;5,データ整理!D209-5,0)</f>
        <v>28.199999999999996</v>
      </c>
      <c r="E209">
        <f ca="1">E210+IF(データ整理!E209&gt;5,データ整理!E209-5,0)</f>
        <v>10</v>
      </c>
      <c r="F209">
        <f ca="1">F210+IF(データ整理!F209&gt;5,データ整理!F209-5,0)</f>
        <v>39.299999999999997</v>
      </c>
      <c r="G209">
        <f ca="1">G210+IF(データ整理!G209&gt;5,データ整理!G209-5,0)</f>
        <v>40.5</v>
      </c>
      <c r="H209">
        <f ca="1">H210+IF(データ整理!H209&gt;5,データ整理!H209-5,0)</f>
        <v>24.1</v>
      </c>
      <c r="I209">
        <f ca="1">I210+IF(データ整理!I209&gt;5,データ整理!I209-5,0)</f>
        <v>23.4</v>
      </c>
      <c r="J209">
        <f ca="1">J210+IF(データ整理!J209&gt;5,データ整理!J209-5,0)</f>
        <v>12.2</v>
      </c>
      <c r="K209">
        <f ca="1">K210+IF(データ整理!K209&gt;5,データ整理!K209-5,0)</f>
        <v>35.1</v>
      </c>
      <c r="L209">
        <f ca="1">L210+IF(データ整理!L209&gt;5,データ整理!L209-5,0)</f>
        <v>18.5</v>
      </c>
      <c r="M209">
        <f ca="1">M210+IF(データ整理!M209&gt;5,データ整理!M209-5,0)</f>
        <v>25.7</v>
      </c>
      <c r="N209">
        <f ca="1">N210+IF(データ整理!N209&gt;5,データ整理!N209-5,0)</f>
        <v>27</v>
      </c>
      <c r="O209">
        <f ca="1">O210+IF(データ整理!O209&gt;5,データ整理!O209-5,0)</f>
        <v>28.5</v>
      </c>
      <c r="P209">
        <f ca="1">P210+IF(データ整理!P209&gt;5,データ整理!P209-5,0)</f>
        <v>19.199999999999996</v>
      </c>
      <c r="Q209">
        <f ca="1">Q210+IF(データ整理!Q209&gt;5,データ整理!Q209-5,0)</f>
        <v>26.500000000000007</v>
      </c>
      <c r="R209">
        <f ca="1">R210+IF(データ整理!R209&gt;5,データ整理!R209-5,0)</f>
        <v>11.600000000000001</v>
      </c>
      <c r="S209">
        <f ca="1">S210+IF(データ整理!S209&gt;5,データ整理!S209-5,0)</f>
        <v>27.4</v>
      </c>
      <c r="T209">
        <f ca="1">T210+IF(データ整理!T209&gt;5,データ整理!T209-5,0)</f>
        <v>27.300000000000004</v>
      </c>
      <c r="U209">
        <f ca="1">U210+IF(データ整理!U209&gt;5,データ整理!U209-5,0)</f>
        <v>32</v>
      </c>
    </row>
    <row r="210" spans="1:21" x14ac:dyDescent="0.15">
      <c r="A210" s="3">
        <v>41938</v>
      </c>
      <c r="B210">
        <f ca="1">B211+IF(データ整理!B210&gt;5,データ整理!B210-5,0)</f>
        <v>25.1</v>
      </c>
      <c r="C210">
        <f ca="1">C211+IF(データ整理!C210&gt;5,データ整理!C210-5,0)</f>
        <v>30.4</v>
      </c>
      <c r="D210">
        <f ca="1">D211+IF(データ整理!D210&gt;5,データ整理!D210-5,0)</f>
        <v>20.699999999999996</v>
      </c>
      <c r="E210">
        <f ca="1">E211+IF(データ整理!E210&gt;5,データ整理!E210-5,0)</f>
        <v>6.3</v>
      </c>
      <c r="F210">
        <f ca="1">F211+IF(データ整理!F210&gt;5,データ整理!F210-5,0)</f>
        <v>32.5</v>
      </c>
      <c r="G210">
        <f ca="1">G211+IF(データ整理!G210&gt;5,データ整理!G210-5,0)</f>
        <v>36.4</v>
      </c>
      <c r="H210">
        <f ca="1">H211+IF(データ整理!H210&gt;5,データ整理!H210-5,0)</f>
        <v>18.5</v>
      </c>
      <c r="I210">
        <f ca="1">I211+IF(データ整理!I210&gt;5,データ整理!I210-5,0)</f>
        <v>20.599999999999998</v>
      </c>
      <c r="J210">
        <f ca="1">J211+IF(データ整理!J210&gt;5,データ整理!J210-5,0)</f>
        <v>10.899999999999999</v>
      </c>
      <c r="K210">
        <f ca="1">K211+IF(データ整理!K210&gt;5,データ整理!K210-5,0)</f>
        <v>29.6</v>
      </c>
      <c r="L210">
        <f ca="1">L211+IF(データ整理!L210&gt;5,データ整理!L210-5,0)</f>
        <v>16.600000000000001</v>
      </c>
      <c r="M210">
        <f ca="1">M211+IF(データ整理!M210&gt;5,データ整理!M210-5,0)</f>
        <v>22.5</v>
      </c>
      <c r="N210">
        <f ca="1">N211+IF(データ整理!N210&gt;5,データ整理!N210-5,0)</f>
        <v>24</v>
      </c>
      <c r="O210">
        <f ca="1">O211+IF(データ整理!O210&gt;5,データ整理!O210-5,0)</f>
        <v>26</v>
      </c>
      <c r="P210">
        <f ca="1">P211+IF(データ整理!P210&gt;5,データ整理!P210-5,0)</f>
        <v>13.099999999999998</v>
      </c>
      <c r="Q210">
        <f ca="1">Q211+IF(データ整理!Q210&gt;5,データ整理!Q210-5,0)</f>
        <v>24.100000000000005</v>
      </c>
      <c r="R210">
        <f ca="1">R211+IF(データ整理!R210&gt;5,データ整理!R210-5,0)</f>
        <v>5.8000000000000007</v>
      </c>
      <c r="S210">
        <f ca="1">S211+IF(データ整理!S210&gt;5,データ整理!S210-5,0)</f>
        <v>21.5</v>
      </c>
      <c r="T210">
        <f ca="1">T211+IF(データ整理!T210&gt;5,データ整理!T210-5,0)</f>
        <v>25.200000000000003</v>
      </c>
      <c r="U210">
        <f ca="1">U211+IF(データ整理!U210&gt;5,データ整理!U210-5,0)</f>
        <v>23.5</v>
      </c>
    </row>
    <row r="211" spans="1:21" x14ac:dyDescent="0.15">
      <c r="A211" s="3">
        <v>41939</v>
      </c>
      <c r="B211">
        <f ca="1">B212+IF(データ整理!B211&gt;5,データ整理!B211-5,0)</f>
        <v>21.500000000000004</v>
      </c>
      <c r="C211">
        <f ca="1">C212+IF(データ整理!C211&gt;5,データ整理!C211-5,0)</f>
        <v>23.3</v>
      </c>
      <c r="D211">
        <f ca="1">D212+IF(データ整理!D211&gt;5,データ整理!D211-5,0)</f>
        <v>19.599999999999998</v>
      </c>
      <c r="E211">
        <f ca="1">E212+IF(データ整理!E211&gt;5,データ整理!E211-5,0)</f>
        <v>6.3</v>
      </c>
      <c r="F211">
        <f ca="1">F212+IF(データ整理!F211&gt;5,データ整理!F211-5,0)</f>
        <v>27.799999999999997</v>
      </c>
      <c r="G211">
        <f ca="1">G212+IF(データ整理!G211&gt;5,データ整理!G211-5,0)</f>
        <v>29.7</v>
      </c>
      <c r="H211">
        <f ca="1">H212+IF(データ整理!H211&gt;5,データ整理!H211-5,0)</f>
        <v>16.7</v>
      </c>
      <c r="I211">
        <f ca="1">I212+IF(データ整理!I211&gt;5,データ整理!I211-5,0)</f>
        <v>19.899999999999999</v>
      </c>
      <c r="J211">
        <f ca="1">J212+IF(データ整理!J211&gt;5,データ整理!J211-5,0)</f>
        <v>5.7</v>
      </c>
      <c r="K211">
        <f ca="1">K212+IF(データ整理!K211&gt;5,データ整理!K211-5,0)</f>
        <v>26.1</v>
      </c>
      <c r="L211">
        <f ca="1">L212+IF(データ整理!L211&gt;5,データ整理!L211-5,0)</f>
        <v>16.600000000000001</v>
      </c>
      <c r="M211">
        <f ca="1">M212+IF(データ整理!M211&gt;5,データ整理!M211-5,0)</f>
        <v>19.8</v>
      </c>
      <c r="N211">
        <f ca="1">N212+IF(データ整理!N211&gt;5,データ整理!N211-5,0)</f>
        <v>20.3</v>
      </c>
      <c r="O211">
        <f ca="1">O212+IF(データ整理!O211&gt;5,データ整理!O211-5,0)</f>
        <v>22.6</v>
      </c>
      <c r="P211">
        <f ca="1">P212+IF(データ整理!P211&gt;5,データ整理!P211-5,0)</f>
        <v>8.5999999999999979</v>
      </c>
      <c r="Q211">
        <f ca="1">Q212+IF(データ整理!Q211&gt;5,データ整理!Q211-5,0)</f>
        <v>20.300000000000004</v>
      </c>
      <c r="R211">
        <f ca="1">R212+IF(データ整理!R211&gt;5,データ整理!R211-5,0)</f>
        <v>5.8000000000000007</v>
      </c>
      <c r="S211">
        <f ca="1">S212+IF(データ整理!S211&gt;5,データ整理!S211-5,0)</f>
        <v>19</v>
      </c>
      <c r="T211">
        <f ca="1">T212+IF(データ整理!T211&gt;5,データ整理!T211-5,0)</f>
        <v>20.700000000000003</v>
      </c>
      <c r="U211">
        <f ca="1">U212+IF(データ整理!U211&gt;5,データ整理!U211-5,0)</f>
        <v>19</v>
      </c>
    </row>
    <row r="212" spans="1:21" x14ac:dyDescent="0.15">
      <c r="A212" s="3">
        <v>41940</v>
      </c>
      <c r="B212">
        <f ca="1">B213+IF(データ整理!B212&gt;5,データ整理!B212-5,0)</f>
        <v>16.200000000000003</v>
      </c>
      <c r="C212">
        <f ca="1">C213+IF(データ整理!C212&gt;5,データ整理!C212-5,0)</f>
        <v>20.6</v>
      </c>
      <c r="D212">
        <f ca="1">D213+IF(データ整理!D212&gt;5,データ整理!D212-5,0)</f>
        <v>19.399999999999999</v>
      </c>
      <c r="E212">
        <f ca="1">E213+IF(データ整理!E212&gt;5,データ整理!E212-5,0)</f>
        <v>5.5</v>
      </c>
      <c r="F212">
        <f ca="1">F213+IF(データ整理!F212&gt;5,データ整理!F212-5,0)</f>
        <v>23.299999999999997</v>
      </c>
      <c r="G212">
        <f ca="1">G213+IF(データ整理!G212&gt;5,データ整理!G212-5,0)</f>
        <v>22.5</v>
      </c>
      <c r="H212">
        <f ca="1">H213+IF(データ整理!H212&gt;5,データ整理!H212-5,0)</f>
        <v>14.1</v>
      </c>
      <c r="I212">
        <f ca="1">I213+IF(データ整理!I212&gt;5,データ整理!I212-5,0)</f>
        <v>15.899999999999999</v>
      </c>
      <c r="J212">
        <f ca="1">J213+IF(データ整理!J212&gt;5,データ整理!J212-5,0)</f>
        <v>2.1000000000000005</v>
      </c>
      <c r="K212">
        <f ca="1">K213+IF(データ整理!K212&gt;5,データ整理!K212-5,0)</f>
        <v>22</v>
      </c>
      <c r="L212">
        <f ca="1">L213+IF(データ整理!L212&gt;5,データ整理!L212-5,0)</f>
        <v>16.600000000000001</v>
      </c>
      <c r="M212">
        <f ca="1">M213+IF(データ整理!M212&gt;5,データ整理!M212-5,0)</f>
        <v>16.5</v>
      </c>
      <c r="N212">
        <f ca="1">N213+IF(データ整理!N212&gt;5,データ整理!N212-5,0)</f>
        <v>19.600000000000001</v>
      </c>
      <c r="O212">
        <f ca="1">O213+IF(データ整理!O212&gt;5,データ整理!O212-5,0)</f>
        <v>17.700000000000003</v>
      </c>
      <c r="P212">
        <f ca="1">P213+IF(データ整理!P212&gt;5,データ整理!P212-5,0)</f>
        <v>5.9999999999999991</v>
      </c>
      <c r="Q212">
        <f ca="1">Q213+IF(データ整理!Q212&gt;5,データ整理!Q212-5,0)</f>
        <v>13.500000000000002</v>
      </c>
      <c r="R212">
        <f ca="1">R213+IF(データ整理!R212&gt;5,データ整理!R212-5,0)</f>
        <v>5.8000000000000007</v>
      </c>
      <c r="S212">
        <f ca="1">S213+IF(データ整理!S212&gt;5,データ整理!S212-5,0)</f>
        <v>16.100000000000001</v>
      </c>
      <c r="T212">
        <f ca="1">T213+IF(データ整理!T212&gt;5,データ整理!T212-5,0)</f>
        <v>17.400000000000002</v>
      </c>
      <c r="U212">
        <f ca="1">U213+IF(データ整理!U212&gt;5,データ整理!U212-5,0)</f>
        <v>16</v>
      </c>
    </row>
    <row r="213" spans="1:21" x14ac:dyDescent="0.15">
      <c r="A213" s="3">
        <v>41941</v>
      </c>
      <c r="B213">
        <f ca="1">B214+IF(データ整理!B213&gt;5,データ整理!B213-5,0)</f>
        <v>12.8</v>
      </c>
      <c r="C213">
        <f ca="1">C214+IF(データ整理!C213&gt;5,データ整理!C213-5,0)</f>
        <v>18</v>
      </c>
      <c r="D213">
        <f ca="1">D214+IF(データ整理!D213&gt;5,データ整理!D213-5,0)</f>
        <v>14.2</v>
      </c>
      <c r="E213">
        <f ca="1">E214+IF(データ整理!E213&gt;5,データ整理!E213-5,0)</f>
        <v>4.5</v>
      </c>
      <c r="F213">
        <f ca="1">F214+IF(データ整理!F213&gt;5,データ整理!F213-5,0)</f>
        <v>16.2</v>
      </c>
      <c r="G213">
        <f ca="1">G214+IF(データ整理!G213&gt;5,データ整理!G213-5,0)</f>
        <v>14.200000000000001</v>
      </c>
      <c r="H213">
        <f ca="1">H214+IF(データ整理!H213&gt;5,データ整理!H213-5,0)</f>
        <v>9.1999999999999993</v>
      </c>
      <c r="I213">
        <f ca="1">I214+IF(データ整理!I213&gt;5,データ整理!I213-5,0)</f>
        <v>10.7</v>
      </c>
      <c r="J213">
        <f ca="1">J214+IF(データ整理!J213&gt;5,データ整理!J213-5,0)</f>
        <v>1.6000000000000005</v>
      </c>
      <c r="K213">
        <f ca="1">K214+IF(データ整理!K213&gt;5,データ整理!K213-5,0)</f>
        <v>15.100000000000001</v>
      </c>
      <c r="L213">
        <f ca="1">L214+IF(データ整理!L213&gt;5,データ整理!L213-5,0)</f>
        <v>15.5</v>
      </c>
      <c r="M213">
        <f ca="1">M214+IF(データ整理!M213&gt;5,データ整理!M213-5,0)</f>
        <v>11.5</v>
      </c>
      <c r="N213">
        <f ca="1">N214+IF(データ整理!N213&gt;5,データ整理!N213-5,0)</f>
        <v>12.2</v>
      </c>
      <c r="O213">
        <f ca="1">O214+IF(データ整理!O213&gt;5,データ整理!O213-5,0)</f>
        <v>12.3</v>
      </c>
      <c r="P213">
        <f ca="1">P214+IF(データ整理!P213&gt;5,データ整理!P213-5,0)</f>
        <v>2.8</v>
      </c>
      <c r="Q213">
        <f ca="1">Q214+IF(データ整理!Q213&gt;5,データ整理!Q213-5,0)</f>
        <v>11.100000000000001</v>
      </c>
      <c r="R213">
        <f ca="1">R214+IF(データ整理!R213&gt;5,データ整理!R213-5,0)</f>
        <v>5.8000000000000007</v>
      </c>
      <c r="S213">
        <f ca="1">S214+IF(データ整理!S213&gt;5,データ整理!S213-5,0)</f>
        <v>13.1</v>
      </c>
      <c r="T213">
        <f ca="1">T214+IF(データ整理!T213&gt;5,データ整理!T213-5,0)</f>
        <v>9.1000000000000014</v>
      </c>
      <c r="U213">
        <f ca="1">U214+IF(データ整理!U213&gt;5,データ整理!U213-5,0)</f>
        <v>13.299999999999999</v>
      </c>
    </row>
    <row r="214" spans="1:21" x14ac:dyDescent="0.15">
      <c r="A214" s="3">
        <v>41942</v>
      </c>
      <c r="B214">
        <f ca="1">B215+IF(データ整理!B214&gt;5,データ整理!B214-5,0)</f>
        <v>5.6000000000000005</v>
      </c>
      <c r="C214">
        <f ca="1">C215+IF(データ整理!C214&gt;5,データ整理!C214-5,0)</f>
        <v>14.9</v>
      </c>
      <c r="D214">
        <f ca="1">D215+IF(データ整理!D214&gt;5,データ整理!D214-5,0)</f>
        <v>7.1999999999999993</v>
      </c>
      <c r="E214">
        <f ca="1">E215+IF(データ整理!E214&gt;5,データ整理!E214-5,0)</f>
        <v>3.0999999999999996</v>
      </c>
      <c r="F214">
        <f ca="1">F215+IF(データ整理!F214&gt;5,データ整理!F214-5,0)</f>
        <v>10.199999999999999</v>
      </c>
      <c r="G214">
        <f ca="1">G215+IF(データ整理!G214&gt;5,データ整理!G214-5,0)</f>
        <v>5.9</v>
      </c>
      <c r="H214">
        <f ca="1">H215+IF(データ整理!H214&gt;5,データ整理!H214-5,0)</f>
        <v>6.6</v>
      </c>
      <c r="I214">
        <f ca="1">I215+IF(データ整理!I214&gt;5,データ整理!I214-5,0)</f>
        <v>7.6000000000000005</v>
      </c>
      <c r="J214">
        <f ca="1">J215+IF(データ整理!J214&gt;5,データ整理!J214-5,0)</f>
        <v>0.90000000000000036</v>
      </c>
      <c r="K214">
        <f ca="1">K215+IF(データ整理!K214&gt;5,データ整理!K214-5,0)</f>
        <v>8.3000000000000007</v>
      </c>
      <c r="L214">
        <f ca="1">L215+IF(データ整理!L214&gt;5,データ整理!L214-5,0)</f>
        <v>10.4</v>
      </c>
      <c r="M214">
        <f ca="1">M215+IF(データ整理!M214&gt;5,データ整理!M214-5,0)</f>
        <v>4.3999999999999995</v>
      </c>
      <c r="N214">
        <f ca="1">N215+IF(データ整理!N214&gt;5,データ整理!N214-5,0)</f>
        <v>8</v>
      </c>
      <c r="O214">
        <f ca="1">O215+IF(データ整理!O214&gt;5,データ整理!O214-5,0)</f>
        <v>6.9</v>
      </c>
      <c r="P214">
        <f ca="1">P215+IF(データ整理!P214&gt;5,データ整理!P214-5,0)</f>
        <v>2.5999999999999996</v>
      </c>
      <c r="Q214">
        <f ca="1">Q215+IF(データ整理!Q214&gt;5,データ整理!Q214-5,0)</f>
        <v>5.8000000000000007</v>
      </c>
      <c r="R214">
        <f ca="1">R215+IF(データ整理!R214&gt;5,データ整理!R214-5,0)</f>
        <v>5.4</v>
      </c>
      <c r="S214">
        <f ca="1">S215+IF(データ整理!S214&gt;5,データ整理!S214-5,0)</f>
        <v>9.9</v>
      </c>
      <c r="T214">
        <f ca="1">T215+IF(データ整理!T214&gt;5,データ整理!T214-5,0)</f>
        <v>3.1000000000000005</v>
      </c>
      <c r="U214">
        <f ca="1">U215+IF(データ整理!U214&gt;5,データ整理!U214-5,0)</f>
        <v>9.6999999999999993</v>
      </c>
    </row>
    <row r="215" spans="1:21" x14ac:dyDescent="0.15">
      <c r="A215" s="3">
        <v>41943</v>
      </c>
      <c r="B215">
        <f ca="1">B216+IF(データ整理!B215&gt;5,データ整理!B215-5,0)</f>
        <v>1.7999999999999998</v>
      </c>
      <c r="C215">
        <f ca="1">C216+IF(データ整理!C215&gt;5,データ整理!C215-5,0)</f>
        <v>7.8000000000000007</v>
      </c>
      <c r="D215">
        <f ca="1">D216+IF(データ整理!D215&gt;5,データ整理!D215-5,0)</f>
        <v>0</v>
      </c>
      <c r="E215">
        <f ca="1">E216+IF(データ整理!E215&gt;5,データ整理!E215-5,0)</f>
        <v>0.5</v>
      </c>
      <c r="F215">
        <f ca="1">F216+IF(データ整理!F215&gt;5,データ整理!F215-5,0)</f>
        <v>5.0999999999999996</v>
      </c>
      <c r="G215">
        <f ca="1">G216+IF(データ整理!G215&gt;5,データ整理!G215-5,0)</f>
        <v>2.4000000000000004</v>
      </c>
      <c r="H215">
        <f ca="1">H216+IF(データ整理!H215&gt;5,データ整理!H215-5,0)</f>
        <v>5.6999999999999993</v>
      </c>
      <c r="I215">
        <f ca="1">I216+IF(データ整理!I215&gt;5,データ整理!I215-5,0)</f>
        <v>4.9000000000000004</v>
      </c>
      <c r="J215">
        <f ca="1">J216+IF(データ整理!J215&gt;5,データ整理!J215-5,0)</f>
        <v>0.90000000000000036</v>
      </c>
      <c r="K215">
        <f ca="1">K216+IF(データ整理!K215&gt;5,データ整理!K215-5,0)</f>
        <v>3.4000000000000004</v>
      </c>
      <c r="L215">
        <f ca="1">L216+IF(データ整理!L215&gt;5,データ整理!L215-5,0)</f>
        <v>6.5</v>
      </c>
      <c r="M215">
        <f ca="1">M216+IF(データ整理!M215&gt;5,データ整理!M215-5,0)</f>
        <v>1.2999999999999998</v>
      </c>
      <c r="N215">
        <f ca="1">N216+IF(データ整理!N215&gt;5,データ整理!N215-5,0)</f>
        <v>6.8000000000000007</v>
      </c>
      <c r="O215">
        <f ca="1">O216+IF(データ整理!O215&gt;5,データ整理!O215-5,0)</f>
        <v>2.4000000000000004</v>
      </c>
      <c r="P215">
        <f ca="1">P216+IF(データ整理!P215&gt;5,データ整理!P215-5,0)</f>
        <v>1.5999999999999996</v>
      </c>
      <c r="Q215">
        <f ca="1">Q216+IF(データ整理!Q215&gt;5,データ整理!Q215-5,0)</f>
        <v>0</v>
      </c>
      <c r="R215">
        <f ca="1">R216+IF(データ整理!R215&gt;5,データ整理!R215-5,0)</f>
        <v>5.4</v>
      </c>
      <c r="S215">
        <f ca="1">S216+IF(データ整理!S215&gt;5,データ整理!S215-5,0)</f>
        <v>5.6</v>
      </c>
      <c r="T215">
        <f ca="1">T216+IF(データ整理!T215&gt;5,データ整理!T215-5,0)</f>
        <v>0.90000000000000036</v>
      </c>
      <c r="U215">
        <f ca="1">U216+IF(データ整理!U215&gt;5,データ整理!U215-5,0)</f>
        <v>4.5</v>
      </c>
    </row>
    <row r="216" spans="1:21" x14ac:dyDescent="0.15">
      <c r="A216" s="3">
        <v>41944</v>
      </c>
      <c r="B216">
        <v>0</v>
      </c>
      <c r="C216">
        <v>0</v>
      </c>
      <c r="D216">
        <v>0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</row>
    <row r="217" spans="1:21" x14ac:dyDescent="0.15">
      <c r="A217" s="3"/>
    </row>
    <row r="218" spans="1:21" x14ac:dyDescent="0.15">
      <c r="A218" s="3"/>
    </row>
    <row r="219" spans="1:21" x14ac:dyDescent="0.15">
      <c r="A219" s="3"/>
    </row>
    <row r="220" spans="1:21" x14ac:dyDescent="0.15">
      <c r="A220" s="3"/>
    </row>
    <row r="221" spans="1:21" x14ac:dyDescent="0.15">
      <c r="A221" s="3"/>
    </row>
    <row r="222" spans="1:21" x14ac:dyDescent="0.15">
      <c r="A222" s="3"/>
    </row>
    <row r="223" spans="1:21" x14ac:dyDescent="0.15">
      <c r="A223" s="3"/>
    </row>
    <row r="224" spans="1:21" x14ac:dyDescent="0.15">
      <c r="A224" s="3"/>
    </row>
    <row r="225" spans="1:1" x14ac:dyDescent="0.15">
      <c r="A225" s="3"/>
    </row>
    <row r="226" spans="1:1" x14ac:dyDescent="0.15">
      <c r="A226" s="3"/>
    </row>
    <row r="227" spans="1:1" x14ac:dyDescent="0.15">
      <c r="A227" s="3"/>
    </row>
    <row r="228" spans="1:1" x14ac:dyDescent="0.15">
      <c r="A228" s="3"/>
    </row>
    <row r="229" spans="1:1" x14ac:dyDescent="0.15">
      <c r="A229" s="3"/>
    </row>
    <row r="230" spans="1:1" x14ac:dyDescent="0.15">
      <c r="A230" s="3"/>
    </row>
    <row r="231" spans="1:1" x14ac:dyDescent="0.15">
      <c r="A231" s="3"/>
    </row>
    <row r="232" spans="1:1" x14ac:dyDescent="0.15">
      <c r="A232" s="3"/>
    </row>
    <row r="233" spans="1:1" x14ac:dyDescent="0.15">
      <c r="A233" s="3"/>
    </row>
    <row r="234" spans="1:1" x14ac:dyDescent="0.15">
      <c r="A234" s="3"/>
    </row>
    <row r="235" spans="1:1" x14ac:dyDescent="0.15">
      <c r="A235" s="3"/>
    </row>
    <row r="236" spans="1:1" x14ac:dyDescent="0.15">
      <c r="A236" s="3"/>
    </row>
    <row r="237" spans="1:1" x14ac:dyDescent="0.15">
      <c r="A237" s="3"/>
    </row>
    <row r="238" spans="1:1" x14ac:dyDescent="0.15">
      <c r="A238" s="3"/>
    </row>
    <row r="239" spans="1:1" x14ac:dyDescent="0.15">
      <c r="A239" s="3"/>
    </row>
    <row r="240" spans="1:1" x14ac:dyDescent="0.15">
      <c r="A240" s="3"/>
    </row>
    <row r="241" spans="1:1" x14ac:dyDescent="0.15">
      <c r="A241" s="3"/>
    </row>
    <row r="242" spans="1:1" x14ac:dyDescent="0.15">
      <c r="A242" s="3"/>
    </row>
    <row r="243" spans="1:1" x14ac:dyDescent="0.15">
      <c r="A243" s="3"/>
    </row>
    <row r="244" spans="1:1" x14ac:dyDescent="0.15">
      <c r="A244" s="3"/>
    </row>
    <row r="245" spans="1:1" x14ac:dyDescent="0.15">
      <c r="A245" s="3"/>
    </row>
    <row r="246" spans="1:1" x14ac:dyDescent="0.15">
      <c r="A246" s="3"/>
    </row>
    <row r="247" spans="1:1" x14ac:dyDescent="0.15">
      <c r="A247" s="3"/>
    </row>
    <row r="248" spans="1:1" x14ac:dyDescent="0.15">
      <c r="A248" s="3"/>
    </row>
    <row r="249" spans="1:1" x14ac:dyDescent="0.15">
      <c r="A249" s="3"/>
    </row>
    <row r="250" spans="1:1" x14ac:dyDescent="0.15">
      <c r="A250" s="3"/>
    </row>
    <row r="251" spans="1:1" x14ac:dyDescent="0.15">
      <c r="A251" s="3"/>
    </row>
    <row r="252" spans="1:1" x14ac:dyDescent="0.15">
      <c r="A252" s="3"/>
    </row>
    <row r="253" spans="1:1" x14ac:dyDescent="0.15">
      <c r="A253" s="3"/>
    </row>
    <row r="254" spans="1:1" x14ac:dyDescent="0.15">
      <c r="A254" s="3"/>
    </row>
    <row r="255" spans="1:1" x14ac:dyDescent="0.15">
      <c r="A255" s="3"/>
    </row>
    <row r="256" spans="1:1" x14ac:dyDescent="0.15">
      <c r="A256" s="3"/>
    </row>
    <row r="257" spans="1:1" x14ac:dyDescent="0.15">
      <c r="A257" s="3"/>
    </row>
    <row r="258" spans="1:1" x14ac:dyDescent="0.15">
      <c r="A258" s="3"/>
    </row>
    <row r="259" spans="1:1" x14ac:dyDescent="0.15">
      <c r="A259" s="3"/>
    </row>
    <row r="260" spans="1:1" x14ac:dyDescent="0.15">
      <c r="A260" s="3"/>
    </row>
    <row r="261" spans="1:1" x14ac:dyDescent="0.15">
      <c r="A261" s="3"/>
    </row>
    <row r="262" spans="1:1" x14ac:dyDescent="0.15">
      <c r="A262" s="3"/>
    </row>
    <row r="263" spans="1:1" x14ac:dyDescent="0.15">
      <c r="A263" s="3"/>
    </row>
    <row r="264" spans="1:1" x14ac:dyDescent="0.15">
      <c r="A264" s="3"/>
    </row>
    <row r="265" spans="1:1" x14ac:dyDescent="0.15">
      <c r="A265" s="3"/>
    </row>
    <row r="266" spans="1:1" x14ac:dyDescent="0.15">
      <c r="A266" s="3"/>
    </row>
    <row r="267" spans="1:1" x14ac:dyDescent="0.15">
      <c r="A267" s="3"/>
    </row>
    <row r="268" spans="1:1" x14ac:dyDescent="0.15">
      <c r="A268" s="3"/>
    </row>
    <row r="269" spans="1:1" x14ac:dyDescent="0.15">
      <c r="A269" s="3"/>
    </row>
    <row r="270" spans="1:1" x14ac:dyDescent="0.15">
      <c r="A270" s="3"/>
    </row>
    <row r="271" spans="1:1" x14ac:dyDescent="0.15">
      <c r="A271" s="3"/>
    </row>
    <row r="272" spans="1:1" x14ac:dyDescent="0.15">
      <c r="A272" s="3"/>
    </row>
    <row r="273" spans="1:1" x14ac:dyDescent="0.15">
      <c r="A273" s="3"/>
    </row>
    <row r="274" spans="1:1" x14ac:dyDescent="0.15">
      <c r="A274" s="3"/>
    </row>
    <row r="275" spans="1:1" x14ac:dyDescent="0.15">
      <c r="A275" s="3"/>
    </row>
    <row r="276" spans="1:1" x14ac:dyDescent="0.15">
      <c r="A276" s="3"/>
    </row>
    <row r="277" spans="1:1" x14ac:dyDescent="0.15">
      <c r="A277" s="3"/>
    </row>
    <row r="278" spans="1:1" x14ac:dyDescent="0.15">
      <c r="A278" s="3"/>
    </row>
    <row r="279" spans="1:1" x14ac:dyDescent="0.15">
      <c r="A279" s="3"/>
    </row>
    <row r="280" spans="1:1" x14ac:dyDescent="0.15">
      <c r="A280" s="3"/>
    </row>
    <row r="281" spans="1:1" x14ac:dyDescent="0.15">
      <c r="A281" s="3"/>
    </row>
    <row r="282" spans="1:1" x14ac:dyDescent="0.15">
      <c r="A282" s="3"/>
    </row>
    <row r="283" spans="1:1" x14ac:dyDescent="0.15">
      <c r="A283" s="3"/>
    </row>
    <row r="284" spans="1:1" x14ac:dyDescent="0.15">
      <c r="A284" s="3"/>
    </row>
    <row r="285" spans="1:1" x14ac:dyDescent="0.15">
      <c r="A285" s="3"/>
    </row>
    <row r="286" spans="1:1" x14ac:dyDescent="0.15">
      <c r="A286" s="3"/>
    </row>
    <row r="287" spans="1:1" x14ac:dyDescent="0.15">
      <c r="A287" s="3"/>
    </row>
    <row r="288" spans="1:1" x14ac:dyDescent="0.15">
      <c r="A288" s="3"/>
    </row>
    <row r="289" spans="1:1" x14ac:dyDescent="0.15">
      <c r="A289" s="3"/>
    </row>
    <row r="290" spans="1:1" x14ac:dyDescent="0.15">
      <c r="A290" s="3"/>
    </row>
    <row r="291" spans="1:1" x14ac:dyDescent="0.15">
      <c r="A291" s="3"/>
    </row>
    <row r="292" spans="1:1" x14ac:dyDescent="0.15">
      <c r="A292" s="3"/>
    </row>
    <row r="293" spans="1:1" x14ac:dyDescent="0.15">
      <c r="A293" s="3"/>
    </row>
    <row r="294" spans="1:1" x14ac:dyDescent="0.15">
      <c r="A294" s="3"/>
    </row>
    <row r="295" spans="1:1" x14ac:dyDescent="0.15">
      <c r="A295" s="3"/>
    </row>
    <row r="296" spans="1:1" x14ac:dyDescent="0.15">
      <c r="A296" s="3"/>
    </row>
    <row r="297" spans="1:1" x14ac:dyDescent="0.15">
      <c r="A297" s="3"/>
    </row>
    <row r="298" spans="1:1" x14ac:dyDescent="0.15">
      <c r="A298" s="3"/>
    </row>
    <row r="299" spans="1:1" x14ac:dyDescent="0.15">
      <c r="A299" s="3"/>
    </row>
    <row r="300" spans="1:1" x14ac:dyDescent="0.15">
      <c r="A300" s="3"/>
    </row>
    <row r="301" spans="1:1" x14ac:dyDescent="0.15">
      <c r="A301" s="3"/>
    </row>
    <row r="302" spans="1:1" x14ac:dyDescent="0.15">
      <c r="A302" s="3"/>
    </row>
    <row r="303" spans="1:1" x14ac:dyDescent="0.15">
      <c r="A303" s="3"/>
    </row>
    <row r="304" spans="1:1" x14ac:dyDescent="0.15">
      <c r="A304" s="3"/>
    </row>
    <row r="305" spans="1:1" x14ac:dyDescent="0.15">
      <c r="A305" s="3"/>
    </row>
    <row r="306" spans="1:1" x14ac:dyDescent="0.15">
      <c r="A306" s="3"/>
    </row>
    <row r="307" spans="1:1" x14ac:dyDescent="0.15">
      <c r="A307" s="3"/>
    </row>
    <row r="308" spans="1:1" x14ac:dyDescent="0.15">
      <c r="A308" s="3"/>
    </row>
    <row r="309" spans="1:1" x14ac:dyDescent="0.15">
      <c r="A309" s="3"/>
    </row>
    <row r="310" spans="1:1" x14ac:dyDescent="0.15">
      <c r="A310" s="3"/>
    </row>
    <row r="311" spans="1:1" x14ac:dyDescent="0.15">
      <c r="A311" s="3"/>
    </row>
    <row r="312" spans="1:1" x14ac:dyDescent="0.15">
      <c r="A312" s="3"/>
    </row>
    <row r="313" spans="1:1" x14ac:dyDescent="0.15">
      <c r="A313" s="3"/>
    </row>
    <row r="314" spans="1:1" x14ac:dyDescent="0.15">
      <c r="A314" s="3"/>
    </row>
    <row r="315" spans="1:1" x14ac:dyDescent="0.15">
      <c r="A315" s="3"/>
    </row>
    <row r="316" spans="1:1" x14ac:dyDescent="0.15">
      <c r="A316" s="3"/>
    </row>
    <row r="317" spans="1:1" x14ac:dyDescent="0.15">
      <c r="A317" s="3"/>
    </row>
    <row r="318" spans="1:1" x14ac:dyDescent="0.15">
      <c r="A318" s="3"/>
    </row>
    <row r="319" spans="1:1" x14ac:dyDescent="0.15">
      <c r="A319" s="3"/>
    </row>
    <row r="320" spans="1:1" x14ac:dyDescent="0.15">
      <c r="A320" s="3"/>
    </row>
    <row r="321" spans="1:1" x14ac:dyDescent="0.15">
      <c r="A321" s="3"/>
    </row>
    <row r="322" spans="1:1" x14ac:dyDescent="0.15">
      <c r="A322" s="3"/>
    </row>
    <row r="323" spans="1:1" x14ac:dyDescent="0.15">
      <c r="A323" s="3"/>
    </row>
    <row r="324" spans="1:1" x14ac:dyDescent="0.15">
      <c r="A324" s="3"/>
    </row>
    <row r="325" spans="1:1" x14ac:dyDescent="0.15">
      <c r="A325" s="3"/>
    </row>
    <row r="326" spans="1:1" x14ac:dyDescent="0.15">
      <c r="A326" s="3"/>
    </row>
    <row r="327" spans="1:1" x14ac:dyDescent="0.15">
      <c r="A327" s="3"/>
    </row>
    <row r="328" spans="1:1" x14ac:dyDescent="0.15">
      <c r="A328" s="3"/>
    </row>
    <row r="329" spans="1:1" x14ac:dyDescent="0.15">
      <c r="A329" s="3"/>
    </row>
    <row r="330" spans="1:1" x14ac:dyDescent="0.15">
      <c r="A330" s="3"/>
    </row>
    <row r="331" spans="1:1" x14ac:dyDescent="0.15">
      <c r="A331" s="3"/>
    </row>
    <row r="332" spans="1:1" x14ac:dyDescent="0.15">
      <c r="A332" s="3"/>
    </row>
    <row r="333" spans="1:1" x14ac:dyDescent="0.15">
      <c r="A333" s="3"/>
    </row>
    <row r="334" spans="1:1" x14ac:dyDescent="0.15">
      <c r="A334" s="3"/>
    </row>
    <row r="335" spans="1:1" x14ac:dyDescent="0.15">
      <c r="A335" s="3"/>
    </row>
    <row r="336" spans="1:1" x14ac:dyDescent="0.15">
      <c r="A336" s="3"/>
    </row>
    <row r="337" spans="1:1" x14ac:dyDescent="0.15">
      <c r="A337" s="3"/>
    </row>
    <row r="338" spans="1:1" x14ac:dyDescent="0.15">
      <c r="A338" s="3"/>
    </row>
    <row r="339" spans="1:1" x14ac:dyDescent="0.15">
      <c r="A339" s="3"/>
    </row>
    <row r="340" spans="1:1" x14ac:dyDescent="0.15">
      <c r="A340" s="3"/>
    </row>
    <row r="341" spans="1:1" x14ac:dyDescent="0.15">
      <c r="A341" s="3"/>
    </row>
    <row r="342" spans="1:1" x14ac:dyDescent="0.15">
      <c r="A342" s="3"/>
    </row>
    <row r="343" spans="1:1" x14ac:dyDescent="0.15">
      <c r="A343" s="3"/>
    </row>
    <row r="344" spans="1:1" x14ac:dyDescent="0.15">
      <c r="A344" s="3"/>
    </row>
    <row r="345" spans="1:1" x14ac:dyDescent="0.15">
      <c r="A345" s="3"/>
    </row>
    <row r="346" spans="1:1" x14ac:dyDescent="0.15">
      <c r="A346" s="3"/>
    </row>
    <row r="347" spans="1:1" x14ac:dyDescent="0.15">
      <c r="A347" s="3"/>
    </row>
    <row r="348" spans="1:1" x14ac:dyDescent="0.15">
      <c r="A348" s="3"/>
    </row>
    <row r="349" spans="1:1" x14ac:dyDescent="0.15">
      <c r="A349" s="3"/>
    </row>
    <row r="350" spans="1:1" x14ac:dyDescent="0.15">
      <c r="A350" s="3"/>
    </row>
    <row r="351" spans="1:1" x14ac:dyDescent="0.15">
      <c r="A351" s="3"/>
    </row>
    <row r="352" spans="1:1" x14ac:dyDescent="0.15">
      <c r="A352" s="3"/>
    </row>
    <row r="353" spans="1:1" x14ac:dyDescent="0.15">
      <c r="A353" s="3"/>
    </row>
    <row r="354" spans="1:1" x14ac:dyDescent="0.15">
      <c r="A354" s="3"/>
    </row>
    <row r="355" spans="1:1" x14ac:dyDescent="0.15">
      <c r="A355" s="3"/>
    </row>
    <row r="356" spans="1:1" x14ac:dyDescent="0.15">
      <c r="A356" s="3"/>
    </row>
    <row r="357" spans="1:1" x14ac:dyDescent="0.15">
      <c r="A357" s="3"/>
    </row>
    <row r="358" spans="1:1" x14ac:dyDescent="0.15">
      <c r="A358" s="3"/>
    </row>
    <row r="359" spans="1:1" x14ac:dyDescent="0.15">
      <c r="A359" s="3"/>
    </row>
    <row r="360" spans="1:1" x14ac:dyDescent="0.15">
      <c r="A360" s="3"/>
    </row>
    <row r="361" spans="1:1" x14ac:dyDescent="0.15">
      <c r="A361" s="3"/>
    </row>
    <row r="362" spans="1:1" x14ac:dyDescent="0.15">
      <c r="A362" s="3"/>
    </row>
    <row r="363" spans="1:1" x14ac:dyDescent="0.15">
      <c r="A363" s="3"/>
    </row>
    <row r="364" spans="1:1" x14ac:dyDescent="0.15">
      <c r="A364" s="3"/>
    </row>
    <row r="365" spans="1:1" x14ac:dyDescent="0.15">
      <c r="A365" s="3"/>
    </row>
    <row r="366" spans="1:1" x14ac:dyDescent="0.15">
      <c r="A366" s="3"/>
    </row>
    <row r="367" spans="1:1" x14ac:dyDescent="0.15">
      <c r="A367" s="3"/>
    </row>
    <row r="368" spans="1:1" x14ac:dyDescent="0.15">
      <c r="A368" s="3"/>
    </row>
    <row r="369" spans="1:1" x14ac:dyDescent="0.15">
      <c r="A369" s="3"/>
    </row>
    <row r="370" spans="1:1" x14ac:dyDescent="0.15">
      <c r="A370" s="3"/>
    </row>
    <row r="371" spans="1:1" x14ac:dyDescent="0.15">
      <c r="A371" s="3"/>
    </row>
    <row r="372" spans="1:1" x14ac:dyDescent="0.15">
      <c r="A372" s="3"/>
    </row>
    <row r="373" spans="1:1" x14ac:dyDescent="0.15">
      <c r="A373" s="3"/>
    </row>
    <row r="374" spans="1:1" x14ac:dyDescent="0.15">
      <c r="A374" s="3"/>
    </row>
    <row r="375" spans="1:1" x14ac:dyDescent="0.15">
      <c r="A375" s="3"/>
    </row>
    <row r="376" spans="1:1" x14ac:dyDescent="0.15">
      <c r="A376" s="3"/>
    </row>
    <row r="377" spans="1:1" x14ac:dyDescent="0.15">
      <c r="A377" s="3"/>
    </row>
    <row r="378" spans="1:1" x14ac:dyDescent="0.15">
      <c r="A378" s="3"/>
    </row>
    <row r="379" spans="1:1" x14ac:dyDescent="0.15">
      <c r="A379" s="3"/>
    </row>
    <row r="380" spans="1:1" x14ac:dyDescent="0.15">
      <c r="A380" s="3"/>
    </row>
    <row r="381" spans="1:1" x14ac:dyDescent="0.15">
      <c r="A381" s="3"/>
    </row>
    <row r="382" spans="1:1" x14ac:dyDescent="0.15">
      <c r="A382" s="3"/>
    </row>
    <row r="383" spans="1:1" x14ac:dyDescent="0.15">
      <c r="A383" s="3"/>
    </row>
    <row r="384" spans="1:1" x14ac:dyDescent="0.15">
      <c r="A384" s="3"/>
    </row>
    <row r="385" spans="1:1" x14ac:dyDescent="0.15">
      <c r="A385" s="3"/>
    </row>
    <row r="386" spans="1:1" x14ac:dyDescent="0.15">
      <c r="A386" s="3"/>
    </row>
    <row r="387" spans="1:1" x14ac:dyDescent="0.15">
      <c r="A387" s="3"/>
    </row>
    <row r="388" spans="1:1" x14ac:dyDescent="0.15">
      <c r="A388" s="3"/>
    </row>
    <row r="389" spans="1:1" x14ac:dyDescent="0.15">
      <c r="A389" s="3"/>
    </row>
    <row r="390" spans="1:1" x14ac:dyDescent="0.15">
      <c r="A390" s="3"/>
    </row>
    <row r="391" spans="1:1" x14ac:dyDescent="0.15">
      <c r="A391" s="3"/>
    </row>
    <row r="392" spans="1:1" x14ac:dyDescent="0.15">
      <c r="A392" s="3"/>
    </row>
    <row r="393" spans="1:1" x14ac:dyDescent="0.15">
      <c r="A393" s="3"/>
    </row>
    <row r="394" spans="1:1" x14ac:dyDescent="0.15">
      <c r="A394" s="3"/>
    </row>
    <row r="395" spans="1:1" x14ac:dyDescent="0.15">
      <c r="A395" s="3"/>
    </row>
    <row r="396" spans="1:1" x14ac:dyDescent="0.15">
      <c r="A396" s="3"/>
    </row>
    <row r="397" spans="1:1" x14ac:dyDescent="0.15">
      <c r="A397" s="3"/>
    </row>
    <row r="398" spans="1:1" x14ac:dyDescent="0.15">
      <c r="A398" s="3"/>
    </row>
    <row r="399" spans="1:1" x14ac:dyDescent="0.15">
      <c r="A399" s="3"/>
    </row>
    <row r="400" spans="1:1" x14ac:dyDescent="0.15">
      <c r="A400" s="3"/>
    </row>
    <row r="401" spans="1:1" x14ac:dyDescent="0.15">
      <c r="A401" s="3"/>
    </row>
    <row r="402" spans="1:1" x14ac:dyDescent="0.15">
      <c r="A402" s="3"/>
    </row>
    <row r="403" spans="1:1" x14ac:dyDescent="0.15">
      <c r="A403" s="3"/>
    </row>
    <row r="404" spans="1:1" x14ac:dyDescent="0.15">
      <c r="A404" s="3"/>
    </row>
    <row r="405" spans="1:1" x14ac:dyDescent="0.15">
      <c r="A405" s="3"/>
    </row>
    <row r="406" spans="1:1" x14ac:dyDescent="0.15">
      <c r="A406" s="3"/>
    </row>
    <row r="407" spans="1:1" x14ac:dyDescent="0.15">
      <c r="A407" s="3"/>
    </row>
    <row r="408" spans="1:1" x14ac:dyDescent="0.15">
      <c r="A408" s="3"/>
    </row>
    <row r="409" spans="1:1" x14ac:dyDescent="0.15">
      <c r="A409" s="3"/>
    </row>
    <row r="410" spans="1:1" x14ac:dyDescent="0.15">
      <c r="A410" s="3"/>
    </row>
    <row r="411" spans="1:1" x14ac:dyDescent="0.15">
      <c r="A411" s="3"/>
    </row>
    <row r="412" spans="1:1" x14ac:dyDescent="0.15">
      <c r="A412" s="3"/>
    </row>
    <row r="413" spans="1:1" x14ac:dyDescent="0.15">
      <c r="A413" s="3"/>
    </row>
    <row r="414" spans="1:1" x14ac:dyDescent="0.15">
      <c r="A414" s="3"/>
    </row>
    <row r="415" spans="1:1" x14ac:dyDescent="0.15">
      <c r="A415" s="3"/>
    </row>
    <row r="416" spans="1:1" x14ac:dyDescent="0.15">
      <c r="A416" s="3"/>
    </row>
    <row r="417" spans="1:1" x14ac:dyDescent="0.15">
      <c r="A417" s="3"/>
    </row>
    <row r="418" spans="1:1" x14ac:dyDescent="0.15">
      <c r="A418" s="3"/>
    </row>
    <row r="419" spans="1:1" x14ac:dyDescent="0.15">
      <c r="A419" s="3"/>
    </row>
    <row r="420" spans="1:1" x14ac:dyDescent="0.15">
      <c r="A420" s="3"/>
    </row>
    <row r="421" spans="1:1" x14ac:dyDescent="0.15">
      <c r="A421" s="3"/>
    </row>
    <row r="422" spans="1:1" x14ac:dyDescent="0.15">
      <c r="A422" s="3"/>
    </row>
    <row r="423" spans="1:1" x14ac:dyDescent="0.15">
      <c r="A423" s="3"/>
    </row>
    <row r="424" spans="1:1" x14ac:dyDescent="0.15">
      <c r="A424" s="3"/>
    </row>
    <row r="425" spans="1:1" x14ac:dyDescent="0.15">
      <c r="A425" s="3"/>
    </row>
    <row r="426" spans="1:1" x14ac:dyDescent="0.15">
      <c r="A426" s="3"/>
    </row>
    <row r="427" spans="1:1" x14ac:dyDescent="0.15">
      <c r="A427" s="3"/>
    </row>
    <row r="428" spans="1:1" x14ac:dyDescent="0.15">
      <c r="A428" s="3"/>
    </row>
    <row r="429" spans="1:1" x14ac:dyDescent="0.15">
      <c r="A429" s="3"/>
    </row>
    <row r="430" spans="1:1" x14ac:dyDescent="0.15">
      <c r="A430" s="3"/>
    </row>
    <row r="431" spans="1:1" x14ac:dyDescent="0.15">
      <c r="A431" s="3"/>
    </row>
    <row r="432" spans="1:1" x14ac:dyDescent="0.15">
      <c r="A432" s="3"/>
    </row>
    <row r="433" spans="1:1" x14ac:dyDescent="0.15">
      <c r="A433" s="3"/>
    </row>
    <row r="434" spans="1:1" x14ac:dyDescent="0.15">
      <c r="A434" s="3"/>
    </row>
    <row r="435" spans="1:1" x14ac:dyDescent="0.15">
      <c r="A435" s="3"/>
    </row>
    <row r="436" spans="1:1" x14ac:dyDescent="0.15">
      <c r="A436" s="3"/>
    </row>
    <row r="437" spans="1:1" x14ac:dyDescent="0.15">
      <c r="A437" s="3"/>
    </row>
    <row r="438" spans="1:1" x14ac:dyDescent="0.15">
      <c r="A438" s="3"/>
    </row>
    <row r="439" spans="1:1" x14ac:dyDescent="0.15">
      <c r="A439" s="3"/>
    </row>
    <row r="440" spans="1:1" x14ac:dyDescent="0.15">
      <c r="A440" s="3"/>
    </row>
    <row r="441" spans="1:1" x14ac:dyDescent="0.15">
      <c r="A441" s="3"/>
    </row>
    <row r="442" spans="1:1" x14ac:dyDescent="0.15">
      <c r="A442" s="3"/>
    </row>
    <row r="443" spans="1:1" x14ac:dyDescent="0.15">
      <c r="A443" s="3"/>
    </row>
    <row r="444" spans="1:1" x14ac:dyDescent="0.15">
      <c r="A444" s="3"/>
    </row>
    <row r="445" spans="1:1" x14ac:dyDescent="0.15">
      <c r="A445" s="3"/>
    </row>
    <row r="446" spans="1:1" x14ac:dyDescent="0.15">
      <c r="A446" s="3"/>
    </row>
    <row r="447" spans="1:1" x14ac:dyDescent="0.15">
      <c r="A447" s="3"/>
    </row>
    <row r="448" spans="1:1" x14ac:dyDescent="0.15">
      <c r="A448" s="3"/>
    </row>
    <row r="449" spans="1:1" x14ac:dyDescent="0.15">
      <c r="A449" s="3"/>
    </row>
    <row r="450" spans="1:1" x14ac:dyDescent="0.15">
      <c r="A450" s="3"/>
    </row>
    <row r="451" spans="1:1" x14ac:dyDescent="0.15">
      <c r="A451" s="3"/>
    </row>
    <row r="452" spans="1:1" x14ac:dyDescent="0.15">
      <c r="A452" s="3"/>
    </row>
    <row r="453" spans="1:1" x14ac:dyDescent="0.15">
      <c r="A453" s="3"/>
    </row>
    <row r="454" spans="1:1" x14ac:dyDescent="0.15">
      <c r="A454" s="3"/>
    </row>
    <row r="455" spans="1:1" x14ac:dyDescent="0.15">
      <c r="A455" s="3"/>
    </row>
    <row r="456" spans="1:1" x14ac:dyDescent="0.15">
      <c r="A456" s="3"/>
    </row>
    <row r="457" spans="1:1" x14ac:dyDescent="0.15">
      <c r="A457" s="3"/>
    </row>
    <row r="458" spans="1:1" x14ac:dyDescent="0.15">
      <c r="A458" s="3"/>
    </row>
    <row r="459" spans="1:1" x14ac:dyDescent="0.15">
      <c r="A459" s="3"/>
    </row>
    <row r="460" spans="1:1" x14ac:dyDescent="0.15">
      <c r="A460" s="3"/>
    </row>
    <row r="461" spans="1:1" x14ac:dyDescent="0.15">
      <c r="A461" s="3"/>
    </row>
    <row r="462" spans="1:1" x14ac:dyDescent="0.15">
      <c r="A462" s="3"/>
    </row>
    <row r="463" spans="1:1" x14ac:dyDescent="0.15">
      <c r="A463" s="3"/>
    </row>
    <row r="464" spans="1:1" x14ac:dyDescent="0.15">
      <c r="A464" s="3"/>
    </row>
    <row r="465" spans="1:1" x14ac:dyDescent="0.15">
      <c r="A465" s="3"/>
    </row>
    <row r="466" spans="1:1" x14ac:dyDescent="0.15">
      <c r="A466" s="3"/>
    </row>
    <row r="467" spans="1:1" x14ac:dyDescent="0.15">
      <c r="A467" s="3"/>
    </row>
    <row r="468" spans="1:1" x14ac:dyDescent="0.15">
      <c r="A468" s="3"/>
    </row>
    <row r="469" spans="1:1" x14ac:dyDescent="0.15">
      <c r="A469" s="3"/>
    </row>
    <row r="470" spans="1:1" x14ac:dyDescent="0.15">
      <c r="A470" s="3"/>
    </row>
    <row r="471" spans="1:1" x14ac:dyDescent="0.15">
      <c r="A471" s="3"/>
    </row>
    <row r="472" spans="1:1" x14ac:dyDescent="0.15">
      <c r="A472" s="3"/>
    </row>
    <row r="473" spans="1:1" x14ac:dyDescent="0.15">
      <c r="A473" s="3"/>
    </row>
    <row r="474" spans="1:1" x14ac:dyDescent="0.15">
      <c r="A474" s="3"/>
    </row>
    <row r="475" spans="1:1" x14ac:dyDescent="0.15">
      <c r="A475" s="3"/>
    </row>
    <row r="476" spans="1:1" x14ac:dyDescent="0.15">
      <c r="A476" s="3"/>
    </row>
    <row r="477" spans="1:1" x14ac:dyDescent="0.15">
      <c r="A477" s="3"/>
    </row>
    <row r="478" spans="1:1" x14ac:dyDescent="0.15">
      <c r="A478" s="3"/>
    </row>
    <row r="479" spans="1:1" x14ac:dyDescent="0.15">
      <c r="A479" s="3"/>
    </row>
    <row r="480" spans="1:1" x14ac:dyDescent="0.15">
      <c r="A480" s="3"/>
    </row>
    <row r="481" spans="1:1" x14ac:dyDescent="0.15">
      <c r="A481" s="3"/>
    </row>
    <row r="482" spans="1:1" x14ac:dyDescent="0.15">
      <c r="A482" s="3"/>
    </row>
    <row r="483" spans="1:1" x14ac:dyDescent="0.15">
      <c r="A483" s="3"/>
    </row>
    <row r="484" spans="1:1" x14ac:dyDescent="0.15">
      <c r="A484" s="3"/>
    </row>
    <row r="485" spans="1:1" x14ac:dyDescent="0.15">
      <c r="A485" s="3"/>
    </row>
    <row r="486" spans="1:1" x14ac:dyDescent="0.15">
      <c r="A486" s="3"/>
    </row>
    <row r="487" spans="1:1" x14ac:dyDescent="0.15">
      <c r="A487" s="3"/>
    </row>
    <row r="488" spans="1:1" x14ac:dyDescent="0.15">
      <c r="A488" s="3"/>
    </row>
    <row r="489" spans="1:1" x14ac:dyDescent="0.15">
      <c r="A489" s="3"/>
    </row>
    <row r="490" spans="1:1" x14ac:dyDescent="0.15">
      <c r="A490" s="3"/>
    </row>
    <row r="491" spans="1:1" x14ac:dyDescent="0.15">
      <c r="A491" s="3"/>
    </row>
    <row r="492" spans="1:1" x14ac:dyDescent="0.15">
      <c r="A492" s="3"/>
    </row>
    <row r="493" spans="1:1" x14ac:dyDescent="0.15">
      <c r="A493" s="3"/>
    </row>
    <row r="494" spans="1:1" x14ac:dyDescent="0.15">
      <c r="A494" s="3"/>
    </row>
    <row r="495" spans="1:1" x14ac:dyDescent="0.15">
      <c r="A495" s="3"/>
    </row>
    <row r="496" spans="1:1" x14ac:dyDescent="0.15">
      <c r="A496" s="3"/>
    </row>
    <row r="497" spans="1:1" x14ac:dyDescent="0.15">
      <c r="A497" s="3"/>
    </row>
    <row r="498" spans="1:1" x14ac:dyDescent="0.15">
      <c r="A498" s="3"/>
    </row>
    <row r="499" spans="1:1" x14ac:dyDescent="0.15">
      <c r="A499" s="3"/>
    </row>
    <row r="500" spans="1:1" x14ac:dyDescent="0.15">
      <c r="A500" s="3"/>
    </row>
    <row r="501" spans="1:1" x14ac:dyDescent="0.15">
      <c r="A501" s="3"/>
    </row>
    <row r="502" spans="1:1" x14ac:dyDescent="0.15">
      <c r="A502" s="3"/>
    </row>
    <row r="503" spans="1:1" x14ac:dyDescent="0.15">
      <c r="A503" s="3"/>
    </row>
    <row r="504" spans="1:1" x14ac:dyDescent="0.15">
      <c r="A504" s="3"/>
    </row>
    <row r="505" spans="1:1" x14ac:dyDescent="0.15">
      <c r="A505" s="3"/>
    </row>
    <row r="506" spans="1:1" x14ac:dyDescent="0.15">
      <c r="A506" s="3"/>
    </row>
    <row r="507" spans="1:1" x14ac:dyDescent="0.15">
      <c r="A507" s="3"/>
    </row>
    <row r="508" spans="1:1" x14ac:dyDescent="0.15">
      <c r="A508" s="3"/>
    </row>
    <row r="509" spans="1:1" x14ac:dyDescent="0.15">
      <c r="A509" s="3"/>
    </row>
    <row r="510" spans="1:1" x14ac:dyDescent="0.15">
      <c r="A510" s="3"/>
    </row>
    <row r="511" spans="1:1" x14ac:dyDescent="0.15">
      <c r="A511" s="3"/>
    </row>
    <row r="512" spans="1:1" x14ac:dyDescent="0.15">
      <c r="A512" s="3"/>
    </row>
    <row r="513" spans="1:1" x14ac:dyDescent="0.15">
      <c r="A513" s="3"/>
    </row>
    <row r="514" spans="1:1" x14ac:dyDescent="0.15">
      <c r="A514" s="3"/>
    </row>
    <row r="515" spans="1:1" x14ac:dyDescent="0.15">
      <c r="A515" s="3"/>
    </row>
    <row r="516" spans="1:1" x14ac:dyDescent="0.15">
      <c r="A516" s="3"/>
    </row>
    <row r="517" spans="1:1" x14ac:dyDescent="0.15">
      <c r="A517" s="3"/>
    </row>
    <row r="518" spans="1:1" x14ac:dyDescent="0.15">
      <c r="A518" s="3"/>
    </row>
    <row r="519" spans="1:1" x14ac:dyDescent="0.15">
      <c r="A519" s="3"/>
    </row>
    <row r="520" spans="1:1" x14ac:dyDescent="0.15">
      <c r="A520" s="3"/>
    </row>
    <row r="521" spans="1:1" x14ac:dyDescent="0.15">
      <c r="A521" s="3"/>
    </row>
    <row r="522" spans="1:1" x14ac:dyDescent="0.15">
      <c r="A522" s="3"/>
    </row>
    <row r="523" spans="1:1" x14ac:dyDescent="0.15">
      <c r="A523" s="3"/>
    </row>
    <row r="524" spans="1:1" x14ac:dyDescent="0.15">
      <c r="A524" s="3"/>
    </row>
    <row r="525" spans="1:1" x14ac:dyDescent="0.15">
      <c r="A525" s="3"/>
    </row>
    <row r="526" spans="1:1" x14ac:dyDescent="0.15">
      <c r="A526" s="3"/>
    </row>
    <row r="527" spans="1:1" x14ac:dyDescent="0.15">
      <c r="A527" s="3"/>
    </row>
    <row r="528" spans="1:1" x14ac:dyDescent="0.15">
      <c r="A528" s="3"/>
    </row>
    <row r="529" spans="1:1" x14ac:dyDescent="0.15">
      <c r="A529" s="3"/>
    </row>
    <row r="530" spans="1:1" x14ac:dyDescent="0.15">
      <c r="A530" s="3"/>
    </row>
    <row r="531" spans="1:1" x14ac:dyDescent="0.15">
      <c r="A531" s="3"/>
    </row>
    <row r="532" spans="1:1" x14ac:dyDescent="0.15">
      <c r="A532" s="3"/>
    </row>
    <row r="533" spans="1:1" x14ac:dyDescent="0.15">
      <c r="A533" s="3"/>
    </row>
    <row r="534" spans="1:1" x14ac:dyDescent="0.15">
      <c r="A534" s="3"/>
    </row>
    <row r="535" spans="1:1" x14ac:dyDescent="0.15">
      <c r="A535" s="3"/>
    </row>
    <row r="536" spans="1:1" x14ac:dyDescent="0.15">
      <c r="A536" s="3"/>
    </row>
    <row r="537" spans="1:1" x14ac:dyDescent="0.15">
      <c r="A537" s="3"/>
    </row>
    <row r="538" spans="1:1" x14ac:dyDescent="0.15">
      <c r="A538" s="3"/>
    </row>
    <row r="539" spans="1:1" x14ac:dyDescent="0.15">
      <c r="A539" s="3"/>
    </row>
    <row r="540" spans="1:1" x14ac:dyDescent="0.15">
      <c r="A540" s="3"/>
    </row>
    <row r="541" spans="1:1" x14ac:dyDescent="0.15">
      <c r="A541" s="3"/>
    </row>
    <row r="542" spans="1:1" x14ac:dyDescent="0.15">
      <c r="A542" s="3"/>
    </row>
    <row r="543" spans="1:1" x14ac:dyDescent="0.15">
      <c r="A543" s="3"/>
    </row>
    <row r="544" spans="1:1" x14ac:dyDescent="0.15">
      <c r="A544" s="3"/>
    </row>
    <row r="545" spans="1:1" x14ac:dyDescent="0.15">
      <c r="A545" s="3"/>
    </row>
    <row r="546" spans="1:1" x14ac:dyDescent="0.15">
      <c r="A546" s="3"/>
    </row>
    <row r="547" spans="1:1" x14ac:dyDescent="0.15">
      <c r="A547" s="3"/>
    </row>
    <row r="548" spans="1:1" x14ac:dyDescent="0.15">
      <c r="A548" s="3"/>
    </row>
    <row r="549" spans="1:1" x14ac:dyDescent="0.15">
      <c r="A549" s="3"/>
    </row>
    <row r="550" spans="1:1" x14ac:dyDescent="0.15">
      <c r="A550" s="3"/>
    </row>
    <row r="551" spans="1:1" x14ac:dyDescent="0.15">
      <c r="A551" s="3"/>
    </row>
    <row r="552" spans="1:1" x14ac:dyDescent="0.15">
      <c r="A552" s="3"/>
    </row>
    <row r="553" spans="1:1" x14ac:dyDescent="0.15">
      <c r="A553" s="3"/>
    </row>
    <row r="554" spans="1:1" x14ac:dyDescent="0.15">
      <c r="A554" s="3"/>
    </row>
    <row r="555" spans="1:1" x14ac:dyDescent="0.15">
      <c r="A555" s="3"/>
    </row>
    <row r="556" spans="1:1" x14ac:dyDescent="0.15">
      <c r="A556" s="3"/>
    </row>
    <row r="557" spans="1:1" x14ac:dyDescent="0.15">
      <c r="A557" s="3"/>
    </row>
    <row r="558" spans="1:1" x14ac:dyDescent="0.15">
      <c r="A558" s="3"/>
    </row>
    <row r="559" spans="1:1" x14ac:dyDescent="0.15">
      <c r="A559" s="3"/>
    </row>
    <row r="560" spans="1:1" x14ac:dyDescent="0.15">
      <c r="A560" s="3"/>
    </row>
    <row r="561" spans="1:1" x14ac:dyDescent="0.15">
      <c r="A561" s="3"/>
    </row>
    <row r="562" spans="1:1" x14ac:dyDescent="0.15">
      <c r="A562" s="3"/>
    </row>
    <row r="563" spans="1:1" x14ac:dyDescent="0.15">
      <c r="A563" s="3"/>
    </row>
    <row r="564" spans="1:1" x14ac:dyDescent="0.15">
      <c r="A564" s="3"/>
    </row>
    <row r="565" spans="1:1" x14ac:dyDescent="0.15">
      <c r="A565" s="3"/>
    </row>
    <row r="566" spans="1:1" x14ac:dyDescent="0.15">
      <c r="A566" s="3"/>
    </row>
    <row r="567" spans="1:1" x14ac:dyDescent="0.15">
      <c r="A567" s="3"/>
    </row>
    <row r="568" spans="1:1" x14ac:dyDescent="0.15">
      <c r="A568" s="3"/>
    </row>
    <row r="569" spans="1:1" x14ac:dyDescent="0.15">
      <c r="A569" s="3"/>
    </row>
    <row r="570" spans="1:1" x14ac:dyDescent="0.15">
      <c r="A570" s="3"/>
    </row>
    <row r="571" spans="1:1" x14ac:dyDescent="0.15">
      <c r="A571" s="3"/>
    </row>
    <row r="572" spans="1:1" x14ac:dyDescent="0.15">
      <c r="A572" s="3"/>
    </row>
    <row r="573" spans="1:1" x14ac:dyDescent="0.15">
      <c r="A573" s="3"/>
    </row>
    <row r="574" spans="1:1" x14ac:dyDescent="0.15">
      <c r="A574" s="3"/>
    </row>
    <row r="575" spans="1:1" x14ac:dyDescent="0.15">
      <c r="A575" s="3"/>
    </row>
    <row r="576" spans="1:1" x14ac:dyDescent="0.15">
      <c r="A576" s="3"/>
    </row>
    <row r="577" spans="1:1" x14ac:dyDescent="0.15">
      <c r="A577" s="3"/>
    </row>
    <row r="578" spans="1:1" x14ac:dyDescent="0.15">
      <c r="A578" s="3"/>
    </row>
    <row r="579" spans="1:1" x14ac:dyDescent="0.15">
      <c r="A579" s="3"/>
    </row>
    <row r="580" spans="1:1" x14ac:dyDescent="0.15">
      <c r="A580" s="3"/>
    </row>
    <row r="581" spans="1:1" x14ac:dyDescent="0.15">
      <c r="A581" s="3"/>
    </row>
    <row r="582" spans="1:1" x14ac:dyDescent="0.15">
      <c r="A582" s="3"/>
    </row>
    <row r="583" spans="1:1" x14ac:dyDescent="0.15">
      <c r="A583" s="3"/>
    </row>
    <row r="584" spans="1:1" x14ac:dyDescent="0.15">
      <c r="A584" s="3"/>
    </row>
    <row r="585" spans="1:1" x14ac:dyDescent="0.15">
      <c r="A585" s="3"/>
    </row>
    <row r="586" spans="1:1" x14ac:dyDescent="0.15">
      <c r="A586" s="3"/>
    </row>
    <row r="587" spans="1:1" x14ac:dyDescent="0.15">
      <c r="A587" s="3"/>
    </row>
    <row r="588" spans="1:1" x14ac:dyDescent="0.15">
      <c r="A588" s="3"/>
    </row>
    <row r="589" spans="1:1" x14ac:dyDescent="0.15">
      <c r="A589" s="3"/>
    </row>
    <row r="590" spans="1:1" x14ac:dyDescent="0.15">
      <c r="A590" s="3"/>
    </row>
    <row r="591" spans="1:1" x14ac:dyDescent="0.15">
      <c r="A591" s="3"/>
    </row>
    <row r="592" spans="1:1" x14ac:dyDescent="0.15">
      <c r="A592" s="3"/>
    </row>
    <row r="593" spans="1:1" x14ac:dyDescent="0.15">
      <c r="A593" s="3"/>
    </row>
    <row r="594" spans="1:1" x14ac:dyDescent="0.15">
      <c r="A594" s="3"/>
    </row>
    <row r="595" spans="1:1" x14ac:dyDescent="0.15">
      <c r="A595" s="3"/>
    </row>
    <row r="596" spans="1:1" x14ac:dyDescent="0.15">
      <c r="A596" s="3"/>
    </row>
    <row r="597" spans="1:1" x14ac:dyDescent="0.15">
      <c r="A597" s="3"/>
    </row>
    <row r="598" spans="1:1" x14ac:dyDescent="0.15">
      <c r="A598" s="3"/>
    </row>
    <row r="599" spans="1:1" x14ac:dyDescent="0.15">
      <c r="A599" s="3"/>
    </row>
    <row r="600" spans="1:1" x14ac:dyDescent="0.15">
      <c r="A600" s="3"/>
    </row>
    <row r="601" spans="1:1" x14ac:dyDescent="0.15">
      <c r="A601" s="3"/>
    </row>
    <row r="602" spans="1:1" x14ac:dyDescent="0.15">
      <c r="A602" s="3"/>
    </row>
    <row r="603" spans="1:1" x14ac:dyDescent="0.15">
      <c r="A603" s="3"/>
    </row>
    <row r="604" spans="1:1" x14ac:dyDescent="0.15">
      <c r="A604" s="3"/>
    </row>
    <row r="605" spans="1:1" x14ac:dyDescent="0.15">
      <c r="A605" s="3"/>
    </row>
    <row r="606" spans="1:1" x14ac:dyDescent="0.15">
      <c r="A606" s="3"/>
    </row>
    <row r="607" spans="1:1" x14ac:dyDescent="0.15">
      <c r="A607" s="3"/>
    </row>
    <row r="608" spans="1:1" x14ac:dyDescent="0.15">
      <c r="A608" s="3"/>
    </row>
    <row r="609" spans="1:1" x14ac:dyDescent="0.15">
      <c r="A609" s="3"/>
    </row>
    <row r="610" spans="1:1" x14ac:dyDescent="0.15">
      <c r="A610" s="3"/>
    </row>
    <row r="611" spans="1:1" x14ac:dyDescent="0.15">
      <c r="A611" s="3"/>
    </row>
    <row r="612" spans="1:1" x14ac:dyDescent="0.15">
      <c r="A612" s="3"/>
    </row>
  </sheetData>
  <sheetProtection sheet="1" objects="1" scenarios="1" selectLockedCells="1"/>
  <phoneticPr fontId="1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12"/>
  <sheetViews>
    <sheetView topLeftCell="A115" workbookViewId="0"/>
  </sheetViews>
  <sheetFormatPr defaultRowHeight="13.5" x14ac:dyDescent="0.15"/>
  <sheetData>
    <row r="1" spans="1:21" x14ac:dyDescent="0.15">
      <c r="B1">
        <f>データ整理!B1</f>
        <v>1994</v>
      </c>
      <c r="C1">
        <f>データ整理!C1</f>
        <v>1995</v>
      </c>
      <c r="D1">
        <f>データ整理!D1</f>
        <v>1996</v>
      </c>
      <c r="E1">
        <f>データ整理!E1</f>
        <v>1997</v>
      </c>
      <c r="F1">
        <f>データ整理!F1</f>
        <v>1998</v>
      </c>
      <c r="G1">
        <f>データ整理!G1</f>
        <v>1999</v>
      </c>
      <c r="H1">
        <f>データ整理!H1</f>
        <v>2000</v>
      </c>
      <c r="I1">
        <f>データ整理!I1</f>
        <v>2001</v>
      </c>
      <c r="J1">
        <f>データ整理!J1</f>
        <v>2002</v>
      </c>
      <c r="K1">
        <f>データ整理!K1</f>
        <v>2003</v>
      </c>
      <c r="L1">
        <f>データ整理!L1</f>
        <v>2004</v>
      </c>
      <c r="M1">
        <f>データ整理!M1</f>
        <v>2005</v>
      </c>
      <c r="N1">
        <f>データ整理!N1</f>
        <v>2006</v>
      </c>
      <c r="O1">
        <f>データ整理!O1</f>
        <v>2007</v>
      </c>
      <c r="P1">
        <f>データ整理!P1</f>
        <v>2008</v>
      </c>
      <c r="Q1">
        <f>データ整理!Q1</f>
        <v>2009</v>
      </c>
      <c r="R1">
        <f>データ整理!R1</f>
        <v>2010</v>
      </c>
      <c r="S1">
        <f>データ整理!S1</f>
        <v>2011</v>
      </c>
      <c r="T1">
        <f>データ整理!T1</f>
        <v>2012</v>
      </c>
      <c r="U1">
        <f>データ整理!U1</f>
        <v>2013</v>
      </c>
    </row>
    <row r="2" spans="1:21" x14ac:dyDescent="0.15">
      <c r="A2" s="3">
        <v>41730</v>
      </c>
      <c r="B2" s="3">
        <f ca="1">IF(表示!$B$5&lt;=有効積算気温!B2,有効積算気温!$A2,"")</f>
        <v>41730</v>
      </c>
      <c r="C2" s="3">
        <f ca="1">IF(表示!$B$5&lt;=有効積算気温!C2,有効積算気温!$A2,"")</f>
        <v>41730</v>
      </c>
      <c r="D2" s="3">
        <f ca="1">IF(表示!$B$5&lt;=有効積算気温!D2,有効積算気温!$A2,"")</f>
        <v>41730</v>
      </c>
      <c r="E2" s="3">
        <f ca="1">IF(表示!$B$5&lt;=有効積算気温!E2,有効積算気温!$A2,"")</f>
        <v>41730</v>
      </c>
      <c r="F2" s="3">
        <f ca="1">IF(表示!$B$5&lt;=有効積算気温!F2,有効積算気温!$A2,"")</f>
        <v>41730</v>
      </c>
      <c r="G2" s="3">
        <f ca="1">IF(表示!$B$5&lt;=有効積算気温!G2,有効積算気温!$A2,"")</f>
        <v>41730</v>
      </c>
      <c r="H2" s="3">
        <f ca="1">IF(表示!$B$5&lt;=有効積算気温!H2,有効積算気温!$A2,"")</f>
        <v>41730</v>
      </c>
      <c r="I2" s="3">
        <f ca="1">IF(表示!$B$5&lt;=有効積算気温!I2,有効積算気温!$A2,"")</f>
        <v>41730</v>
      </c>
      <c r="J2" s="3">
        <f ca="1">IF(表示!$B$5&lt;=有効積算気温!J2,有効積算気温!$A2,"")</f>
        <v>41730</v>
      </c>
      <c r="K2" s="3">
        <f ca="1">IF(表示!$B$5&lt;=有効積算気温!K2,有効積算気温!$A2,"")</f>
        <v>41730</v>
      </c>
      <c r="L2" s="3">
        <f ca="1">IF(表示!$B$5&lt;=有効積算気温!L2,有効積算気温!$A2,"")</f>
        <v>41730</v>
      </c>
      <c r="M2" s="3">
        <f ca="1">IF(表示!$B$5&lt;=有効積算気温!M2,有効積算気温!$A2,"")</f>
        <v>41730</v>
      </c>
      <c r="N2" s="3">
        <f ca="1">IF(表示!$B$5&lt;=有効積算気温!N2,有効積算気温!$A2,"")</f>
        <v>41730</v>
      </c>
      <c r="O2" s="3">
        <f ca="1">IF(表示!$B$5&lt;=有効積算気温!O2,有効積算気温!$A2,"")</f>
        <v>41730</v>
      </c>
      <c r="P2" s="3">
        <f ca="1">IF(表示!$B$5&lt;=有効積算気温!P2,有効積算気温!$A2,"")</f>
        <v>41730</v>
      </c>
      <c r="Q2" s="3">
        <f ca="1">IF(表示!$B$5&lt;=有効積算気温!Q2,有効積算気温!$A2,"")</f>
        <v>41730</v>
      </c>
      <c r="R2" s="3">
        <f ca="1">IF(表示!$B$5&lt;=有効積算気温!R2,有効積算気温!$A2,"")</f>
        <v>41730</v>
      </c>
      <c r="S2" s="3">
        <f ca="1">IF(表示!$B$5&lt;=有効積算気温!S2,有効積算気温!$A2,"")</f>
        <v>41730</v>
      </c>
      <c r="T2" s="3">
        <f ca="1">IF(表示!$B$5&lt;=有効積算気温!T2,有効積算気温!$A2,"")</f>
        <v>41730</v>
      </c>
      <c r="U2" s="3">
        <f ca="1">IF(表示!$B$5&lt;=有効積算気温!U2,有効積算気温!$A2,"")</f>
        <v>41730</v>
      </c>
    </row>
    <row r="3" spans="1:21" x14ac:dyDescent="0.15">
      <c r="A3" s="3">
        <v>41731</v>
      </c>
      <c r="B3" s="3">
        <f ca="1">IF(表示!$B$5&lt;=有効積算気温!B3,有効積算気温!$A3,"")</f>
        <v>41731</v>
      </c>
      <c r="C3" s="3">
        <f ca="1">IF(表示!$B$5&lt;=有効積算気温!C3,有効積算気温!$A3,"")</f>
        <v>41731</v>
      </c>
      <c r="D3" s="3">
        <f ca="1">IF(表示!$B$5&lt;=有効積算気温!D3,有効積算気温!$A3,"")</f>
        <v>41731</v>
      </c>
      <c r="E3" s="3">
        <f ca="1">IF(表示!$B$5&lt;=有効積算気温!E3,有効積算気温!$A3,"")</f>
        <v>41731</v>
      </c>
      <c r="F3" s="3">
        <f ca="1">IF(表示!$B$5&lt;=有効積算気温!F3,有効積算気温!$A3,"")</f>
        <v>41731</v>
      </c>
      <c r="G3" s="3">
        <f ca="1">IF(表示!$B$5&lt;=有効積算気温!G3,有効積算気温!$A3,"")</f>
        <v>41731</v>
      </c>
      <c r="H3" s="3">
        <f ca="1">IF(表示!$B$5&lt;=有効積算気温!H3,有効積算気温!$A3,"")</f>
        <v>41731</v>
      </c>
      <c r="I3" s="3">
        <f ca="1">IF(表示!$B$5&lt;=有効積算気温!I3,有効積算気温!$A3,"")</f>
        <v>41731</v>
      </c>
      <c r="J3" s="3">
        <f ca="1">IF(表示!$B$5&lt;=有効積算気温!J3,有効積算気温!$A3,"")</f>
        <v>41731</v>
      </c>
      <c r="K3" s="3">
        <f ca="1">IF(表示!$B$5&lt;=有効積算気温!K3,有効積算気温!$A3,"")</f>
        <v>41731</v>
      </c>
      <c r="L3" s="3">
        <f ca="1">IF(表示!$B$5&lt;=有効積算気温!L3,有効積算気温!$A3,"")</f>
        <v>41731</v>
      </c>
      <c r="M3" s="3">
        <f ca="1">IF(表示!$B$5&lt;=有効積算気温!M3,有効積算気温!$A3,"")</f>
        <v>41731</v>
      </c>
      <c r="N3" s="3">
        <f ca="1">IF(表示!$B$5&lt;=有効積算気温!N3,有効積算気温!$A3,"")</f>
        <v>41731</v>
      </c>
      <c r="O3" s="3">
        <f ca="1">IF(表示!$B$5&lt;=有効積算気温!O3,有効積算気温!$A3,"")</f>
        <v>41731</v>
      </c>
      <c r="P3" s="3">
        <f ca="1">IF(表示!$B$5&lt;=有効積算気温!P3,有効積算気温!$A3,"")</f>
        <v>41731</v>
      </c>
      <c r="Q3" s="3">
        <f ca="1">IF(表示!$B$5&lt;=有効積算気温!Q3,有効積算気温!$A3,"")</f>
        <v>41731</v>
      </c>
      <c r="R3" s="3">
        <f ca="1">IF(表示!$B$5&lt;=有効積算気温!R3,有効積算気温!$A3,"")</f>
        <v>41731</v>
      </c>
      <c r="S3" s="3">
        <f ca="1">IF(表示!$B$5&lt;=有効積算気温!S3,有効積算気温!$A3,"")</f>
        <v>41731</v>
      </c>
      <c r="T3" s="3">
        <f ca="1">IF(表示!$B$5&lt;=有効積算気温!T3,有効積算気温!$A3,"")</f>
        <v>41731</v>
      </c>
      <c r="U3" s="3">
        <f ca="1">IF(表示!$B$5&lt;=有効積算気温!U3,有効積算気温!$A3,"")</f>
        <v>41731</v>
      </c>
    </row>
    <row r="4" spans="1:21" x14ac:dyDescent="0.15">
      <c r="A4" s="3">
        <v>41732</v>
      </c>
      <c r="B4" s="3">
        <f ca="1">IF(表示!$B$5&lt;=有効積算気温!B4,有効積算気温!$A4,"")</f>
        <v>41732</v>
      </c>
      <c r="C4" s="3">
        <f ca="1">IF(表示!$B$5&lt;=有効積算気温!C4,有効積算気温!$A4,"")</f>
        <v>41732</v>
      </c>
      <c r="D4" s="3">
        <f ca="1">IF(表示!$B$5&lt;=有効積算気温!D4,有効積算気温!$A4,"")</f>
        <v>41732</v>
      </c>
      <c r="E4" s="3">
        <f ca="1">IF(表示!$B$5&lt;=有効積算気温!E4,有効積算気温!$A4,"")</f>
        <v>41732</v>
      </c>
      <c r="F4" s="3">
        <f ca="1">IF(表示!$B$5&lt;=有効積算気温!F4,有効積算気温!$A4,"")</f>
        <v>41732</v>
      </c>
      <c r="G4" s="3">
        <f ca="1">IF(表示!$B$5&lt;=有効積算気温!G4,有効積算気温!$A4,"")</f>
        <v>41732</v>
      </c>
      <c r="H4" s="3">
        <f ca="1">IF(表示!$B$5&lt;=有効積算気温!H4,有効積算気温!$A4,"")</f>
        <v>41732</v>
      </c>
      <c r="I4" s="3">
        <f ca="1">IF(表示!$B$5&lt;=有効積算気温!I4,有効積算気温!$A4,"")</f>
        <v>41732</v>
      </c>
      <c r="J4" s="3">
        <f ca="1">IF(表示!$B$5&lt;=有効積算気温!J4,有効積算気温!$A4,"")</f>
        <v>41732</v>
      </c>
      <c r="K4" s="3">
        <f ca="1">IF(表示!$B$5&lt;=有効積算気温!K4,有効積算気温!$A4,"")</f>
        <v>41732</v>
      </c>
      <c r="L4" s="3">
        <f ca="1">IF(表示!$B$5&lt;=有効積算気温!L4,有効積算気温!$A4,"")</f>
        <v>41732</v>
      </c>
      <c r="M4" s="3">
        <f ca="1">IF(表示!$B$5&lt;=有効積算気温!M4,有効積算気温!$A4,"")</f>
        <v>41732</v>
      </c>
      <c r="N4" s="3">
        <f ca="1">IF(表示!$B$5&lt;=有効積算気温!N4,有効積算気温!$A4,"")</f>
        <v>41732</v>
      </c>
      <c r="O4" s="3">
        <f ca="1">IF(表示!$B$5&lt;=有効積算気温!O4,有効積算気温!$A4,"")</f>
        <v>41732</v>
      </c>
      <c r="P4" s="3">
        <f ca="1">IF(表示!$B$5&lt;=有効積算気温!P4,有効積算気温!$A4,"")</f>
        <v>41732</v>
      </c>
      <c r="Q4" s="3">
        <f ca="1">IF(表示!$B$5&lt;=有効積算気温!Q4,有効積算気温!$A4,"")</f>
        <v>41732</v>
      </c>
      <c r="R4" s="3">
        <f ca="1">IF(表示!$B$5&lt;=有効積算気温!R4,有効積算気温!$A4,"")</f>
        <v>41732</v>
      </c>
      <c r="S4" s="3">
        <f ca="1">IF(表示!$B$5&lt;=有効積算気温!S4,有効積算気温!$A4,"")</f>
        <v>41732</v>
      </c>
      <c r="T4" s="3">
        <f ca="1">IF(表示!$B$5&lt;=有効積算気温!T4,有効積算気温!$A4,"")</f>
        <v>41732</v>
      </c>
      <c r="U4" s="3">
        <f ca="1">IF(表示!$B$5&lt;=有効積算気温!U4,有効積算気温!$A4,"")</f>
        <v>41732</v>
      </c>
    </row>
    <row r="5" spans="1:21" x14ac:dyDescent="0.15">
      <c r="A5" s="3">
        <v>41733</v>
      </c>
      <c r="B5" s="3">
        <f ca="1">IF(表示!$B$5&lt;=有効積算気温!B5,有効積算気温!$A5,"")</f>
        <v>41733</v>
      </c>
      <c r="C5" s="3">
        <f ca="1">IF(表示!$B$5&lt;=有効積算気温!C5,有効積算気温!$A5,"")</f>
        <v>41733</v>
      </c>
      <c r="D5" s="3">
        <f ca="1">IF(表示!$B$5&lt;=有効積算気温!D5,有効積算気温!$A5,"")</f>
        <v>41733</v>
      </c>
      <c r="E5" s="3">
        <f ca="1">IF(表示!$B$5&lt;=有効積算気温!E5,有効積算気温!$A5,"")</f>
        <v>41733</v>
      </c>
      <c r="F5" s="3">
        <f ca="1">IF(表示!$B$5&lt;=有効積算気温!F5,有効積算気温!$A5,"")</f>
        <v>41733</v>
      </c>
      <c r="G5" s="3">
        <f ca="1">IF(表示!$B$5&lt;=有効積算気温!G5,有効積算気温!$A5,"")</f>
        <v>41733</v>
      </c>
      <c r="H5" s="3">
        <f ca="1">IF(表示!$B$5&lt;=有効積算気温!H5,有効積算気温!$A5,"")</f>
        <v>41733</v>
      </c>
      <c r="I5" s="3">
        <f ca="1">IF(表示!$B$5&lt;=有効積算気温!I5,有効積算気温!$A5,"")</f>
        <v>41733</v>
      </c>
      <c r="J5" s="3">
        <f ca="1">IF(表示!$B$5&lt;=有効積算気温!J5,有効積算気温!$A5,"")</f>
        <v>41733</v>
      </c>
      <c r="K5" s="3">
        <f ca="1">IF(表示!$B$5&lt;=有効積算気温!K5,有効積算気温!$A5,"")</f>
        <v>41733</v>
      </c>
      <c r="L5" s="3">
        <f ca="1">IF(表示!$B$5&lt;=有効積算気温!L5,有効積算気温!$A5,"")</f>
        <v>41733</v>
      </c>
      <c r="M5" s="3">
        <f ca="1">IF(表示!$B$5&lt;=有効積算気温!M5,有効積算気温!$A5,"")</f>
        <v>41733</v>
      </c>
      <c r="N5" s="3">
        <f ca="1">IF(表示!$B$5&lt;=有効積算気温!N5,有効積算気温!$A5,"")</f>
        <v>41733</v>
      </c>
      <c r="O5" s="3">
        <f ca="1">IF(表示!$B$5&lt;=有効積算気温!O5,有効積算気温!$A5,"")</f>
        <v>41733</v>
      </c>
      <c r="P5" s="3">
        <f ca="1">IF(表示!$B$5&lt;=有効積算気温!P5,有効積算気温!$A5,"")</f>
        <v>41733</v>
      </c>
      <c r="Q5" s="3">
        <f ca="1">IF(表示!$B$5&lt;=有効積算気温!Q5,有効積算気温!$A5,"")</f>
        <v>41733</v>
      </c>
      <c r="R5" s="3">
        <f ca="1">IF(表示!$B$5&lt;=有効積算気温!R5,有効積算気温!$A5,"")</f>
        <v>41733</v>
      </c>
      <c r="S5" s="3">
        <f ca="1">IF(表示!$B$5&lt;=有効積算気温!S5,有効積算気温!$A5,"")</f>
        <v>41733</v>
      </c>
      <c r="T5" s="3">
        <f ca="1">IF(表示!$B$5&lt;=有効積算気温!T5,有効積算気温!$A5,"")</f>
        <v>41733</v>
      </c>
      <c r="U5" s="3">
        <f ca="1">IF(表示!$B$5&lt;=有効積算気温!U5,有効積算気温!$A5,"")</f>
        <v>41733</v>
      </c>
    </row>
    <row r="6" spans="1:21" x14ac:dyDescent="0.15">
      <c r="A6" s="3">
        <v>41734</v>
      </c>
      <c r="B6" s="3">
        <f ca="1">IF(表示!$B$5&lt;=有効積算気温!B6,有効積算気温!$A6,"")</f>
        <v>41734</v>
      </c>
      <c r="C6" s="3">
        <f ca="1">IF(表示!$B$5&lt;=有効積算気温!C6,有効積算気温!$A6,"")</f>
        <v>41734</v>
      </c>
      <c r="D6" s="3">
        <f ca="1">IF(表示!$B$5&lt;=有効積算気温!D6,有効積算気温!$A6,"")</f>
        <v>41734</v>
      </c>
      <c r="E6" s="3">
        <f ca="1">IF(表示!$B$5&lt;=有効積算気温!E6,有効積算気温!$A6,"")</f>
        <v>41734</v>
      </c>
      <c r="F6" s="3">
        <f ca="1">IF(表示!$B$5&lt;=有効積算気温!F6,有効積算気温!$A6,"")</f>
        <v>41734</v>
      </c>
      <c r="G6" s="3">
        <f ca="1">IF(表示!$B$5&lt;=有効積算気温!G6,有効積算気温!$A6,"")</f>
        <v>41734</v>
      </c>
      <c r="H6" s="3">
        <f ca="1">IF(表示!$B$5&lt;=有効積算気温!H6,有効積算気温!$A6,"")</f>
        <v>41734</v>
      </c>
      <c r="I6" s="3">
        <f ca="1">IF(表示!$B$5&lt;=有効積算気温!I6,有効積算気温!$A6,"")</f>
        <v>41734</v>
      </c>
      <c r="J6" s="3">
        <f ca="1">IF(表示!$B$5&lt;=有効積算気温!J6,有効積算気温!$A6,"")</f>
        <v>41734</v>
      </c>
      <c r="K6" s="3">
        <f ca="1">IF(表示!$B$5&lt;=有効積算気温!K6,有効積算気温!$A6,"")</f>
        <v>41734</v>
      </c>
      <c r="L6" s="3">
        <f ca="1">IF(表示!$B$5&lt;=有効積算気温!L6,有効積算気温!$A6,"")</f>
        <v>41734</v>
      </c>
      <c r="M6" s="3">
        <f ca="1">IF(表示!$B$5&lt;=有効積算気温!M6,有効積算気温!$A6,"")</f>
        <v>41734</v>
      </c>
      <c r="N6" s="3">
        <f ca="1">IF(表示!$B$5&lt;=有効積算気温!N6,有効積算気温!$A6,"")</f>
        <v>41734</v>
      </c>
      <c r="O6" s="3">
        <f ca="1">IF(表示!$B$5&lt;=有効積算気温!O6,有効積算気温!$A6,"")</f>
        <v>41734</v>
      </c>
      <c r="P6" s="3">
        <f ca="1">IF(表示!$B$5&lt;=有効積算気温!P6,有効積算気温!$A6,"")</f>
        <v>41734</v>
      </c>
      <c r="Q6" s="3">
        <f ca="1">IF(表示!$B$5&lt;=有効積算気温!Q6,有効積算気温!$A6,"")</f>
        <v>41734</v>
      </c>
      <c r="R6" s="3">
        <f ca="1">IF(表示!$B$5&lt;=有効積算気温!R6,有効積算気温!$A6,"")</f>
        <v>41734</v>
      </c>
      <c r="S6" s="3">
        <f ca="1">IF(表示!$B$5&lt;=有効積算気温!S6,有効積算気温!$A6,"")</f>
        <v>41734</v>
      </c>
      <c r="T6" s="3">
        <f ca="1">IF(表示!$B$5&lt;=有効積算気温!T6,有効積算気温!$A6,"")</f>
        <v>41734</v>
      </c>
      <c r="U6" s="3">
        <f ca="1">IF(表示!$B$5&lt;=有効積算気温!U6,有効積算気温!$A6,"")</f>
        <v>41734</v>
      </c>
    </row>
    <row r="7" spans="1:21" x14ac:dyDescent="0.15">
      <c r="A7" s="3">
        <v>41735</v>
      </c>
      <c r="B7" s="3">
        <f ca="1">IF(表示!$B$5&lt;=有効積算気温!B7,有効積算気温!$A7,"")</f>
        <v>41735</v>
      </c>
      <c r="C7" s="3">
        <f ca="1">IF(表示!$B$5&lt;=有効積算気温!C7,有効積算気温!$A7,"")</f>
        <v>41735</v>
      </c>
      <c r="D7" s="3">
        <f ca="1">IF(表示!$B$5&lt;=有効積算気温!D7,有効積算気温!$A7,"")</f>
        <v>41735</v>
      </c>
      <c r="E7" s="3">
        <f ca="1">IF(表示!$B$5&lt;=有効積算気温!E7,有効積算気温!$A7,"")</f>
        <v>41735</v>
      </c>
      <c r="F7" s="3">
        <f ca="1">IF(表示!$B$5&lt;=有効積算気温!F7,有効積算気温!$A7,"")</f>
        <v>41735</v>
      </c>
      <c r="G7" s="3">
        <f ca="1">IF(表示!$B$5&lt;=有効積算気温!G7,有効積算気温!$A7,"")</f>
        <v>41735</v>
      </c>
      <c r="H7" s="3">
        <f ca="1">IF(表示!$B$5&lt;=有効積算気温!H7,有効積算気温!$A7,"")</f>
        <v>41735</v>
      </c>
      <c r="I7" s="3">
        <f ca="1">IF(表示!$B$5&lt;=有効積算気温!I7,有効積算気温!$A7,"")</f>
        <v>41735</v>
      </c>
      <c r="J7" s="3">
        <f ca="1">IF(表示!$B$5&lt;=有効積算気温!J7,有効積算気温!$A7,"")</f>
        <v>41735</v>
      </c>
      <c r="K7" s="3">
        <f ca="1">IF(表示!$B$5&lt;=有効積算気温!K7,有効積算気温!$A7,"")</f>
        <v>41735</v>
      </c>
      <c r="L7" s="3">
        <f ca="1">IF(表示!$B$5&lt;=有効積算気温!L7,有効積算気温!$A7,"")</f>
        <v>41735</v>
      </c>
      <c r="M7" s="3">
        <f ca="1">IF(表示!$B$5&lt;=有効積算気温!M7,有効積算気温!$A7,"")</f>
        <v>41735</v>
      </c>
      <c r="N7" s="3">
        <f ca="1">IF(表示!$B$5&lt;=有効積算気温!N7,有効積算気温!$A7,"")</f>
        <v>41735</v>
      </c>
      <c r="O7" s="3">
        <f ca="1">IF(表示!$B$5&lt;=有効積算気温!O7,有効積算気温!$A7,"")</f>
        <v>41735</v>
      </c>
      <c r="P7" s="3">
        <f ca="1">IF(表示!$B$5&lt;=有効積算気温!P7,有効積算気温!$A7,"")</f>
        <v>41735</v>
      </c>
      <c r="Q7" s="3">
        <f ca="1">IF(表示!$B$5&lt;=有効積算気温!Q7,有効積算気温!$A7,"")</f>
        <v>41735</v>
      </c>
      <c r="R7" s="3">
        <f ca="1">IF(表示!$B$5&lt;=有効積算気温!R7,有効積算気温!$A7,"")</f>
        <v>41735</v>
      </c>
      <c r="S7" s="3">
        <f ca="1">IF(表示!$B$5&lt;=有効積算気温!S7,有効積算気温!$A7,"")</f>
        <v>41735</v>
      </c>
      <c r="T7" s="3">
        <f ca="1">IF(表示!$B$5&lt;=有効積算気温!T7,有効積算気温!$A7,"")</f>
        <v>41735</v>
      </c>
      <c r="U7" s="3">
        <f ca="1">IF(表示!$B$5&lt;=有効積算気温!U7,有効積算気温!$A7,"")</f>
        <v>41735</v>
      </c>
    </row>
    <row r="8" spans="1:21" x14ac:dyDescent="0.15">
      <c r="A8" s="3">
        <v>41736</v>
      </c>
      <c r="B8" s="3">
        <f ca="1">IF(表示!$B$5&lt;=有効積算気温!B8,有効積算気温!$A8,"")</f>
        <v>41736</v>
      </c>
      <c r="C8" s="3">
        <f ca="1">IF(表示!$B$5&lt;=有効積算気温!C8,有効積算気温!$A8,"")</f>
        <v>41736</v>
      </c>
      <c r="D8" s="3">
        <f ca="1">IF(表示!$B$5&lt;=有効積算気温!D8,有効積算気温!$A8,"")</f>
        <v>41736</v>
      </c>
      <c r="E8" s="3">
        <f ca="1">IF(表示!$B$5&lt;=有効積算気温!E8,有効積算気温!$A8,"")</f>
        <v>41736</v>
      </c>
      <c r="F8" s="3">
        <f ca="1">IF(表示!$B$5&lt;=有効積算気温!F8,有効積算気温!$A8,"")</f>
        <v>41736</v>
      </c>
      <c r="G8" s="3">
        <f ca="1">IF(表示!$B$5&lt;=有効積算気温!G8,有効積算気温!$A8,"")</f>
        <v>41736</v>
      </c>
      <c r="H8" s="3">
        <f ca="1">IF(表示!$B$5&lt;=有効積算気温!H8,有効積算気温!$A8,"")</f>
        <v>41736</v>
      </c>
      <c r="I8" s="3">
        <f ca="1">IF(表示!$B$5&lt;=有効積算気温!I8,有効積算気温!$A8,"")</f>
        <v>41736</v>
      </c>
      <c r="J8" s="3">
        <f ca="1">IF(表示!$B$5&lt;=有効積算気温!J8,有効積算気温!$A8,"")</f>
        <v>41736</v>
      </c>
      <c r="K8" s="3">
        <f ca="1">IF(表示!$B$5&lt;=有効積算気温!K8,有効積算気温!$A8,"")</f>
        <v>41736</v>
      </c>
      <c r="L8" s="3">
        <f ca="1">IF(表示!$B$5&lt;=有効積算気温!L8,有効積算気温!$A8,"")</f>
        <v>41736</v>
      </c>
      <c r="M8" s="3">
        <f ca="1">IF(表示!$B$5&lt;=有効積算気温!M8,有効積算気温!$A8,"")</f>
        <v>41736</v>
      </c>
      <c r="N8" s="3">
        <f ca="1">IF(表示!$B$5&lt;=有効積算気温!N8,有効積算気温!$A8,"")</f>
        <v>41736</v>
      </c>
      <c r="O8" s="3">
        <f ca="1">IF(表示!$B$5&lt;=有効積算気温!O8,有効積算気温!$A8,"")</f>
        <v>41736</v>
      </c>
      <c r="P8" s="3">
        <f ca="1">IF(表示!$B$5&lt;=有効積算気温!P8,有効積算気温!$A8,"")</f>
        <v>41736</v>
      </c>
      <c r="Q8" s="3">
        <f ca="1">IF(表示!$B$5&lt;=有効積算気温!Q8,有効積算気温!$A8,"")</f>
        <v>41736</v>
      </c>
      <c r="R8" s="3">
        <f ca="1">IF(表示!$B$5&lt;=有効積算気温!R8,有効積算気温!$A8,"")</f>
        <v>41736</v>
      </c>
      <c r="S8" s="3">
        <f ca="1">IF(表示!$B$5&lt;=有効積算気温!S8,有効積算気温!$A8,"")</f>
        <v>41736</v>
      </c>
      <c r="T8" s="3">
        <f ca="1">IF(表示!$B$5&lt;=有効積算気温!T8,有効積算気温!$A8,"")</f>
        <v>41736</v>
      </c>
      <c r="U8" s="3">
        <f ca="1">IF(表示!$B$5&lt;=有効積算気温!U8,有効積算気温!$A8,"")</f>
        <v>41736</v>
      </c>
    </row>
    <row r="9" spans="1:21" x14ac:dyDescent="0.15">
      <c r="A9" s="3">
        <v>41737</v>
      </c>
      <c r="B9" s="3">
        <f ca="1">IF(表示!$B$5&lt;=有効積算気温!B9,有効積算気温!$A9,"")</f>
        <v>41737</v>
      </c>
      <c r="C9" s="3">
        <f ca="1">IF(表示!$B$5&lt;=有効積算気温!C9,有効積算気温!$A9,"")</f>
        <v>41737</v>
      </c>
      <c r="D9" s="3">
        <f ca="1">IF(表示!$B$5&lt;=有効積算気温!D9,有効積算気温!$A9,"")</f>
        <v>41737</v>
      </c>
      <c r="E9" s="3">
        <f ca="1">IF(表示!$B$5&lt;=有効積算気温!E9,有効積算気温!$A9,"")</f>
        <v>41737</v>
      </c>
      <c r="F9" s="3">
        <f ca="1">IF(表示!$B$5&lt;=有効積算気温!F9,有効積算気温!$A9,"")</f>
        <v>41737</v>
      </c>
      <c r="G9" s="3">
        <f ca="1">IF(表示!$B$5&lt;=有効積算気温!G9,有効積算気温!$A9,"")</f>
        <v>41737</v>
      </c>
      <c r="H9" s="3">
        <f ca="1">IF(表示!$B$5&lt;=有効積算気温!H9,有効積算気温!$A9,"")</f>
        <v>41737</v>
      </c>
      <c r="I9" s="3">
        <f ca="1">IF(表示!$B$5&lt;=有効積算気温!I9,有効積算気温!$A9,"")</f>
        <v>41737</v>
      </c>
      <c r="J9" s="3">
        <f ca="1">IF(表示!$B$5&lt;=有効積算気温!J9,有効積算気温!$A9,"")</f>
        <v>41737</v>
      </c>
      <c r="K9" s="3">
        <f ca="1">IF(表示!$B$5&lt;=有効積算気温!K9,有効積算気温!$A9,"")</f>
        <v>41737</v>
      </c>
      <c r="L9" s="3">
        <f ca="1">IF(表示!$B$5&lt;=有効積算気温!L9,有効積算気温!$A9,"")</f>
        <v>41737</v>
      </c>
      <c r="M9" s="3">
        <f ca="1">IF(表示!$B$5&lt;=有効積算気温!M9,有効積算気温!$A9,"")</f>
        <v>41737</v>
      </c>
      <c r="N9" s="3">
        <f ca="1">IF(表示!$B$5&lt;=有効積算気温!N9,有効積算気温!$A9,"")</f>
        <v>41737</v>
      </c>
      <c r="O9" s="3">
        <f ca="1">IF(表示!$B$5&lt;=有効積算気温!O9,有効積算気温!$A9,"")</f>
        <v>41737</v>
      </c>
      <c r="P9" s="3">
        <f ca="1">IF(表示!$B$5&lt;=有効積算気温!P9,有効積算気温!$A9,"")</f>
        <v>41737</v>
      </c>
      <c r="Q9" s="3">
        <f ca="1">IF(表示!$B$5&lt;=有効積算気温!Q9,有効積算気温!$A9,"")</f>
        <v>41737</v>
      </c>
      <c r="R9" s="3">
        <f ca="1">IF(表示!$B$5&lt;=有効積算気温!R9,有効積算気温!$A9,"")</f>
        <v>41737</v>
      </c>
      <c r="S9" s="3">
        <f ca="1">IF(表示!$B$5&lt;=有効積算気温!S9,有効積算気温!$A9,"")</f>
        <v>41737</v>
      </c>
      <c r="T9" s="3">
        <f ca="1">IF(表示!$B$5&lt;=有効積算気温!T9,有効積算気温!$A9,"")</f>
        <v>41737</v>
      </c>
      <c r="U9" s="3">
        <f ca="1">IF(表示!$B$5&lt;=有効積算気温!U9,有効積算気温!$A9,"")</f>
        <v>41737</v>
      </c>
    </row>
    <row r="10" spans="1:21" x14ac:dyDescent="0.15">
      <c r="A10" s="3">
        <v>41738</v>
      </c>
      <c r="B10" s="3">
        <f ca="1">IF(表示!$B$5&lt;=有効積算気温!B10,有効積算気温!$A10,"")</f>
        <v>41738</v>
      </c>
      <c r="C10" s="3">
        <f ca="1">IF(表示!$B$5&lt;=有効積算気温!C10,有効積算気温!$A10,"")</f>
        <v>41738</v>
      </c>
      <c r="D10" s="3">
        <f ca="1">IF(表示!$B$5&lt;=有効積算気温!D10,有効積算気温!$A10,"")</f>
        <v>41738</v>
      </c>
      <c r="E10" s="3">
        <f ca="1">IF(表示!$B$5&lt;=有効積算気温!E10,有効積算気温!$A10,"")</f>
        <v>41738</v>
      </c>
      <c r="F10" s="3">
        <f ca="1">IF(表示!$B$5&lt;=有効積算気温!F10,有効積算気温!$A10,"")</f>
        <v>41738</v>
      </c>
      <c r="G10" s="3">
        <f ca="1">IF(表示!$B$5&lt;=有効積算気温!G10,有効積算気温!$A10,"")</f>
        <v>41738</v>
      </c>
      <c r="H10" s="3">
        <f ca="1">IF(表示!$B$5&lt;=有効積算気温!H10,有効積算気温!$A10,"")</f>
        <v>41738</v>
      </c>
      <c r="I10" s="3">
        <f ca="1">IF(表示!$B$5&lt;=有効積算気温!I10,有効積算気温!$A10,"")</f>
        <v>41738</v>
      </c>
      <c r="J10" s="3">
        <f ca="1">IF(表示!$B$5&lt;=有効積算気温!J10,有効積算気温!$A10,"")</f>
        <v>41738</v>
      </c>
      <c r="K10" s="3">
        <f ca="1">IF(表示!$B$5&lt;=有効積算気温!K10,有効積算気温!$A10,"")</f>
        <v>41738</v>
      </c>
      <c r="L10" s="3">
        <f ca="1">IF(表示!$B$5&lt;=有効積算気温!L10,有効積算気温!$A10,"")</f>
        <v>41738</v>
      </c>
      <c r="M10" s="3">
        <f ca="1">IF(表示!$B$5&lt;=有効積算気温!M10,有効積算気温!$A10,"")</f>
        <v>41738</v>
      </c>
      <c r="N10" s="3">
        <f ca="1">IF(表示!$B$5&lt;=有効積算気温!N10,有効積算気温!$A10,"")</f>
        <v>41738</v>
      </c>
      <c r="O10" s="3">
        <f ca="1">IF(表示!$B$5&lt;=有効積算気温!O10,有効積算気温!$A10,"")</f>
        <v>41738</v>
      </c>
      <c r="P10" s="3">
        <f ca="1">IF(表示!$B$5&lt;=有効積算気温!P10,有効積算気温!$A10,"")</f>
        <v>41738</v>
      </c>
      <c r="Q10" s="3">
        <f ca="1">IF(表示!$B$5&lt;=有効積算気温!Q10,有効積算気温!$A10,"")</f>
        <v>41738</v>
      </c>
      <c r="R10" s="3">
        <f ca="1">IF(表示!$B$5&lt;=有効積算気温!R10,有効積算気温!$A10,"")</f>
        <v>41738</v>
      </c>
      <c r="S10" s="3">
        <f ca="1">IF(表示!$B$5&lt;=有効積算気温!S10,有効積算気温!$A10,"")</f>
        <v>41738</v>
      </c>
      <c r="T10" s="3">
        <f ca="1">IF(表示!$B$5&lt;=有効積算気温!T10,有効積算気温!$A10,"")</f>
        <v>41738</v>
      </c>
      <c r="U10" s="3">
        <f ca="1">IF(表示!$B$5&lt;=有効積算気温!U10,有効積算気温!$A10,"")</f>
        <v>41738</v>
      </c>
    </row>
    <row r="11" spans="1:21" x14ac:dyDescent="0.15">
      <c r="A11" s="3">
        <v>41739</v>
      </c>
      <c r="B11" s="3">
        <f ca="1">IF(表示!$B$5&lt;=有効積算気温!B11,有効積算気温!$A11,"")</f>
        <v>41739</v>
      </c>
      <c r="C11" s="3">
        <f ca="1">IF(表示!$B$5&lt;=有効積算気温!C11,有効積算気温!$A11,"")</f>
        <v>41739</v>
      </c>
      <c r="D11" s="3">
        <f ca="1">IF(表示!$B$5&lt;=有効積算気温!D11,有効積算気温!$A11,"")</f>
        <v>41739</v>
      </c>
      <c r="E11" s="3">
        <f ca="1">IF(表示!$B$5&lt;=有効積算気温!E11,有効積算気温!$A11,"")</f>
        <v>41739</v>
      </c>
      <c r="F11" s="3">
        <f ca="1">IF(表示!$B$5&lt;=有効積算気温!F11,有効積算気温!$A11,"")</f>
        <v>41739</v>
      </c>
      <c r="G11" s="3">
        <f ca="1">IF(表示!$B$5&lt;=有効積算気温!G11,有効積算気温!$A11,"")</f>
        <v>41739</v>
      </c>
      <c r="H11" s="3">
        <f ca="1">IF(表示!$B$5&lt;=有効積算気温!H11,有効積算気温!$A11,"")</f>
        <v>41739</v>
      </c>
      <c r="I11" s="3">
        <f ca="1">IF(表示!$B$5&lt;=有効積算気温!I11,有効積算気温!$A11,"")</f>
        <v>41739</v>
      </c>
      <c r="J11" s="3">
        <f ca="1">IF(表示!$B$5&lt;=有効積算気温!J11,有効積算気温!$A11,"")</f>
        <v>41739</v>
      </c>
      <c r="K11" s="3">
        <f ca="1">IF(表示!$B$5&lt;=有効積算気温!K11,有効積算気温!$A11,"")</f>
        <v>41739</v>
      </c>
      <c r="L11" s="3">
        <f ca="1">IF(表示!$B$5&lt;=有効積算気温!L11,有効積算気温!$A11,"")</f>
        <v>41739</v>
      </c>
      <c r="M11" s="3">
        <f ca="1">IF(表示!$B$5&lt;=有効積算気温!M11,有効積算気温!$A11,"")</f>
        <v>41739</v>
      </c>
      <c r="N11" s="3">
        <f ca="1">IF(表示!$B$5&lt;=有効積算気温!N11,有効積算気温!$A11,"")</f>
        <v>41739</v>
      </c>
      <c r="O11" s="3">
        <f ca="1">IF(表示!$B$5&lt;=有効積算気温!O11,有効積算気温!$A11,"")</f>
        <v>41739</v>
      </c>
      <c r="P11" s="3">
        <f ca="1">IF(表示!$B$5&lt;=有効積算気温!P11,有効積算気温!$A11,"")</f>
        <v>41739</v>
      </c>
      <c r="Q11" s="3">
        <f ca="1">IF(表示!$B$5&lt;=有効積算気温!Q11,有効積算気温!$A11,"")</f>
        <v>41739</v>
      </c>
      <c r="R11" s="3">
        <f ca="1">IF(表示!$B$5&lt;=有効積算気温!R11,有効積算気温!$A11,"")</f>
        <v>41739</v>
      </c>
      <c r="S11" s="3">
        <f ca="1">IF(表示!$B$5&lt;=有効積算気温!S11,有効積算気温!$A11,"")</f>
        <v>41739</v>
      </c>
      <c r="T11" s="3">
        <f ca="1">IF(表示!$B$5&lt;=有効積算気温!T11,有効積算気温!$A11,"")</f>
        <v>41739</v>
      </c>
      <c r="U11" s="3">
        <f ca="1">IF(表示!$B$5&lt;=有効積算気温!U11,有効積算気温!$A11,"")</f>
        <v>41739</v>
      </c>
    </row>
    <row r="12" spans="1:21" x14ac:dyDescent="0.15">
      <c r="A12" s="3">
        <v>41740</v>
      </c>
      <c r="B12" s="3">
        <f ca="1">IF(表示!$B$5&lt;=有効積算気温!B12,有効積算気温!$A12,"")</f>
        <v>41740</v>
      </c>
      <c r="C12" s="3">
        <f ca="1">IF(表示!$B$5&lt;=有効積算気温!C12,有効積算気温!$A12,"")</f>
        <v>41740</v>
      </c>
      <c r="D12" s="3">
        <f ca="1">IF(表示!$B$5&lt;=有効積算気温!D12,有効積算気温!$A12,"")</f>
        <v>41740</v>
      </c>
      <c r="E12" s="3">
        <f ca="1">IF(表示!$B$5&lt;=有効積算気温!E12,有効積算気温!$A12,"")</f>
        <v>41740</v>
      </c>
      <c r="F12" s="3">
        <f ca="1">IF(表示!$B$5&lt;=有効積算気温!F12,有効積算気温!$A12,"")</f>
        <v>41740</v>
      </c>
      <c r="G12" s="3">
        <f ca="1">IF(表示!$B$5&lt;=有効積算気温!G12,有効積算気温!$A12,"")</f>
        <v>41740</v>
      </c>
      <c r="H12" s="3">
        <f ca="1">IF(表示!$B$5&lt;=有効積算気温!H12,有効積算気温!$A12,"")</f>
        <v>41740</v>
      </c>
      <c r="I12" s="3">
        <f ca="1">IF(表示!$B$5&lt;=有効積算気温!I12,有効積算気温!$A12,"")</f>
        <v>41740</v>
      </c>
      <c r="J12" s="3">
        <f ca="1">IF(表示!$B$5&lt;=有効積算気温!J12,有効積算気温!$A12,"")</f>
        <v>41740</v>
      </c>
      <c r="K12" s="3">
        <f ca="1">IF(表示!$B$5&lt;=有効積算気温!K12,有効積算気温!$A12,"")</f>
        <v>41740</v>
      </c>
      <c r="L12" s="3">
        <f ca="1">IF(表示!$B$5&lt;=有効積算気温!L12,有効積算気温!$A12,"")</f>
        <v>41740</v>
      </c>
      <c r="M12" s="3">
        <f ca="1">IF(表示!$B$5&lt;=有効積算気温!M12,有効積算気温!$A12,"")</f>
        <v>41740</v>
      </c>
      <c r="N12" s="3">
        <f ca="1">IF(表示!$B$5&lt;=有効積算気温!N12,有効積算気温!$A12,"")</f>
        <v>41740</v>
      </c>
      <c r="O12" s="3">
        <f ca="1">IF(表示!$B$5&lt;=有効積算気温!O12,有効積算気温!$A12,"")</f>
        <v>41740</v>
      </c>
      <c r="P12" s="3">
        <f ca="1">IF(表示!$B$5&lt;=有効積算気温!P12,有効積算気温!$A12,"")</f>
        <v>41740</v>
      </c>
      <c r="Q12" s="3">
        <f ca="1">IF(表示!$B$5&lt;=有効積算気温!Q12,有効積算気温!$A12,"")</f>
        <v>41740</v>
      </c>
      <c r="R12" s="3">
        <f ca="1">IF(表示!$B$5&lt;=有効積算気温!R12,有効積算気温!$A12,"")</f>
        <v>41740</v>
      </c>
      <c r="S12" s="3">
        <f ca="1">IF(表示!$B$5&lt;=有効積算気温!S12,有効積算気温!$A12,"")</f>
        <v>41740</v>
      </c>
      <c r="T12" s="3">
        <f ca="1">IF(表示!$B$5&lt;=有効積算気温!T12,有効積算気温!$A12,"")</f>
        <v>41740</v>
      </c>
      <c r="U12" s="3">
        <f ca="1">IF(表示!$B$5&lt;=有効積算気温!U12,有効積算気温!$A12,"")</f>
        <v>41740</v>
      </c>
    </row>
    <row r="13" spans="1:21" x14ac:dyDescent="0.15">
      <c r="A13" s="3">
        <v>41741</v>
      </c>
      <c r="B13" s="3">
        <f ca="1">IF(表示!$B$5&lt;=有効積算気温!B13,有効積算気温!$A13,"")</f>
        <v>41741</v>
      </c>
      <c r="C13" s="3">
        <f ca="1">IF(表示!$B$5&lt;=有効積算気温!C13,有効積算気温!$A13,"")</f>
        <v>41741</v>
      </c>
      <c r="D13" s="3">
        <f ca="1">IF(表示!$B$5&lt;=有効積算気温!D13,有効積算気温!$A13,"")</f>
        <v>41741</v>
      </c>
      <c r="E13" s="3">
        <f ca="1">IF(表示!$B$5&lt;=有効積算気温!E13,有効積算気温!$A13,"")</f>
        <v>41741</v>
      </c>
      <c r="F13" s="3">
        <f ca="1">IF(表示!$B$5&lt;=有効積算気温!F13,有効積算気温!$A13,"")</f>
        <v>41741</v>
      </c>
      <c r="G13" s="3">
        <f ca="1">IF(表示!$B$5&lt;=有効積算気温!G13,有効積算気温!$A13,"")</f>
        <v>41741</v>
      </c>
      <c r="H13" s="3">
        <f ca="1">IF(表示!$B$5&lt;=有効積算気温!H13,有効積算気温!$A13,"")</f>
        <v>41741</v>
      </c>
      <c r="I13" s="3">
        <f ca="1">IF(表示!$B$5&lt;=有効積算気温!I13,有効積算気温!$A13,"")</f>
        <v>41741</v>
      </c>
      <c r="J13" s="3">
        <f ca="1">IF(表示!$B$5&lt;=有効積算気温!J13,有効積算気温!$A13,"")</f>
        <v>41741</v>
      </c>
      <c r="K13" s="3">
        <f ca="1">IF(表示!$B$5&lt;=有効積算気温!K13,有効積算気温!$A13,"")</f>
        <v>41741</v>
      </c>
      <c r="L13" s="3">
        <f ca="1">IF(表示!$B$5&lt;=有効積算気温!L13,有効積算気温!$A13,"")</f>
        <v>41741</v>
      </c>
      <c r="M13" s="3">
        <f ca="1">IF(表示!$B$5&lt;=有効積算気温!M13,有効積算気温!$A13,"")</f>
        <v>41741</v>
      </c>
      <c r="N13" s="3">
        <f ca="1">IF(表示!$B$5&lt;=有効積算気温!N13,有効積算気温!$A13,"")</f>
        <v>41741</v>
      </c>
      <c r="O13" s="3">
        <f ca="1">IF(表示!$B$5&lt;=有効積算気温!O13,有効積算気温!$A13,"")</f>
        <v>41741</v>
      </c>
      <c r="P13" s="3">
        <f ca="1">IF(表示!$B$5&lt;=有効積算気温!P13,有効積算気温!$A13,"")</f>
        <v>41741</v>
      </c>
      <c r="Q13" s="3">
        <f ca="1">IF(表示!$B$5&lt;=有効積算気温!Q13,有効積算気温!$A13,"")</f>
        <v>41741</v>
      </c>
      <c r="R13" s="3">
        <f ca="1">IF(表示!$B$5&lt;=有効積算気温!R13,有効積算気温!$A13,"")</f>
        <v>41741</v>
      </c>
      <c r="S13" s="3">
        <f ca="1">IF(表示!$B$5&lt;=有効積算気温!S13,有効積算気温!$A13,"")</f>
        <v>41741</v>
      </c>
      <c r="T13" s="3">
        <f ca="1">IF(表示!$B$5&lt;=有効積算気温!T13,有効積算気温!$A13,"")</f>
        <v>41741</v>
      </c>
      <c r="U13" s="3">
        <f ca="1">IF(表示!$B$5&lt;=有効積算気温!U13,有効積算気温!$A13,"")</f>
        <v>41741</v>
      </c>
    </row>
    <row r="14" spans="1:21" x14ac:dyDescent="0.15">
      <c r="A14" s="3">
        <v>41742</v>
      </c>
      <c r="B14" s="3">
        <f ca="1">IF(表示!$B$5&lt;=有効積算気温!B14,有効積算気温!$A14,"")</f>
        <v>41742</v>
      </c>
      <c r="C14" s="3">
        <f ca="1">IF(表示!$B$5&lt;=有効積算気温!C14,有効積算気温!$A14,"")</f>
        <v>41742</v>
      </c>
      <c r="D14" s="3">
        <f ca="1">IF(表示!$B$5&lt;=有効積算気温!D14,有効積算気温!$A14,"")</f>
        <v>41742</v>
      </c>
      <c r="E14" s="3">
        <f ca="1">IF(表示!$B$5&lt;=有効積算気温!E14,有効積算気温!$A14,"")</f>
        <v>41742</v>
      </c>
      <c r="F14" s="3">
        <f ca="1">IF(表示!$B$5&lt;=有効積算気温!F14,有効積算気温!$A14,"")</f>
        <v>41742</v>
      </c>
      <c r="G14" s="3">
        <f ca="1">IF(表示!$B$5&lt;=有効積算気温!G14,有効積算気温!$A14,"")</f>
        <v>41742</v>
      </c>
      <c r="H14" s="3">
        <f ca="1">IF(表示!$B$5&lt;=有効積算気温!H14,有効積算気温!$A14,"")</f>
        <v>41742</v>
      </c>
      <c r="I14" s="3">
        <f ca="1">IF(表示!$B$5&lt;=有効積算気温!I14,有効積算気温!$A14,"")</f>
        <v>41742</v>
      </c>
      <c r="J14" s="3">
        <f ca="1">IF(表示!$B$5&lt;=有効積算気温!J14,有効積算気温!$A14,"")</f>
        <v>41742</v>
      </c>
      <c r="K14" s="3">
        <f ca="1">IF(表示!$B$5&lt;=有効積算気温!K14,有効積算気温!$A14,"")</f>
        <v>41742</v>
      </c>
      <c r="L14" s="3">
        <f ca="1">IF(表示!$B$5&lt;=有効積算気温!L14,有効積算気温!$A14,"")</f>
        <v>41742</v>
      </c>
      <c r="M14" s="3">
        <f ca="1">IF(表示!$B$5&lt;=有効積算気温!M14,有効積算気温!$A14,"")</f>
        <v>41742</v>
      </c>
      <c r="N14" s="3">
        <f ca="1">IF(表示!$B$5&lt;=有効積算気温!N14,有効積算気温!$A14,"")</f>
        <v>41742</v>
      </c>
      <c r="O14" s="3">
        <f ca="1">IF(表示!$B$5&lt;=有効積算気温!O14,有効積算気温!$A14,"")</f>
        <v>41742</v>
      </c>
      <c r="P14" s="3">
        <f ca="1">IF(表示!$B$5&lt;=有効積算気温!P14,有効積算気温!$A14,"")</f>
        <v>41742</v>
      </c>
      <c r="Q14" s="3">
        <f ca="1">IF(表示!$B$5&lt;=有効積算気温!Q14,有効積算気温!$A14,"")</f>
        <v>41742</v>
      </c>
      <c r="R14" s="3">
        <f ca="1">IF(表示!$B$5&lt;=有効積算気温!R14,有効積算気温!$A14,"")</f>
        <v>41742</v>
      </c>
      <c r="S14" s="3">
        <f ca="1">IF(表示!$B$5&lt;=有効積算気温!S14,有効積算気温!$A14,"")</f>
        <v>41742</v>
      </c>
      <c r="T14" s="3">
        <f ca="1">IF(表示!$B$5&lt;=有効積算気温!T14,有効積算気温!$A14,"")</f>
        <v>41742</v>
      </c>
      <c r="U14" s="3">
        <f ca="1">IF(表示!$B$5&lt;=有効積算気温!U14,有効積算気温!$A14,"")</f>
        <v>41742</v>
      </c>
    </row>
    <row r="15" spans="1:21" x14ac:dyDescent="0.15">
      <c r="A15" s="3">
        <v>41743</v>
      </c>
      <c r="B15" s="3">
        <f ca="1">IF(表示!$B$5&lt;=有効積算気温!B15,有効積算気温!$A15,"")</f>
        <v>41743</v>
      </c>
      <c r="C15" s="3">
        <f ca="1">IF(表示!$B$5&lt;=有効積算気温!C15,有効積算気温!$A15,"")</f>
        <v>41743</v>
      </c>
      <c r="D15" s="3">
        <f ca="1">IF(表示!$B$5&lt;=有効積算気温!D15,有効積算気温!$A15,"")</f>
        <v>41743</v>
      </c>
      <c r="E15" s="3">
        <f ca="1">IF(表示!$B$5&lt;=有効積算気温!E15,有効積算気温!$A15,"")</f>
        <v>41743</v>
      </c>
      <c r="F15" s="3">
        <f ca="1">IF(表示!$B$5&lt;=有効積算気温!F15,有効積算気温!$A15,"")</f>
        <v>41743</v>
      </c>
      <c r="G15" s="3">
        <f ca="1">IF(表示!$B$5&lt;=有効積算気温!G15,有効積算気温!$A15,"")</f>
        <v>41743</v>
      </c>
      <c r="H15" s="3">
        <f ca="1">IF(表示!$B$5&lt;=有効積算気温!H15,有効積算気温!$A15,"")</f>
        <v>41743</v>
      </c>
      <c r="I15" s="3">
        <f ca="1">IF(表示!$B$5&lt;=有効積算気温!I15,有効積算気温!$A15,"")</f>
        <v>41743</v>
      </c>
      <c r="J15" s="3">
        <f ca="1">IF(表示!$B$5&lt;=有効積算気温!J15,有効積算気温!$A15,"")</f>
        <v>41743</v>
      </c>
      <c r="K15" s="3">
        <f ca="1">IF(表示!$B$5&lt;=有効積算気温!K15,有効積算気温!$A15,"")</f>
        <v>41743</v>
      </c>
      <c r="L15" s="3">
        <f ca="1">IF(表示!$B$5&lt;=有効積算気温!L15,有効積算気温!$A15,"")</f>
        <v>41743</v>
      </c>
      <c r="M15" s="3">
        <f ca="1">IF(表示!$B$5&lt;=有効積算気温!M15,有効積算気温!$A15,"")</f>
        <v>41743</v>
      </c>
      <c r="N15" s="3">
        <f ca="1">IF(表示!$B$5&lt;=有効積算気温!N15,有効積算気温!$A15,"")</f>
        <v>41743</v>
      </c>
      <c r="O15" s="3">
        <f ca="1">IF(表示!$B$5&lt;=有効積算気温!O15,有効積算気温!$A15,"")</f>
        <v>41743</v>
      </c>
      <c r="P15" s="3">
        <f ca="1">IF(表示!$B$5&lt;=有効積算気温!P15,有効積算気温!$A15,"")</f>
        <v>41743</v>
      </c>
      <c r="Q15" s="3">
        <f ca="1">IF(表示!$B$5&lt;=有効積算気温!Q15,有効積算気温!$A15,"")</f>
        <v>41743</v>
      </c>
      <c r="R15" s="3">
        <f ca="1">IF(表示!$B$5&lt;=有効積算気温!R15,有効積算気温!$A15,"")</f>
        <v>41743</v>
      </c>
      <c r="S15" s="3">
        <f ca="1">IF(表示!$B$5&lt;=有効積算気温!S15,有効積算気温!$A15,"")</f>
        <v>41743</v>
      </c>
      <c r="T15" s="3">
        <f ca="1">IF(表示!$B$5&lt;=有効積算気温!T15,有効積算気温!$A15,"")</f>
        <v>41743</v>
      </c>
      <c r="U15" s="3">
        <f ca="1">IF(表示!$B$5&lt;=有効積算気温!U15,有効積算気温!$A15,"")</f>
        <v>41743</v>
      </c>
    </row>
    <row r="16" spans="1:21" x14ac:dyDescent="0.15">
      <c r="A16" s="3">
        <v>41744</v>
      </c>
      <c r="B16" s="3">
        <f ca="1">IF(表示!$B$5&lt;=有効積算気温!B16,有効積算気温!$A16,"")</f>
        <v>41744</v>
      </c>
      <c r="C16" s="3">
        <f ca="1">IF(表示!$B$5&lt;=有効積算気温!C16,有効積算気温!$A16,"")</f>
        <v>41744</v>
      </c>
      <c r="D16" s="3">
        <f ca="1">IF(表示!$B$5&lt;=有効積算気温!D16,有効積算気温!$A16,"")</f>
        <v>41744</v>
      </c>
      <c r="E16" s="3">
        <f ca="1">IF(表示!$B$5&lt;=有効積算気温!E16,有効積算気温!$A16,"")</f>
        <v>41744</v>
      </c>
      <c r="F16" s="3">
        <f ca="1">IF(表示!$B$5&lt;=有効積算気温!F16,有効積算気温!$A16,"")</f>
        <v>41744</v>
      </c>
      <c r="G16" s="3">
        <f ca="1">IF(表示!$B$5&lt;=有効積算気温!G16,有効積算気温!$A16,"")</f>
        <v>41744</v>
      </c>
      <c r="H16" s="3">
        <f ca="1">IF(表示!$B$5&lt;=有効積算気温!H16,有効積算気温!$A16,"")</f>
        <v>41744</v>
      </c>
      <c r="I16" s="3">
        <f ca="1">IF(表示!$B$5&lt;=有効積算気温!I16,有効積算気温!$A16,"")</f>
        <v>41744</v>
      </c>
      <c r="J16" s="3">
        <f ca="1">IF(表示!$B$5&lt;=有効積算気温!J16,有効積算気温!$A16,"")</f>
        <v>41744</v>
      </c>
      <c r="K16" s="3">
        <f ca="1">IF(表示!$B$5&lt;=有効積算気温!K16,有効積算気温!$A16,"")</f>
        <v>41744</v>
      </c>
      <c r="L16" s="3">
        <f ca="1">IF(表示!$B$5&lt;=有効積算気温!L16,有効積算気温!$A16,"")</f>
        <v>41744</v>
      </c>
      <c r="M16" s="3">
        <f ca="1">IF(表示!$B$5&lt;=有効積算気温!M16,有効積算気温!$A16,"")</f>
        <v>41744</v>
      </c>
      <c r="N16" s="3">
        <f ca="1">IF(表示!$B$5&lt;=有効積算気温!N16,有効積算気温!$A16,"")</f>
        <v>41744</v>
      </c>
      <c r="O16" s="3">
        <f ca="1">IF(表示!$B$5&lt;=有効積算気温!O16,有効積算気温!$A16,"")</f>
        <v>41744</v>
      </c>
      <c r="P16" s="3">
        <f ca="1">IF(表示!$B$5&lt;=有効積算気温!P16,有効積算気温!$A16,"")</f>
        <v>41744</v>
      </c>
      <c r="Q16" s="3">
        <f ca="1">IF(表示!$B$5&lt;=有効積算気温!Q16,有効積算気温!$A16,"")</f>
        <v>41744</v>
      </c>
      <c r="R16" s="3">
        <f ca="1">IF(表示!$B$5&lt;=有効積算気温!R16,有効積算気温!$A16,"")</f>
        <v>41744</v>
      </c>
      <c r="S16" s="3">
        <f ca="1">IF(表示!$B$5&lt;=有効積算気温!S16,有効積算気温!$A16,"")</f>
        <v>41744</v>
      </c>
      <c r="T16" s="3">
        <f ca="1">IF(表示!$B$5&lt;=有効積算気温!T16,有効積算気温!$A16,"")</f>
        <v>41744</v>
      </c>
      <c r="U16" s="3">
        <f ca="1">IF(表示!$B$5&lt;=有効積算気温!U16,有効積算気温!$A16,"")</f>
        <v>41744</v>
      </c>
    </row>
    <row r="17" spans="1:21" x14ac:dyDescent="0.15">
      <c r="A17" s="3">
        <v>41745</v>
      </c>
      <c r="B17" s="3">
        <f ca="1">IF(表示!$B$5&lt;=有効積算気温!B17,有効積算気温!$A17,"")</f>
        <v>41745</v>
      </c>
      <c r="C17" s="3">
        <f ca="1">IF(表示!$B$5&lt;=有効積算気温!C17,有効積算気温!$A17,"")</f>
        <v>41745</v>
      </c>
      <c r="D17" s="3">
        <f ca="1">IF(表示!$B$5&lt;=有効積算気温!D17,有効積算気温!$A17,"")</f>
        <v>41745</v>
      </c>
      <c r="E17" s="3">
        <f ca="1">IF(表示!$B$5&lt;=有効積算気温!E17,有効積算気温!$A17,"")</f>
        <v>41745</v>
      </c>
      <c r="F17" s="3">
        <f ca="1">IF(表示!$B$5&lt;=有効積算気温!F17,有効積算気温!$A17,"")</f>
        <v>41745</v>
      </c>
      <c r="G17" s="3">
        <f ca="1">IF(表示!$B$5&lt;=有効積算気温!G17,有効積算気温!$A17,"")</f>
        <v>41745</v>
      </c>
      <c r="H17" s="3">
        <f ca="1">IF(表示!$B$5&lt;=有効積算気温!H17,有効積算気温!$A17,"")</f>
        <v>41745</v>
      </c>
      <c r="I17" s="3">
        <f ca="1">IF(表示!$B$5&lt;=有効積算気温!I17,有効積算気温!$A17,"")</f>
        <v>41745</v>
      </c>
      <c r="J17" s="3">
        <f ca="1">IF(表示!$B$5&lt;=有効積算気温!J17,有効積算気温!$A17,"")</f>
        <v>41745</v>
      </c>
      <c r="K17" s="3">
        <f ca="1">IF(表示!$B$5&lt;=有効積算気温!K17,有効積算気温!$A17,"")</f>
        <v>41745</v>
      </c>
      <c r="L17" s="3">
        <f ca="1">IF(表示!$B$5&lt;=有効積算気温!L17,有効積算気温!$A17,"")</f>
        <v>41745</v>
      </c>
      <c r="M17" s="3">
        <f ca="1">IF(表示!$B$5&lt;=有効積算気温!M17,有効積算気温!$A17,"")</f>
        <v>41745</v>
      </c>
      <c r="N17" s="3">
        <f ca="1">IF(表示!$B$5&lt;=有効積算気温!N17,有効積算気温!$A17,"")</f>
        <v>41745</v>
      </c>
      <c r="O17" s="3">
        <f ca="1">IF(表示!$B$5&lt;=有効積算気温!O17,有効積算気温!$A17,"")</f>
        <v>41745</v>
      </c>
      <c r="P17" s="3">
        <f ca="1">IF(表示!$B$5&lt;=有効積算気温!P17,有効積算気温!$A17,"")</f>
        <v>41745</v>
      </c>
      <c r="Q17" s="3">
        <f ca="1">IF(表示!$B$5&lt;=有効積算気温!Q17,有効積算気温!$A17,"")</f>
        <v>41745</v>
      </c>
      <c r="R17" s="3">
        <f ca="1">IF(表示!$B$5&lt;=有効積算気温!R17,有効積算気温!$A17,"")</f>
        <v>41745</v>
      </c>
      <c r="S17" s="3">
        <f ca="1">IF(表示!$B$5&lt;=有効積算気温!S17,有効積算気温!$A17,"")</f>
        <v>41745</v>
      </c>
      <c r="T17" s="3">
        <f ca="1">IF(表示!$B$5&lt;=有効積算気温!T17,有効積算気温!$A17,"")</f>
        <v>41745</v>
      </c>
      <c r="U17" s="3">
        <f ca="1">IF(表示!$B$5&lt;=有効積算気温!U17,有効積算気温!$A17,"")</f>
        <v>41745</v>
      </c>
    </row>
    <row r="18" spans="1:21" x14ac:dyDescent="0.15">
      <c r="A18" s="3">
        <v>41746</v>
      </c>
      <c r="B18" s="3">
        <f ca="1">IF(表示!$B$5&lt;=有効積算気温!B18,有効積算気温!$A18,"")</f>
        <v>41746</v>
      </c>
      <c r="C18" s="3">
        <f ca="1">IF(表示!$B$5&lt;=有効積算気温!C18,有効積算気温!$A18,"")</f>
        <v>41746</v>
      </c>
      <c r="D18" s="3">
        <f ca="1">IF(表示!$B$5&lt;=有効積算気温!D18,有効積算気温!$A18,"")</f>
        <v>41746</v>
      </c>
      <c r="E18" s="3">
        <f ca="1">IF(表示!$B$5&lt;=有効積算気温!E18,有効積算気温!$A18,"")</f>
        <v>41746</v>
      </c>
      <c r="F18" s="3">
        <f ca="1">IF(表示!$B$5&lt;=有効積算気温!F18,有効積算気温!$A18,"")</f>
        <v>41746</v>
      </c>
      <c r="G18" s="3">
        <f ca="1">IF(表示!$B$5&lt;=有効積算気温!G18,有効積算気温!$A18,"")</f>
        <v>41746</v>
      </c>
      <c r="H18" s="3">
        <f ca="1">IF(表示!$B$5&lt;=有効積算気温!H18,有効積算気温!$A18,"")</f>
        <v>41746</v>
      </c>
      <c r="I18" s="3">
        <f ca="1">IF(表示!$B$5&lt;=有効積算気温!I18,有効積算気温!$A18,"")</f>
        <v>41746</v>
      </c>
      <c r="J18" s="3">
        <f ca="1">IF(表示!$B$5&lt;=有効積算気温!J18,有効積算気温!$A18,"")</f>
        <v>41746</v>
      </c>
      <c r="K18" s="3">
        <f ca="1">IF(表示!$B$5&lt;=有効積算気温!K18,有効積算気温!$A18,"")</f>
        <v>41746</v>
      </c>
      <c r="L18" s="3">
        <f ca="1">IF(表示!$B$5&lt;=有効積算気温!L18,有効積算気温!$A18,"")</f>
        <v>41746</v>
      </c>
      <c r="M18" s="3">
        <f ca="1">IF(表示!$B$5&lt;=有効積算気温!M18,有効積算気温!$A18,"")</f>
        <v>41746</v>
      </c>
      <c r="N18" s="3">
        <f ca="1">IF(表示!$B$5&lt;=有効積算気温!N18,有効積算気温!$A18,"")</f>
        <v>41746</v>
      </c>
      <c r="O18" s="3">
        <f ca="1">IF(表示!$B$5&lt;=有効積算気温!O18,有効積算気温!$A18,"")</f>
        <v>41746</v>
      </c>
      <c r="P18" s="3">
        <f ca="1">IF(表示!$B$5&lt;=有効積算気温!P18,有効積算気温!$A18,"")</f>
        <v>41746</v>
      </c>
      <c r="Q18" s="3">
        <f ca="1">IF(表示!$B$5&lt;=有効積算気温!Q18,有効積算気温!$A18,"")</f>
        <v>41746</v>
      </c>
      <c r="R18" s="3">
        <f ca="1">IF(表示!$B$5&lt;=有効積算気温!R18,有効積算気温!$A18,"")</f>
        <v>41746</v>
      </c>
      <c r="S18" s="3">
        <f ca="1">IF(表示!$B$5&lt;=有効積算気温!S18,有効積算気温!$A18,"")</f>
        <v>41746</v>
      </c>
      <c r="T18" s="3">
        <f ca="1">IF(表示!$B$5&lt;=有効積算気温!T18,有効積算気温!$A18,"")</f>
        <v>41746</v>
      </c>
      <c r="U18" s="3">
        <f ca="1">IF(表示!$B$5&lt;=有効積算気温!U18,有効積算気温!$A18,"")</f>
        <v>41746</v>
      </c>
    </row>
    <row r="19" spans="1:21" x14ac:dyDescent="0.15">
      <c r="A19" s="3">
        <v>41747</v>
      </c>
      <c r="B19" s="3">
        <f ca="1">IF(表示!$B$5&lt;=有効積算気温!B19,有効積算気温!$A19,"")</f>
        <v>41747</v>
      </c>
      <c r="C19" s="3">
        <f ca="1">IF(表示!$B$5&lt;=有効積算気温!C19,有効積算気温!$A19,"")</f>
        <v>41747</v>
      </c>
      <c r="D19" s="3">
        <f ca="1">IF(表示!$B$5&lt;=有効積算気温!D19,有効積算気温!$A19,"")</f>
        <v>41747</v>
      </c>
      <c r="E19" s="3">
        <f ca="1">IF(表示!$B$5&lt;=有効積算気温!E19,有効積算気温!$A19,"")</f>
        <v>41747</v>
      </c>
      <c r="F19" s="3">
        <f ca="1">IF(表示!$B$5&lt;=有効積算気温!F19,有効積算気温!$A19,"")</f>
        <v>41747</v>
      </c>
      <c r="G19" s="3">
        <f ca="1">IF(表示!$B$5&lt;=有効積算気温!G19,有効積算気温!$A19,"")</f>
        <v>41747</v>
      </c>
      <c r="H19" s="3">
        <f ca="1">IF(表示!$B$5&lt;=有効積算気温!H19,有効積算気温!$A19,"")</f>
        <v>41747</v>
      </c>
      <c r="I19" s="3">
        <f ca="1">IF(表示!$B$5&lt;=有効積算気温!I19,有効積算気温!$A19,"")</f>
        <v>41747</v>
      </c>
      <c r="J19" s="3">
        <f ca="1">IF(表示!$B$5&lt;=有効積算気温!J19,有効積算気温!$A19,"")</f>
        <v>41747</v>
      </c>
      <c r="K19" s="3">
        <f ca="1">IF(表示!$B$5&lt;=有効積算気温!K19,有効積算気温!$A19,"")</f>
        <v>41747</v>
      </c>
      <c r="L19" s="3">
        <f ca="1">IF(表示!$B$5&lt;=有効積算気温!L19,有効積算気温!$A19,"")</f>
        <v>41747</v>
      </c>
      <c r="M19" s="3">
        <f ca="1">IF(表示!$B$5&lt;=有効積算気温!M19,有効積算気温!$A19,"")</f>
        <v>41747</v>
      </c>
      <c r="N19" s="3">
        <f ca="1">IF(表示!$B$5&lt;=有効積算気温!N19,有効積算気温!$A19,"")</f>
        <v>41747</v>
      </c>
      <c r="O19" s="3">
        <f ca="1">IF(表示!$B$5&lt;=有効積算気温!O19,有効積算気温!$A19,"")</f>
        <v>41747</v>
      </c>
      <c r="P19" s="3">
        <f ca="1">IF(表示!$B$5&lt;=有効積算気温!P19,有効積算気温!$A19,"")</f>
        <v>41747</v>
      </c>
      <c r="Q19" s="3">
        <f ca="1">IF(表示!$B$5&lt;=有効積算気温!Q19,有効積算気温!$A19,"")</f>
        <v>41747</v>
      </c>
      <c r="R19" s="3">
        <f ca="1">IF(表示!$B$5&lt;=有効積算気温!R19,有効積算気温!$A19,"")</f>
        <v>41747</v>
      </c>
      <c r="S19" s="3">
        <f ca="1">IF(表示!$B$5&lt;=有効積算気温!S19,有効積算気温!$A19,"")</f>
        <v>41747</v>
      </c>
      <c r="T19" s="3">
        <f ca="1">IF(表示!$B$5&lt;=有効積算気温!T19,有効積算気温!$A19,"")</f>
        <v>41747</v>
      </c>
      <c r="U19" s="3">
        <f ca="1">IF(表示!$B$5&lt;=有効積算気温!U19,有効積算気温!$A19,"")</f>
        <v>41747</v>
      </c>
    </row>
    <row r="20" spans="1:21" x14ac:dyDescent="0.15">
      <c r="A20" s="3">
        <v>41748</v>
      </c>
      <c r="B20" s="3">
        <f ca="1">IF(表示!$B$5&lt;=有効積算気温!B20,有効積算気温!$A20,"")</f>
        <v>41748</v>
      </c>
      <c r="C20" s="3">
        <f ca="1">IF(表示!$B$5&lt;=有効積算気温!C20,有効積算気温!$A20,"")</f>
        <v>41748</v>
      </c>
      <c r="D20" s="3">
        <f ca="1">IF(表示!$B$5&lt;=有効積算気温!D20,有効積算気温!$A20,"")</f>
        <v>41748</v>
      </c>
      <c r="E20" s="3">
        <f ca="1">IF(表示!$B$5&lt;=有効積算気温!E20,有効積算気温!$A20,"")</f>
        <v>41748</v>
      </c>
      <c r="F20" s="3">
        <f ca="1">IF(表示!$B$5&lt;=有効積算気温!F20,有効積算気温!$A20,"")</f>
        <v>41748</v>
      </c>
      <c r="G20" s="3">
        <f ca="1">IF(表示!$B$5&lt;=有効積算気温!G20,有効積算気温!$A20,"")</f>
        <v>41748</v>
      </c>
      <c r="H20" s="3">
        <f ca="1">IF(表示!$B$5&lt;=有効積算気温!H20,有効積算気温!$A20,"")</f>
        <v>41748</v>
      </c>
      <c r="I20" s="3">
        <f ca="1">IF(表示!$B$5&lt;=有効積算気温!I20,有効積算気温!$A20,"")</f>
        <v>41748</v>
      </c>
      <c r="J20" s="3">
        <f ca="1">IF(表示!$B$5&lt;=有効積算気温!J20,有効積算気温!$A20,"")</f>
        <v>41748</v>
      </c>
      <c r="K20" s="3">
        <f ca="1">IF(表示!$B$5&lt;=有効積算気温!K20,有効積算気温!$A20,"")</f>
        <v>41748</v>
      </c>
      <c r="L20" s="3">
        <f ca="1">IF(表示!$B$5&lt;=有効積算気温!L20,有効積算気温!$A20,"")</f>
        <v>41748</v>
      </c>
      <c r="M20" s="3">
        <f ca="1">IF(表示!$B$5&lt;=有効積算気温!M20,有効積算気温!$A20,"")</f>
        <v>41748</v>
      </c>
      <c r="N20" s="3">
        <f ca="1">IF(表示!$B$5&lt;=有効積算気温!N20,有効積算気温!$A20,"")</f>
        <v>41748</v>
      </c>
      <c r="O20" s="3">
        <f ca="1">IF(表示!$B$5&lt;=有効積算気温!O20,有効積算気温!$A20,"")</f>
        <v>41748</v>
      </c>
      <c r="P20" s="3">
        <f ca="1">IF(表示!$B$5&lt;=有効積算気温!P20,有効積算気温!$A20,"")</f>
        <v>41748</v>
      </c>
      <c r="Q20" s="3">
        <f ca="1">IF(表示!$B$5&lt;=有効積算気温!Q20,有効積算気温!$A20,"")</f>
        <v>41748</v>
      </c>
      <c r="R20" s="3">
        <f ca="1">IF(表示!$B$5&lt;=有効積算気温!R20,有効積算気温!$A20,"")</f>
        <v>41748</v>
      </c>
      <c r="S20" s="3">
        <f ca="1">IF(表示!$B$5&lt;=有効積算気温!S20,有効積算気温!$A20,"")</f>
        <v>41748</v>
      </c>
      <c r="T20" s="3">
        <f ca="1">IF(表示!$B$5&lt;=有効積算気温!T20,有効積算気温!$A20,"")</f>
        <v>41748</v>
      </c>
      <c r="U20" s="3">
        <f ca="1">IF(表示!$B$5&lt;=有効積算気温!U20,有効積算気温!$A20,"")</f>
        <v>41748</v>
      </c>
    </row>
    <row r="21" spans="1:21" x14ac:dyDescent="0.15">
      <c r="A21" s="3">
        <v>41749</v>
      </c>
      <c r="B21" s="3">
        <f ca="1">IF(表示!$B$5&lt;=有効積算気温!B21,有効積算気温!$A21,"")</f>
        <v>41749</v>
      </c>
      <c r="C21" s="3">
        <f ca="1">IF(表示!$B$5&lt;=有効積算気温!C21,有効積算気温!$A21,"")</f>
        <v>41749</v>
      </c>
      <c r="D21" s="3">
        <f ca="1">IF(表示!$B$5&lt;=有効積算気温!D21,有効積算気温!$A21,"")</f>
        <v>41749</v>
      </c>
      <c r="E21" s="3">
        <f ca="1">IF(表示!$B$5&lt;=有効積算気温!E21,有効積算気温!$A21,"")</f>
        <v>41749</v>
      </c>
      <c r="F21" s="3">
        <f ca="1">IF(表示!$B$5&lt;=有効積算気温!F21,有効積算気温!$A21,"")</f>
        <v>41749</v>
      </c>
      <c r="G21" s="3">
        <f ca="1">IF(表示!$B$5&lt;=有効積算気温!G21,有効積算気温!$A21,"")</f>
        <v>41749</v>
      </c>
      <c r="H21" s="3">
        <f ca="1">IF(表示!$B$5&lt;=有効積算気温!H21,有効積算気温!$A21,"")</f>
        <v>41749</v>
      </c>
      <c r="I21" s="3">
        <f ca="1">IF(表示!$B$5&lt;=有効積算気温!I21,有効積算気温!$A21,"")</f>
        <v>41749</v>
      </c>
      <c r="J21" s="3">
        <f ca="1">IF(表示!$B$5&lt;=有効積算気温!J21,有効積算気温!$A21,"")</f>
        <v>41749</v>
      </c>
      <c r="K21" s="3">
        <f ca="1">IF(表示!$B$5&lt;=有効積算気温!K21,有効積算気温!$A21,"")</f>
        <v>41749</v>
      </c>
      <c r="L21" s="3">
        <f ca="1">IF(表示!$B$5&lt;=有効積算気温!L21,有効積算気温!$A21,"")</f>
        <v>41749</v>
      </c>
      <c r="M21" s="3">
        <f ca="1">IF(表示!$B$5&lt;=有効積算気温!M21,有効積算気温!$A21,"")</f>
        <v>41749</v>
      </c>
      <c r="N21" s="3">
        <f ca="1">IF(表示!$B$5&lt;=有効積算気温!N21,有効積算気温!$A21,"")</f>
        <v>41749</v>
      </c>
      <c r="O21" s="3">
        <f ca="1">IF(表示!$B$5&lt;=有効積算気温!O21,有効積算気温!$A21,"")</f>
        <v>41749</v>
      </c>
      <c r="P21" s="3">
        <f ca="1">IF(表示!$B$5&lt;=有効積算気温!P21,有効積算気温!$A21,"")</f>
        <v>41749</v>
      </c>
      <c r="Q21" s="3">
        <f ca="1">IF(表示!$B$5&lt;=有効積算気温!Q21,有効積算気温!$A21,"")</f>
        <v>41749</v>
      </c>
      <c r="R21" s="3">
        <f ca="1">IF(表示!$B$5&lt;=有効積算気温!R21,有効積算気温!$A21,"")</f>
        <v>41749</v>
      </c>
      <c r="S21" s="3">
        <f ca="1">IF(表示!$B$5&lt;=有効積算気温!S21,有効積算気温!$A21,"")</f>
        <v>41749</v>
      </c>
      <c r="T21" s="3">
        <f ca="1">IF(表示!$B$5&lt;=有効積算気温!T21,有効積算気温!$A21,"")</f>
        <v>41749</v>
      </c>
      <c r="U21" s="3">
        <f ca="1">IF(表示!$B$5&lt;=有効積算気温!U21,有効積算気温!$A21,"")</f>
        <v>41749</v>
      </c>
    </row>
    <row r="22" spans="1:21" x14ac:dyDescent="0.15">
      <c r="A22" s="3">
        <v>41750</v>
      </c>
      <c r="B22" s="3">
        <f ca="1">IF(表示!$B$5&lt;=有効積算気温!B22,有効積算気温!$A22,"")</f>
        <v>41750</v>
      </c>
      <c r="C22" s="3">
        <f ca="1">IF(表示!$B$5&lt;=有効積算気温!C22,有効積算気温!$A22,"")</f>
        <v>41750</v>
      </c>
      <c r="D22" s="3">
        <f ca="1">IF(表示!$B$5&lt;=有効積算気温!D22,有効積算気温!$A22,"")</f>
        <v>41750</v>
      </c>
      <c r="E22" s="3">
        <f ca="1">IF(表示!$B$5&lt;=有効積算気温!E22,有効積算気温!$A22,"")</f>
        <v>41750</v>
      </c>
      <c r="F22" s="3">
        <f ca="1">IF(表示!$B$5&lt;=有効積算気温!F22,有効積算気温!$A22,"")</f>
        <v>41750</v>
      </c>
      <c r="G22" s="3">
        <f ca="1">IF(表示!$B$5&lt;=有効積算気温!G22,有効積算気温!$A22,"")</f>
        <v>41750</v>
      </c>
      <c r="H22" s="3">
        <f ca="1">IF(表示!$B$5&lt;=有効積算気温!H22,有効積算気温!$A22,"")</f>
        <v>41750</v>
      </c>
      <c r="I22" s="3">
        <f ca="1">IF(表示!$B$5&lt;=有効積算気温!I22,有効積算気温!$A22,"")</f>
        <v>41750</v>
      </c>
      <c r="J22" s="3">
        <f ca="1">IF(表示!$B$5&lt;=有効積算気温!J22,有効積算気温!$A22,"")</f>
        <v>41750</v>
      </c>
      <c r="K22" s="3">
        <f ca="1">IF(表示!$B$5&lt;=有効積算気温!K22,有効積算気温!$A22,"")</f>
        <v>41750</v>
      </c>
      <c r="L22" s="3">
        <f ca="1">IF(表示!$B$5&lt;=有効積算気温!L22,有効積算気温!$A22,"")</f>
        <v>41750</v>
      </c>
      <c r="M22" s="3">
        <f ca="1">IF(表示!$B$5&lt;=有効積算気温!M22,有効積算気温!$A22,"")</f>
        <v>41750</v>
      </c>
      <c r="N22" s="3">
        <f ca="1">IF(表示!$B$5&lt;=有効積算気温!N22,有効積算気温!$A22,"")</f>
        <v>41750</v>
      </c>
      <c r="O22" s="3">
        <f ca="1">IF(表示!$B$5&lt;=有効積算気温!O22,有効積算気温!$A22,"")</f>
        <v>41750</v>
      </c>
      <c r="P22" s="3">
        <f ca="1">IF(表示!$B$5&lt;=有効積算気温!P22,有効積算気温!$A22,"")</f>
        <v>41750</v>
      </c>
      <c r="Q22" s="3">
        <f ca="1">IF(表示!$B$5&lt;=有効積算気温!Q22,有効積算気温!$A22,"")</f>
        <v>41750</v>
      </c>
      <c r="R22" s="3">
        <f ca="1">IF(表示!$B$5&lt;=有効積算気温!R22,有効積算気温!$A22,"")</f>
        <v>41750</v>
      </c>
      <c r="S22" s="3">
        <f ca="1">IF(表示!$B$5&lt;=有効積算気温!S22,有効積算気温!$A22,"")</f>
        <v>41750</v>
      </c>
      <c r="T22" s="3">
        <f ca="1">IF(表示!$B$5&lt;=有効積算気温!T22,有効積算気温!$A22,"")</f>
        <v>41750</v>
      </c>
      <c r="U22" s="3">
        <f ca="1">IF(表示!$B$5&lt;=有効積算気温!U22,有効積算気温!$A22,"")</f>
        <v>41750</v>
      </c>
    </row>
    <row r="23" spans="1:21" x14ac:dyDescent="0.15">
      <c r="A23" s="3">
        <v>41751</v>
      </c>
      <c r="B23" s="3">
        <f ca="1">IF(表示!$B$5&lt;=有効積算気温!B23,有効積算気温!$A23,"")</f>
        <v>41751</v>
      </c>
      <c r="C23" s="3">
        <f ca="1">IF(表示!$B$5&lt;=有効積算気温!C23,有効積算気温!$A23,"")</f>
        <v>41751</v>
      </c>
      <c r="D23" s="3">
        <f ca="1">IF(表示!$B$5&lt;=有効積算気温!D23,有効積算気温!$A23,"")</f>
        <v>41751</v>
      </c>
      <c r="E23" s="3">
        <f ca="1">IF(表示!$B$5&lt;=有効積算気温!E23,有効積算気温!$A23,"")</f>
        <v>41751</v>
      </c>
      <c r="F23" s="3">
        <f ca="1">IF(表示!$B$5&lt;=有効積算気温!F23,有効積算気温!$A23,"")</f>
        <v>41751</v>
      </c>
      <c r="G23" s="3">
        <f ca="1">IF(表示!$B$5&lt;=有効積算気温!G23,有効積算気温!$A23,"")</f>
        <v>41751</v>
      </c>
      <c r="H23" s="3">
        <f ca="1">IF(表示!$B$5&lt;=有効積算気温!H23,有効積算気温!$A23,"")</f>
        <v>41751</v>
      </c>
      <c r="I23" s="3">
        <f ca="1">IF(表示!$B$5&lt;=有効積算気温!I23,有効積算気温!$A23,"")</f>
        <v>41751</v>
      </c>
      <c r="J23" s="3">
        <f ca="1">IF(表示!$B$5&lt;=有効積算気温!J23,有効積算気温!$A23,"")</f>
        <v>41751</v>
      </c>
      <c r="K23" s="3">
        <f ca="1">IF(表示!$B$5&lt;=有効積算気温!K23,有効積算気温!$A23,"")</f>
        <v>41751</v>
      </c>
      <c r="L23" s="3">
        <f ca="1">IF(表示!$B$5&lt;=有効積算気温!L23,有効積算気温!$A23,"")</f>
        <v>41751</v>
      </c>
      <c r="M23" s="3">
        <f ca="1">IF(表示!$B$5&lt;=有効積算気温!M23,有効積算気温!$A23,"")</f>
        <v>41751</v>
      </c>
      <c r="N23" s="3">
        <f ca="1">IF(表示!$B$5&lt;=有効積算気温!N23,有効積算気温!$A23,"")</f>
        <v>41751</v>
      </c>
      <c r="O23" s="3">
        <f ca="1">IF(表示!$B$5&lt;=有効積算気温!O23,有効積算気温!$A23,"")</f>
        <v>41751</v>
      </c>
      <c r="P23" s="3">
        <f ca="1">IF(表示!$B$5&lt;=有効積算気温!P23,有効積算気温!$A23,"")</f>
        <v>41751</v>
      </c>
      <c r="Q23" s="3">
        <f ca="1">IF(表示!$B$5&lt;=有効積算気温!Q23,有効積算気温!$A23,"")</f>
        <v>41751</v>
      </c>
      <c r="R23" s="3">
        <f ca="1">IF(表示!$B$5&lt;=有効積算気温!R23,有効積算気温!$A23,"")</f>
        <v>41751</v>
      </c>
      <c r="S23" s="3">
        <f ca="1">IF(表示!$B$5&lt;=有効積算気温!S23,有効積算気温!$A23,"")</f>
        <v>41751</v>
      </c>
      <c r="T23" s="3">
        <f ca="1">IF(表示!$B$5&lt;=有効積算気温!T23,有効積算気温!$A23,"")</f>
        <v>41751</v>
      </c>
      <c r="U23" s="3">
        <f ca="1">IF(表示!$B$5&lt;=有効積算気温!U23,有効積算気温!$A23,"")</f>
        <v>41751</v>
      </c>
    </row>
    <row r="24" spans="1:21" x14ac:dyDescent="0.15">
      <c r="A24" s="3">
        <v>41752</v>
      </c>
      <c r="B24" s="3">
        <f ca="1">IF(表示!$B$5&lt;=有効積算気温!B24,有効積算気温!$A24,"")</f>
        <v>41752</v>
      </c>
      <c r="C24" s="3">
        <f ca="1">IF(表示!$B$5&lt;=有効積算気温!C24,有効積算気温!$A24,"")</f>
        <v>41752</v>
      </c>
      <c r="D24" s="3">
        <f ca="1">IF(表示!$B$5&lt;=有効積算気温!D24,有効積算気温!$A24,"")</f>
        <v>41752</v>
      </c>
      <c r="E24" s="3">
        <f ca="1">IF(表示!$B$5&lt;=有効積算気温!E24,有効積算気温!$A24,"")</f>
        <v>41752</v>
      </c>
      <c r="F24" s="3">
        <f ca="1">IF(表示!$B$5&lt;=有効積算気温!F24,有効積算気温!$A24,"")</f>
        <v>41752</v>
      </c>
      <c r="G24" s="3">
        <f ca="1">IF(表示!$B$5&lt;=有効積算気温!G24,有効積算気温!$A24,"")</f>
        <v>41752</v>
      </c>
      <c r="H24" s="3">
        <f ca="1">IF(表示!$B$5&lt;=有効積算気温!H24,有効積算気温!$A24,"")</f>
        <v>41752</v>
      </c>
      <c r="I24" s="3">
        <f ca="1">IF(表示!$B$5&lt;=有効積算気温!I24,有効積算気温!$A24,"")</f>
        <v>41752</v>
      </c>
      <c r="J24" s="3">
        <f ca="1">IF(表示!$B$5&lt;=有効積算気温!J24,有効積算気温!$A24,"")</f>
        <v>41752</v>
      </c>
      <c r="K24" s="3">
        <f ca="1">IF(表示!$B$5&lt;=有効積算気温!K24,有効積算気温!$A24,"")</f>
        <v>41752</v>
      </c>
      <c r="L24" s="3">
        <f ca="1">IF(表示!$B$5&lt;=有効積算気温!L24,有効積算気温!$A24,"")</f>
        <v>41752</v>
      </c>
      <c r="M24" s="3">
        <f ca="1">IF(表示!$B$5&lt;=有効積算気温!M24,有効積算気温!$A24,"")</f>
        <v>41752</v>
      </c>
      <c r="N24" s="3">
        <f ca="1">IF(表示!$B$5&lt;=有効積算気温!N24,有効積算気温!$A24,"")</f>
        <v>41752</v>
      </c>
      <c r="O24" s="3">
        <f ca="1">IF(表示!$B$5&lt;=有効積算気温!O24,有効積算気温!$A24,"")</f>
        <v>41752</v>
      </c>
      <c r="P24" s="3">
        <f ca="1">IF(表示!$B$5&lt;=有効積算気温!P24,有効積算気温!$A24,"")</f>
        <v>41752</v>
      </c>
      <c r="Q24" s="3">
        <f ca="1">IF(表示!$B$5&lt;=有効積算気温!Q24,有効積算気温!$A24,"")</f>
        <v>41752</v>
      </c>
      <c r="R24" s="3">
        <f ca="1">IF(表示!$B$5&lt;=有効積算気温!R24,有効積算気温!$A24,"")</f>
        <v>41752</v>
      </c>
      <c r="S24" s="3">
        <f ca="1">IF(表示!$B$5&lt;=有効積算気温!S24,有効積算気温!$A24,"")</f>
        <v>41752</v>
      </c>
      <c r="T24" s="3">
        <f ca="1">IF(表示!$B$5&lt;=有効積算気温!T24,有効積算気温!$A24,"")</f>
        <v>41752</v>
      </c>
      <c r="U24" s="3">
        <f ca="1">IF(表示!$B$5&lt;=有効積算気温!U24,有効積算気温!$A24,"")</f>
        <v>41752</v>
      </c>
    </row>
    <row r="25" spans="1:21" x14ac:dyDescent="0.15">
      <c r="A25" s="3">
        <v>41753</v>
      </c>
      <c r="B25" s="3">
        <f ca="1">IF(表示!$B$5&lt;=有効積算気温!B25,有効積算気温!$A25,"")</f>
        <v>41753</v>
      </c>
      <c r="C25" s="3">
        <f ca="1">IF(表示!$B$5&lt;=有効積算気温!C25,有効積算気温!$A25,"")</f>
        <v>41753</v>
      </c>
      <c r="D25" s="3">
        <f ca="1">IF(表示!$B$5&lt;=有効積算気温!D25,有効積算気温!$A25,"")</f>
        <v>41753</v>
      </c>
      <c r="E25" s="3">
        <f ca="1">IF(表示!$B$5&lt;=有効積算気温!E25,有効積算気温!$A25,"")</f>
        <v>41753</v>
      </c>
      <c r="F25" s="3">
        <f ca="1">IF(表示!$B$5&lt;=有効積算気温!F25,有効積算気温!$A25,"")</f>
        <v>41753</v>
      </c>
      <c r="G25" s="3">
        <f ca="1">IF(表示!$B$5&lt;=有効積算気温!G25,有効積算気温!$A25,"")</f>
        <v>41753</v>
      </c>
      <c r="H25" s="3">
        <f ca="1">IF(表示!$B$5&lt;=有効積算気温!H25,有効積算気温!$A25,"")</f>
        <v>41753</v>
      </c>
      <c r="I25" s="3">
        <f ca="1">IF(表示!$B$5&lt;=有効積算気温!I25,有効積算気温!$A25,"")</f>
        <v>41753</v>
      </c>
      <c r="J25" s="3">
        <f ca="1">IF(表示!$B$5&lt;=有効積算気温!J25,有効積算気温!$A25,"")</f>
        <v>41753</v>
      </c>
      <c r="K25" s="3">
        <f ca="1">IF(表示!$B$5&lt;=有効積算気温!K25,有効積算気温!$A25,"")</f>
        <v>41753</v>
      </c>
      <c r="L25" s="3">
        <f ca="1">IF(表示!$B$5&lt;=有効積算気温!L25,有効積算気温!$A25,"")</f>
        <v>41753</v>
      </c>
      <c r="M25" s="3">
        <f ca="1">IF(表示!$B$5&lt;=有効積算気温!M25,有効積算気温!$A25,"")</f>
        <v>41753</v>
      </c>
      <c r="N25" s="3">
        <f ca="1">IF(表示!$B$5&lt;=有効積算気温!N25,有効積算気温!$A25,"")</f>
        <v>41753</v>
      </c>
      <c r="O25" s="3">
        <f ca="1">IF(表示!$B$5&lt;=有効積算気温!O25,有効積算気温!$A25,"")</f>
        <v>41753</v>
      </c>
      <c r="P25" s="3">
        <f ca="1">IF(表示!$B$5&lt;=有効積算気温!P25,有効積算気温!$A25,"")</f>
        <v>41753</v>
      </c>
      <c r="Q25" s="3">
        <f ca="1">IF(表示!$B$5&lt;=有効積算気温!Q25,有効積算気温!$A25,"")</f>
        <v>41753</v>
      </c>
      <c r="R25" s="3">
        <f ca="1">IF(表示!$B$5&lt;=有効積算気温!R25,有効積算気温!$A25,"")</f>
        <v>41753</v>
      </c>
      <c r="S25" s="3">
        <f ca="1">IF(表示!$B$5&lt;=有効積算気温!S25,有効積算気温!$A25,"")</f>
        <v>41753</v>
      </c>
      <c r="T25" s="3">
        <f ca="1">IF(表示!$B$5&lt;=有効積算気温!T25,有効積算気温!$A25,"")</f>
        <v>41753</v>
      </c>
      <c r="U25" s="3">
        <f ca="1">IF(表示!$B$5&lt;=有効積算気温!U25,有効積算気温!$A25,"")</f>
        <v>41753</v>
      </c>
    </row>
    <row r="26" spans="1:21" x14ac:dyDescent="0.15">
      <c r="A26" s="3">
        <v>41754</v>
      </c>
      <c r="B26" s="3">
        <f ca="1">IF(表示!$B$5&lt;=有効積算気温!B26,有効積算気温!$A26,"")</f>
        <v>41754</v>
      </c>
      <c r="C26" s="3">
        <f ca="1">IF(表示!$B$5&lt;=有効積算気温!C26,有効積算気温!$A26,"")</f>
        <v>41754</v>
      </c>
      <c r="D26" s="3">
        <f ca="1">IF(表示!$B$5&lt;=有効積算気温!D26,有効積算気温!$A26,"")</f>
        <v>41754</v>
      </c>
      <c r="E26" s="3">
        <f ca="1">IF(表示!$B$5&lt;=有効積算気温!E26,有効積算気温!$A26,"")</f>
        <v>41754</v>
      </c>
      <c r="F26" s="3">
        <f ca="1">IF(表示!$B$5&lt;=有効積算気温!F26,有効積算気温!$A26,"")</f>
        <v>41754</v>
      </c>
      <c r="G26" s="3">
        <f ca="1">IF(表示!$B$5&lt;=有効積算気温!G26,有効積算気温!$A26,"")</f>
        <v>41754</v>
      </c>
      <c r="H26" s="3">
        <f ca="1">IF(表示!$B$5&lt;=有効積算気温!H26,有効積算気温!$A26,"")</f>
        <v>41754</v>
      </c>
      <c r="I26" s="3">
        <f ca="1">IF(表示!$B$5&lt;=有効積算気温!I26,有効積算気温!$A26,"")</f>
        <v>41754</v>
      </c>
      <c r="J26" s="3">
        <f ca="1">IF(表示!$B$5&lt;=有効積算気温!J26,有効積算気温!$A26,"")</f>
        <v>41754</v>
      </c>
      <c r="K26" s="3">
        <f ca="1">IF(表示!$B$5&lt;=有効積算気温!K26,有効積算気温!$A26,"")</f>
        <v>41754</v>
      </c>
      <c r="L26" s="3">
        <f ca="1">IF(表示!$B$5&lt;=有効積算気温!L26,有効積算気温!$A26,"")</f>
        <v>41754</v>
      </c>
      <c r="M26" s="3">
        <f ca="1">IF(表示!$B$5&lt;=有効積算気温!M26,有効積算気温!$A26,"")</f>
        <v>41754</v>
      </c>
      <c r="N26" s="3">
        <f ca="1">IF(表示!$B$5&lt;=有効積算気温!N26,有効積算気温!$A26,"")</f>
        <v>41754</v>
      </c>
      <c r="O26" s="3">
        <f ca="1">IF(表示!$B$5&lt;=有効積算気温!O26,有効積算気温!$A26,"")</f>
        <v>41754</v>
      </c>
      <c r="P26" s="3">
        <f ca="1">IF(表示!$B$5&lt;=有効積算気温!P26,有効積算気温!$A26,"")</f>
        <v>41754</v>
      </c>
      <c r="Q26" s="3">
        <f ca="1">IF(表示!$B$5&lt;=有効積算気温!Q26,有効積算気温!$A26,"")</f>
        <v>41754</v>
      </c>
      <c r="R26" s="3">
        <f ca="1">IF(表示!$B$5&lt;=有効積算気温!R26,有効積算気温!$A26,"")</f>
        <v>41754</v>
      </c>
      <c r="S26" s="3">
        <f ca="1">IF(表示!$B$5&lt;=有効積算気温!S26,有効積算気温!$A26,"")</f>
        <v>41754</v>
      </c>
      <c r="T26" s="3">
        <f ca="1">IF(表示!$B$5&lt;=有効積算気温!T26,有効積算気温!$A26,"")</f>
        <v>41754</v>
      </c>
      <c r="U26" s="3">
        <f ca="1">IF(表示!$B$5&lt;=有効積算気温!U26,有効積算気温!$A26,"")</f>
        <v>41754</v>
      </c>
    </row>
    <row r="27" spans="1:21" x14ac:dyDescent="0.15">
      <c r="A27" s="3">
        <v>41755</v>
      </c>
      <c r="B27" s="3">
        <f ca="1">IF(表示!$B$5&lt;=有効積算気温!B27,有効積算気温!$A27,"")</f>
        <v>41755</v>
      </c>
      <c r="C27" s="3">
        <f ca="1">IF(表示!$B$5&lt;=有効積算気温!C27,有効積算気温!$A27,"")</f>
        <v>41755</v>
      </c>
      <c r="D27" s="3">
        <f ca="1">IF(表示!$B$5&lt;=有効積算気温!D27,有効積算気温!$A27,"")</f>
        <v>41755</v>
      </c>
      <c r="E27" s="3">
        <f ca="1">IF(表示!$B$5&lt;=有効積算気温!E27,有効積算気温!$A27,"")</f>
        <v>41755</v>
      </c>
      <c r="F27" s="3">
        <f ca="1">IF(表示!$B$5&lt;=有効積算気温!F27,有効積算気温!$A27,"")</f>
        <v>41755</v>
      </c>
      <c r="G27" s="3">
        <f ca="1">IF(表示!$B$5&lt;=有効積算気温!G27,有効積算気温!$A27,"")</f>
        <v>41755</v>
      </c>
      <c r="H27" s="3">
        <f ca="1">IF(表示!$B$5&lt;=有効積算気温!H27,有効積算気温!$A27,"")</f>
        <v>41755</v>
      </c>
      <c r="I27" s="3">
        <f ca="1">IF(表示!$B$5&lt;=有効積算気温!I27,有効積算気温!$A27,"")</f>
        <v>41755</v>
      </c>
      <c r="J27" s="3">
        <f ca="1">IF(表示!$B$5&lt;=有効積算気温!J27,有効積算気温!$A27,"")</f>
        <v>41755</v>
      </c>
      <c r="K27" s="3">
        <f ca="1">IF(表示!$B$5&lt;=有効積算気温!K27,有効積算気温!$A27,"")</f>
        <v>41755</v>
      </c>
      <c r="L27" s="3">
        <f ca="1">IF(表示!$B$5&lt;=有効積算気温!L27,有効積算気温!$A27,"")</f>
        <v>41755</v>
      </c>
      <c r="M27" s="3">
        <f ca="1">IF(表示!$B$5&lt;=有効積算気温!M27,有効積算気温!$A27,"")</f>
        <v>41755</v>
      </c>
      <c r="N27" s="3">
        <f ca="1">IF(表示!$B$5&lt;=有効積算気温!N27,有効積算気温!$A27,"")</f>
        <v>41755</v>
      </c>
      <c r="O27" s="3">
        <f ca="1">IF(表示!$B$5&lt;=有効積算気温!O27,有効積算気温!$A27,"")</f>
        <v>41755</v>
      </c>
      <c r="P27" s="3">
        <f ca="1">IF(表示!$B$5&lt;=有効積算気温!P27,有効積算気温!$A27,"")</f>
        <v>41755</v>
      </c>
      <c r="Q27" s="3">
        <f ca="1">IF(表示!$B$5&lt;=有効積算気温!Q27,有効積算気温!$A27,"")</f>
        <v>41755</v>
      </c>
      <c r="R27" s="3">
        <f ca="1">IF(表示!$B$5&lt;=有効積算気温!R27,有効積算気温!$A27,"")</f>
        <v>41755</v>
      </c>
      <c r="S27" s="3">
        <f ca="1">IF(表示!$B$5&lt;=有効積算気温!S27,有効積算気温!$A27,"")</f>
        <v>41755</v>
      </c>
      <c r="T27" s="3">
        <f ca="1">IF(表示!$B$5&lt;=有効積算気温!T27,有効積算気温!$A27,"")</f>
        <v>41755</v>
      </c>
      <c r="U27" s="3">
        <f ca="1">IF(表示!$B$5&lt;=有効積算気温!U27,有効積算気温!$A27,"")</f>
        <v>41755</v>
      </c>
    </row>
    <row r="28" spans="1:21" x14ac:dyDescent="0.15">
      <c r="A28" s="3">
        <v>41756</v>
      </c>
      <c r="B28" s="3">
        <f ca="1">IF(表示!$B$5&lt;=有効積算気温!B28,有効積算気温!$A28,"")</f>
        <v>41756</v>
      </c>
      <c r="C28" s="3">
        <f ca="1">IF(表示!$B$5&lt;=有効積算気温!C28,有効積算気温!$A28,"")</f>
        <v>41756</v>
      </c>
      <c r="D28" s="3">
        <f ca="1">IF(表示!$B$5&lt;=有効積算気温!D28,有効積算気温!$A28,"")</f>
        <v>41756</v>
      </c>
      <c r="E28" s="3">
        <f ca="1">IF(表示!$B$5&lt;=有効積算気温!E28,有効積算気温!$A28,"")</f>
        <v>41756</v>
      </c>
      <c r="F28" s="3">
        <f ca="1">IF(表示!$B$5&lt;=有効積算気温!F28,有効積算気温!$A28,"")</f>
        <v>41756</v>
      </c>
      <c r="G28" s="3">
        <f ca="1">IF(表示!$B$5&lt;=有効積算気温!G28,有効積算気温!$A28,"")</f>
        <v>41756</v>
      </c>
      <c r="H28" s="3">
        <f ca="1">IF(表示!$B$5&lt;=有効積算気温!H28,有効積算気温!$A28,"")</f>
        <v>41756</v>
      </c>
      <c r="I28" s="3">
        <f ca="1">IF(表示!$B$5&lt;=有効積算気温!I28,有効積算気温!$A28,"")</f>
        <v>41756</v>
      </c>
      <c r="J28" s="3">
        <f ca="1">IF(表示!$B$5&lt;=有効積算気温!J28,有効積算気温!$A28,"")</f>
        <v>41756</v>
      </c>
      <c r="K28" s="3">
        <f ca="1">IF(表示!$B$5&lt;=有効積算気温!K28,有効積算気温!$A28,"")</f>
        <v>41756</v>
      </c>
      <c r="L28" s="3">
        <f ca="1">IF(表示!$B$5&lt;=有効積算気温!L28,有効積算気温!$A28,"")</f>
        <v>41756</v>
      </c>
      <c r="M28" s="3">
        <f ca="1">IF(表示!$B$5&lt;=有効積算気温!M28,有効積算気温!$A28,"")</f>
        <v>41756</v>
      </c>
      <c r="N28" s="3">
        <f ca="1">IF(表示!$B$5&lt;=有効積算気温!N28,有効積算気温!$A28,"")</f>
        <v>41756</v>
      </c>
      <c r="O28" s="3">
        <f ca="1">IF(表示!$B$5&lt;=有効積算気温!O28,有効積算気温!$A28,"")</f>
        <v>41756</v>
      </c>
      <c r="P28" s="3">
        <f ca="1">IF(表示!$B$5&lt;=有効積算気温!P28,有効積算気温!$A28,"")</f>
        <v>41756</v>
      </c>
      <c r="Q28" s="3">
        <f ca="1">IF(表示!$B$5&lt;=有効積算気温!Q28,有効積算気温!$A28,"")</f>
        <v>41756</v>
      </c>
      <c r="R28" s="3">
        <f ca="1">IF(表示!$B$5&lt;=有効積算気温!R28,有効積算気温!$A28,"")</f>
        <v>41756</v>
      </c>
      <c r="S28" s="3">
        <f ca="1">IF(表示!$B$5&lt;=有効積算気温!S28,有効積算気温!$A28,"")</f>
        <v>41756</v>
      </c>
      <c r="T28" s="3">
        <f ca="1">IF(表示!$B$5&lt;=有効積算気温!T28,有効積算気温!$A28,"")</f>
        <v>41756</v>
      </c>
      <c r="U28" s="3">
        <f ca="1">IF(表示!$B$5&lt;=有効積算気温!U28,有効積算気温!$A28,"")</f>
        <v>41756</v>
      </c>
    </row>
    <row r="29" spans="1:21" x14ac:dyDescent="0.15">
      <c r="A29" s="3">
        <v>41757</v>
      </c>
      <c r="B29" s="3">
        <f ca="1">IF(表示!$B$5&lt;=有効積算気温!B29,有効積算気温!$A29,"")</f>
        <v>41757</v>
      </c>
      <c r="C29" s="3">
        <f ca="1">IF(表示!$B$5&lt;=有効積算気温!C29,有効積算気温!$A29,"")</f>
        <v>41757</v>
      </c>
      <c r="D29" s="3">
        <f ca="1">IF(表示!$B$5&lt;=有効積算気温!D29,有効積算気温!$A29,"")</f>
        <v>41757</v>
      </c>
      <c r="E29" s="3">
        <f ca="1">IF(表示!$B$5&lt;=有効積算気温!E29,有効積算気温!$A29,"")</f>
        <v>41757</v>
      </c>
      <c r="F29" s="3">
        <f ca="1">IF(表示!$B$5&lt;=有効積算気温!F29,有効積算気温!$A29,"")</f>
        <v>41757</v>
      </c>
      <c r="G29" s="3">
        <f ca="1">IF(表示!$B$5&lt;=有効積算気温!G29,有効積算気温!$A29,"")</f>
        <v>41757</v>
      </c>
      <c r="H29" s="3">
        <f ca="1">IF(表示!$B$5&lt;=有効積算気温!H29,有効積算気温!$A29,"")</f>
        <v>41757</v>
      </c>
      <c r="I29" s="3">
        <f ca="1">IF(表示!$B$5&lt;=有効積算気温!I29,有効積算気温!$A29,"")</f>
        <v>41757</v>
      </c>
      <c r="J29" s="3">
        <f ca="1">IF(表示!$B$5&lt;=有効積算気温!J29,有効積算気温!$A29,"")</f>
        <v>41757</v>
      </c>
      <c r="K29" s="3">
        <f ca="1">IF(表示!$B$5&lt;=有効積算気温!K29,有効積算気温!$A29,"")</f>
        <v>41757</v>
      </c>
      <c r="L29" s="3">
        <f ca="1">IF(表示!$B$5&lt;=有効積算気温!L29,有効積算気温!$A29,"")</f>
        <v>41757</v>
      </c>
      <c r="M29" s="3">
        <f ca="1">IF(表示!$B$5&lt;=有効積算気温!M29,有効積算気温!$A29,"")</f>
        <v>41757</v>
      </c>
      <c r="N29" s="3">
        <f ca="1">IF(表示!$B$5&lt;=有効積算気温!N29,有効積算気温!$A29,"")</f>
        <v>41757</v>
      </c>
      <c r="O29" s="3">
        <f ca="1">IF(表示!$B$5&lt;=有効積算気温!O29,有効積算気温!$A29,"")</f>
        <v>41757</v>
      </c>
      <c r="P29" s="3">
        <f ca="1">IF(表示!$B$5&lt;=有効積算気温!P29,有効積算気温!$A29,"")</f>
        <v>41757</v>
      </c>
      <c r="Q29" s="3">
        <f ca="1">IF(表示!$B$5&lt;=有効積算気温!Q29,有効積算気温!$A29,"")</f>
        <v>41757</v>
      </c>
      <c r="R29" s="3">
        <f ca="1">IF(表示!$B$5&lt;=有効積算気温!R29,有効積算気温!$A29,"")</f>
        <v>41757</v>
      </c>
      <c r="S29" s="3">
        <f ca="1">IF(表示!$B$5&lt;=有効積算気温!S29,有効積算気温!$A29,"")</f>
        <v>41757</v>
      </c>
      <c r="T29" s="3">
        <f ca="1">IF(表示!$B$5&lt;=有効積算気温!T29,有効積算気温!$A29,"")</f>
        <v>41757</v>
      </c>
      <c r="U29" s="3">
        <f ca="1">IF(表示!$B$5&lt;=有効積算気温!U29,有効積算気温!$A29,"")</f>
        <v>41757</v>
      </c>
    </row>
    <row r="30" spans="1:21" x14ac:dyDescent="0.15">
      <c r="A30" s="3">
        <v>41758</v>
      </c>
      <c r="B30" s="3">
        <f ca="1">IF(表示!$B$5&lt;=有効積算気温!B30,有効積算気温!$A30,"")</f>
        <v>41758</v>
      </c>
      <c r="C30" s="3">
        <f ca="1">IF(表示!$B$5&lt;=有効積算気温!C30,有効積算気温!$A30,"")</f>
        <v>41758</v>
      </c>
      <c r="D30" s="3">
        <f ca="1">IF(表示!$B$5&lt;=有効積算気温!D30,有効積算気温!$A30,"")</f>
        <v>41758</v>
      </c>
      <c r="E30" s="3">
        <f ca="1">IF(表示!$B$5&lt;=有効積算気温!E30,有効積算気温!$A30,"")</f>
        <v>41758</v>
      </c>
      <c r="F30" s="3">
        <f ca="1">IF(表示!$B$5&lt;=有効積算気温!F30,有効積算気温!$A30,"")</f>
        <v>41758</v>
      </c>
      <c r="G30" s="3">
        <f ca="1">IF(表示!$B$5&lt;=有効積算気温!G30,有効積算気温!$A30,"")</f>
        <v>41758</v>
      </c>
      <c r="H30" s="3">
        <f ca="1">IF(表示!$B$5&lt;=有効積算気温!H30,有効積算気温!$A30,"")</f>
        <v>41758</v>
      </c>
      <c r="I30" s="3">
        <f ca="1">IF(表示!$B$5&lt;=有効積算気温!I30,有効積算気温!$A30,"")</f>
        <v>41758</v>
      </c>
      <c r="J30" s="3">
        <f ca="1">IF(表示!$B$5&lt;=有効積算気温!J30,有効積算気温!$A30,"")</f>
        <v>41758</v>
      </c>
      <c r="K30" s="3">
        <f ca="1">IF(表示!$B$5&lt;=有効積算気温!K30,有効積算気温!$A30,"")</f>
        <v>41758</v>
      </c>
      <c r="L30" s="3">
        <f ca="1">IF(表示!$B$5&lt;=有効積算気温!L30,有効積算気温!$A30,"")</f>
        <v>41758</v>
      </c>
      <c r="M30" s="3">
        <f ca="1">IF(表示!$B$5&lt;=有効積算気温!M30,有効積算気温!$A30,"")</f>
        <v>41758</v>
      </c>
      <c r="N30" s="3">
        <f ca="1">IF(表示!$B$5&lt;=有効積算気温!N30,有効積算気温!$A30,"")</f>
        <v>41758</v>
      </c>
      <c r="O30" s="3">
        <f ca="1">IF(表示!$B$5&lt;=有効積算気温!O30,有効積算気温!$A30,"")</f>
        <v>41758</v>
      </c>
      <c r="P30" s="3">
        <f ca="1">IF(表示!$B$5&lt;=有効積算気温!P30,有効積算気温!$A30,"")</f>
        <v>41758</v>
      </c>
      <c r="Q30" s="3">
        <f ca="1">IF(表示!$B$5&lt;=有効積算気温!Q30,有効積算気温!$A30,"")</f>
        <v>41758</v>
      </c>
      <c r="R30" s="3">
        <f ca="1">IF(表示!$B$5&lt;=有効積算気温!R30,有効積算気温!$A30,"")</f>
        <v>41758</v>
      </c>
      <c r="S30" s="3">
        <f ca="1">IF(表示!$B$5&lt;=有効積算気温!S30,有効積算気温!$A30,"")</f>
        <v>41758</v>
      </c>
      <c r="T30" s="3">
        <f ca="1">IF(表示!$B$5&lt;=有効積算気温!T30,有効積算気温!$A30,"")</f>
        <v>41758</v>
      </c>
      <c r="U30" s="3">
        <f ca="1">IF(表示!$B$5&lt;=有効積算気温!U30,有効積算気温!$A30,"")</f>
        <v>41758</v>
      </c>
    </row>
    <row r="31" spans="1:21" x14ac:dyDescent="0.15">
      <c r="A31" s="3">
        <v>41759</v>
      </c>
      <c r="B31" s="3">
        <f ca="1">IF(表示!$B$5&lt;=有効積算気温!B31,有効積算気温!$A31,"")</f>
        <v>41759</v>
      </c>
      <c r="C31" s="3">
        <f ca="1">IF(表示!$B$5&lt;=有効積算気温!C31,有効積算気温!$A31,"")</f>
        <v>41759</v>
      </c>
      <c r="D31" s="3">
        <f ca="1">IF(表示!$B$5&lt;=有効積算気温!D31,有効積算気温!$A31,"")</f>
        <v>41759</v>
      </c>
      <c r="E31" s="3">
        <f ca="1">IF(表示!$B$5&lt;=有効積算気温!E31,有効積算気温!$A31,"")</f>
        <v>41759</v>
      </c>
      <c r="F31" s="3">
        <f ca="1">IF(表示!$B$5&lt;=有効積算気温!F31,有効積算気温!$A31,"")</f>
        <v>41759</v>
      </c>
      <c r="G31" s="3">
        <f ca="1">IF(表示!$B$5&lt;=有効積算気温!G31,有効積算気温!$A31,"")</f>
        <v>41759</v>
      </c>
      <c r="H31" s="3">
        <f ca="1">IF(表示!$B$5&lt;=有効積算気温!H31,有効積算気温!$A31,"")</f>
        <v>41759</v>
      </c>
      <c r="I31" s="3">
        <f ca="1">IF(表示!$B$5&lt;=有効積算気温!I31,有効積算気温!$A31,"")</f>
        <v>41759</v>
      </c>
      <c r="J31" s="3">
        <f ca="1">IF(表示!$B$5&lt;=有効積算気温!J31,有効積算気温!$A31,"")</f>
        <v>41759</v>
      </c>
      <c r="K31" s="3">
        <f ca="1">IF(表示!$B$5&lt;=有効積算気温!K31,有効積算気温!$A31,"")</f>
        <v>41759</v>
      </c>
      <c r="L31" s="3">
        <f ca="1">IF(表示!$B$5&lt;=有効積算気温!L31,有効積算気温!$A31,"")</f>
        <v>41759</v>
      </c>
      <c r="M31" s="3">
        <f ca="1">IF(表示!$B$5&lt;=有効積算気温!M31,有効積算気温!$A31,"")</f>
        <v>41759</v>
      </c>
      <c r="N31" s="3">
        <f ca="1">IF(表示!$B$5&lt;=有効積算気温!N31,有効積算気温!$A31,"")</f>
        <v>41759</v>
      </c>
      <c r="O31" s="3">
        <f ca="1">IF(表示!$B$5&lt;=有効積算気温!O31,有効積算気温!$A31,"")</f>
        <v>41759</v>
      </c>
      <c r="P31" s="3">
        <f ca="1">IF(表示!$B$5&lt;=有効積算気温!P31,有効積算気温!$A31,"")</f>
        <v>41759</v>
      </c>
      <c r="Q31" s="3">
        <f ca="1">IF(表示!$B$5&lt;=有効積算気温!Q31,有効積算気温!$A31,"")</f>
        <v>41759</v>
      </c>
      <c r="R31" s="3">
        <f ca="1">IF(表示!$B$5&lt;=有効積算気温!R31,有効積算気温!$A31,"")</f>
        <v>41759</v>
      </c>
      <c r="S31" s="3">
        <f ca="1">IF(表示!$B$5&lt;=有効積算気温!S31,有効積算気温!$A31,"")</f>
        <v>41759</v>
      </c>
      <c r="T31" s="3">
        <f ca="1">IF(表示!$B$5&lt;=有効積算気温!T31,有効積算気温!$A31,"")</f>
        <v>41759</v>
      </c>
      <c r="U31" s="3">
        <f ca="1">IF(表示!$B$5&lt;=有効積算気温!U31,有効積算気温!$A31,"")</f>
        <v>41759</v>
      </c>
    </row>
    <row r="32" spans="1:21" x14ac:dyDescent="0.15">
      <c r="A32" s="3">
        <v>41760</v>
      </c>
      <c r="B32" s="3">
        <f ca="1">IF(表示!$B$5&lt;=有効積算気温!B32,有効積算気温!$A32,"")</f>
        <v>41760</v>
      </c>
      <c r="C32" s="3">
        <f ca="1">IF(表示!$B$5&lt;=有効積算気温!C32,有効積算気温!$A32,"")</f>
        <v>41760</v>
      </c>
      <c r="D32" s="3">
        <f ca="1">IF(表示!$B$5&lt;=有効積算気温!D32,有効積算気温!$A32,"")</f>
        <v>41760</v>
      </c>
      <c r="E32" s="3">
        <f ca="1">IF(表示!$B$5&lt;=有効積算気温!E32,有効積算気温!$A32,"")</f>
        <v>41760</v>
      </c>
      <c r="F32" s="3">
        <f ca="1">IF(表示!$B$5&lt;=有効積算気温!F32,有効積算気温!$A32,"")</f>
        <v>41760</v>
      </c>
      <c r="G32" s="3">
        <f ca="1">IF(表示!$B$5&lt;=有効積算気温!G32,有効積算気温!$A32,"")</f>
        <v>41760</v>
      </c>
      <c r="H32" s="3">
        <f ca="1">IF(表示!$B$5&lt;=有効積算気温!H32,有効積算気温!$A32,"")</f>
        <v>41760</v>
      </c>
      <c r="I32" s="3">
        <f ca="1">IF(表示!$B$5&lt;=有効積算気温!I32,有効積算気温!$A32,"")</f>
        <v>41760</v>
      </c>
      <c r="J32" s="3">
        <f ca="1">IF(表示!$B$5&lt;=有効積算気温!J32,有効積算気温!$A32,"")</f>
        <v>41760</v>
      </c>
      <c r="K32" s="3">
        <f ca="1">IF(表示!$B$5&lt;=有効積算気温!K32,有効積算気温!$A32,"")</f>
        <v>41760</v>
      </c>
      <c r="L32" s="3">
        <f ca="1">IF(表示!$B$5&lt;=有効積算気温!L32,有効積算気温!$A32,"")</f>
        <v>41760</v>
      </c>
      <c r="M32" s="3">
        <f ca="1">IF(表示!$B$5&lt;=有効積算気温!M32,有効積算気温!$A32,"")</f>
        <v>41760</v>
      </c>
      <c r="N32" s="3">
        <f ca="1">IF(表示!$B$5&lt;=有効積算気温!N32,有効積算気温!$A32,"")</f>
        <v>41760</v>
      </c>
      <c r="O32" s="3">
        <f ca="1">IF(表示!$B$5&lt;=有効積算気温!O32,有効積算気温!$A32,"")</f>
        <v>41760</v>
      </c>
      <c r="P32" s="3">
        <f ca="1">IF(表示!$B$5&lt;=有効積算気温!P32,有効積算気温!$A32,"")</f>
        <v>41760</v>
      </c>
      <c r="Q32" s="3">
        <f ca="1">IF(表示!$B$5&lt;=有効積算気温!Q32,有効積算気温!$A32,"")</f>
        <v>41760</v>
      </c>
      <c r="R32" s="3">
        <f ca="1">IF(表示!$B$5&lt;=有効積算気温!R32,有効積算気温!$A32,"")</f>
        <v>41760</v>
      </c>
      <c r="S32" s="3">
        <f ca="1">IF(表示!$B$5&lt;=有効積算気温!S32,有効積算気温!$A32,"")</f>
        <v>41760</v>
      </c>
      <c r="T32" s="3">
        <f ca="1">IF(表示!$B$5&lt;=有効積算気温!T32,有効積算気温!$A32,"")</f>
        <v>41760</v>
      </c>
      <c r="U32" s="3">
        <f ca="1">IF(表示!$B$5&lt;=有効積算気温!U32,有効積算気温!$A32,"")</f>
        <v>41760</v>
      </c>
    </row>
    <row r="33" spans="1:21" x14ac:dyDescent="0.15">
      <c r="A33" s="3">
        <v>41761</v>
      </c>
      <c r="B33" s="3">
        <f ca="1">IF(表示!$B$5&lt;=有効積算気温!B33,有効積算気温!$A33,"")</f>
        <v>41761</v>
      </c>
      <c r="C33" s="3">
        <f ca="1">IF(表示!$B$5&lt;=有効積算気温!C33,有効積算気温!$A33,"")</f>
        <v>41761</v>
      </c>
      <c r="D33" s="3">
        <f ca="1">IF(表示!$B$5&lt;=有効積算気温!D33,有効積算気温!$A33,"")</f>
        <v>41761</v>
      </c>
      <c r="E33" s="3">
        <f ca="1">IF(表示!$B$5&lt;=有効積算気温!E33,有効積算気温!$A33,"")</f>
        <v>41761</v>
      </c>
      <c r="F33" s="3">
        <f ca="1">IF(表示!$B$5&lt;=有効積算気温!F33,有効積算気温!$A33,"")</f>
        <v>41761</v>
      </c>
      <c r="G33" s="3">
        <f ca="1">IF(表示!$B$5&lt;=有効積算気温!G33,有効積算気温!$A33,"")</f>
        <v>41761</v>
      </c>
      <c r="H33" s="3">
        <f ca="1">IF(表示!$B$5&lt;=有効積算気温!H33,有効積算気温!$A33,"")</f>
        <v>41761</v>
      </c>
      <c r="I33" s="3">
        <f ca="1">IF(表示!$B$5&lt;=有効積算気温!I33,有効積算気温!$A33,"")</f>
        <v>41761</v>
      </c>
      <c r="J33" s="3">
        <f ca="1">IF(表示!$B$5&lt;=有効積算気温!J33,有効積算気温!$A33,"")</f>
        <v>41761</v>
      </c>
      <c r="K33" s="3">
        <f ca="1">IF(表示!$B$5&lt;=有効積算気温!K33,有効積算気温!$A33,"")</f>
        <v>41761</v>
      </c>
      <c r="L33" s="3">
        <f ca="1">IF(表示!$B$5&lt;=有効積算気温!L33,有効積算気温!$A33,"")</f>
        <v>41761</v>
      </c>
      <c r="M33" s="3">
        <f ca="1">IF(表示!$B$5&lt;=有効積算気温!M33,有効積算気温!$A33,"")</f>
        <v>41761</v>
      </c>
      <c r="N33" s="3">
        <f ca="1">IF(表示!$B$5&lt;=有効積算気温!N33,有効積算気温!$A33,"")</f>
        <v>41761</v>
      </c>
      <c r="O33" s="3">
        <f ca="1">IF(表示!$B$5&lt;=有効積算気温!O33,有効積算気温!$A33,"")</f>
        <v>41761</v>
      </c>
      <c r="P33" s="3">
        <f ca="1">IF(表示!$B$5&lt;=有効積算気温!P33,有効積算気温!$A33,"")</f>
        <v>41761</v>
      </c>
      <c r="Q33" s="3">
        <f ca="1">IF(表示!$B$5&lt;=有効積算気温!Q33,有効積算気温!$A33,"")</f>
        <v>41761</v>
      </c>
      <c r="R33" s="3">
        <f ca="1">IF(表示!$B$5&lt;=有効積算気温!R33,有効積算気温!$A33,"")</f>
        <v>41761</v>
      </c>
      <c r="S33" s="3">
        <f ca="1">IF(表示!$B$5&lt;=有効積算気温!S33,有効積算気温!$A33,"")</f>
        <v>41761</v>
      </c>
      <c r="T33" s="3">
        <f ca="1">IF(表示!$B$5&lt;=有効積算気温!T33,有効積算気温!$A33,"")</f>
        <v>41761</v>
      </c>
      <c r="U33" s="3">
        <f ca="1">IF(表示!$B$5&lt;=有効積算気温!U33,有効積算気温!$A33,"")</f>
        <v>41761</v>
      </c>
    </row>
    <row r="34" spans="1:21" x14ac:dyDescent="0.15">
      <c r="A34" s="3">
        <v>41762</v>
      </c>
      <c r="B34" s="3">
        <f ca="1">IF(表示!$B$5&lt;=有効積算気温!B34,有効積算気温!$A34,"")</f>
        <v>41762</v>
      </c>
      <c r="C34" s="3">
        <f ca="1">IF(表示!$B$5&lt;=有効積算気温!C34,有効積算気温!$A34,"")</f>
        <v>41762</v>
      </c>
      <c r="D34" s="3">
        <f ca="1">IF(表示!$B$5&lt;=有効積算気温!D34,有効積算気温!$A34,"")</f>
        <v>41762</v>
      </c>
      <c r="E34" s="3">
        <f ca="1">IF(表示!$B$5&lt;=有効積算気温!E34,有効積算気温!$A34,"")</f>
        <v>41762</v>
      </c>
      <c r="F34" s="3">
        <f ca="1">IF(表示!$B$5&lt;=有効積算気温!F34,有効積算気温!$A34,"")</f>
        <v>41762</v>
      </c>
      <c r="G34" s="3">
        <f ca="1">IF(表示!$B$5&lt;=有効積算気温!G34,有効積算気温!$A34,"")</f>
        <v>41762</v>
      </c>
      <c r="H34" s="3">
        <f ca="1">IF(表示!$B$5&lt;=有効積算気温!H34,有効積算気温!$A34,"")</f>
        <v>41762</v>
      </c>
      <c r="I34" s="3">
        <f ca="1">IF(表示!$B$5&lt;=有効積算気温!I34,有効積算気温!$A34,"")</f>
        <v>41762</v>
      </c>
      <c r="J34" s="3">
        <f ca="1">IF(表示!$B$5&lt;=有効積算気温!J34,有効積算気温!$A34,"")</f>
        <v>41762</v>
      </c>
      <c r="K34" s="3">
        <f ca="1">IF(表示!$B$5&lt;=有効積算気温!K34,有効積算気温!$A34,"")</f>
        <v>41762</v>
      </c>
      <c r="L34" s="3">
        <f ca="1">IF(表示!$B$5&lt;=有効積算気温!L34,有効積算気温!$A34,"")</f>
        <v>41762</v>
      </c>
      <c r="M34" s="3">
        <f ca="1">IF(表示!$B$5&lt;=有効積算気温!M34,有効積算気温!$A34,"")</f>
        <v>41762</v>
      </c>
      <c r="N34" s="3">
        <f ca="1">IF(表示!$B$5&lt;=有効積算気温!N34,有効積算気温!$A34,"")</f>
        <v>41762</v>
      </c>
      <c r="O34" s="3">
        <f ca="1">IF(表示!$B$5&lt;=有効積算気温!O34,有効積算気温!$A34,"")</f>
        <v>41762</v>
      </c>
      <c r="P34" s="3">
        <f ca="1">IF(表示!$B$5&lt;=有効積算気温!P34,有効積算気温!$A34,"")</f>
        <v>41762</v>
      </c>
      <c r="Q34" s="3">
        <f ca="1">IF(表示!$B$5&lt;=有効積算気温!Q34,有効積算気温!$A34,"")</f>
        <v>41762</v>
      </c>
      <c r="R34" s="3">
        <f ca="1">IF(表示!$B$5&lt;=有効積算気温!R34,有効積算気温!$A34,"")</f>
        <v>41762</v>
      </c>
      <c r="S34" s="3">
        <f ca="1">IF(表示!$B$5&lt;=有効積算気温!S34,有効積算気温!$A34,"")</f>
        <v>41762</v>
      </c>
      <c r="T34" s="3">
        <f ca="1">IF(表示!$B$5&lt;=有効積算気温!T34,有効積算気温!$A34,"")</f>
        <v>41762</v>
      </c>
      <c r="U34" s="3">
        <f ca="1">IF(表示!$B$5&lt;=有効積算気温!U34,有効積算気温!$A34,"")</f>
        <v>41762</v>
      </c>
    </row>
    <row r="35" spans="1:21" x14ac:dyDescent="0.15">
      <c r="A35" s="3">
        <v>41763</v>
      </c>
      <c r="B35" s="3">
        <f ca="1">IF(表示!$B$5&lt;=有効積算気温!B35,有効積算気温!$A35,"")</f>
        <v>41763</v>
      </c>
      <c r="C35" s="3">
        <f ca="1">IF(表示!$B$5&lt;=有効積算気温!C35,有効積算気温!$A35,"")</f>
        <v>41763</v>
      </c>
      <c r="D35" s="3">
        <f ca="1">IF(表示!$B$5&lt;=有効積算気温!D35,有効積算気温!$A35,"")</f>
        <v>41763</v>
      </c>
      <c r="E35" s="3">
        <f ca="1">IF(表示!$B$5&lt;=有効積算気温!E35,有効積算気温!$A35,"")</f>
        <v>41763</v>
      </c>
      <c r="F35" s="3">
        <f ca="1">IF(表示!$B$5&lt;=有効積算気温!F35,有効積算気温!$A35,"")</f>
        <v>41763</v>
      </c>
      <c r="G35" s="3">
        <f ca="1">IF(表示!$B$5&lt;=有効積算気温!G35,有効積算気温!$A35,"")</f>
        <v>41763</v>
      </c>
      <c r="H35" s="3">
        <f ca="1">IF(表示!$B$5&lt;=有効積算気温!H35,有効積算気温!$A35,"")</f>
        <v>41763</v>
      </c>
      <c r="I35" s="3">
        <f ca="1">IF(表示!$B$5&lt;=有効積算気温!I35,有効積算気温!$A35,"")</f>
        <v>41763</v>
      </c>
      <c r="J35" s="3">
        <f ca="1">IF(表示!$B$5&lt;=有効積算気温!J35,有効積算気温!$A35,"")</f>
        <v>41763</v>
      </c>
      <c r="K35" s="3">
        <f ca="1">IF(表示!$B$5&lt;=有効積算気温!K35,有効積算気温!$A35,"")</f>
        <v>41763</v>
      </c>
      <c r="L35" s="3">
        <f ca="1">IF(表示!$B$5&lt;=有効積算気温!L35,有効積算気温!$A35,"")</f>
        <v>41763</v>
      </c>
      <c r="M35" s="3">
        <f ca="1">IF(表示!$B$5&lt;=有効積算気温!M35,有効積算気温!$A35,"")</f>
        <v>41763</v>
      </c>
      <c r="N35" s="3">
        <f ca="1">IF(表示!$B$5&lt;=有効積算気温!N35,有効積算気温!$A35,"")</f>
        <v>41763</v>
      </c>
      <c r="O35" s="3">
        <f ca="1">IF(表示!$B$5&lt;=有効積算気温!O35,有効積算気温!$A35,"")</f>
        <v>41763</v>
      </c>
      <c r="P35" s="3">
        <f ca="1">IF(表示!$B$5&lt;=有効積算気温!P35,有効積算気温!$A35,"")</f>
        <v>41763</v>
      </c>
      <c r="Q35" s="3">
        <f ca="1">IF(表示!$B$5&lt;=有効積算気温!Q35,有効積算気温!$A35,"")</f>
        <v>41763</v>
      </c>
      <c r="R35" s="3">
        <f ca="1">IF(表示!$B$5&lt;=有効積算気温!R35,有効積算気温!$A35,"")</f>
        <v>41763</v>
      </c>
      <c r="S35" s="3">
        <f ca="1">IF(表示!$B$5&lt;=有効積算気温!S35,有効積算気温!$A35,"")</f>
        <v>41763</v>
      </c>
      <c r="T35" s="3">
        <f ca="1">IF(表示!$B$5&lt;=有効積算気温!T35,有効積算気温!$A35,"")</f>
        <v>41763</v>
      </c>
      <c r="U35" s="3">
        <f ca="1">IF(表示!$B$5&lt;=有効積算気温!U35,有効積算気温!$A35,"")</f>
        <v>41763</v>
      </c>
    </row>
    <row r="36" spans="1:21" x14ac:dyDescent="0.15">
      <c r="A36" s="3">
        <v>41764</v>
      </c>
      <c r="B36" s="3">
        <f ca="1">IF(表示!$B$5&lt;=有効積算気温!B36,有効積算気温!$A36,"")</f>
        <v>41764</v>
      </c>
      <c r="C36" s="3">
        <f ca="1">IF(表示!$B$5&lt;=有効積算気温!C36,有効積算気温!$A36,"")</f>
        <v>41764</v>
      </c>
      <c r="D36" s="3">
        <f ca="1">IF(表示!$B$5&lt;=有効積算気温!D36,有効積算気温!$A36,"")</f>
        <v>41764</v>
      </c>
      <c r="E36" s="3">
        <f ca="1">IF(表示!$B$5&lt;=有効積算気温!E36,有効積算気温!$A36,"")</f>
        <v>41764</v>
      </c>
      <c r="F36" s="3">
        <f ca="1">IF(表示!$B$5&lt;=有効積算気温!F36,有効積算気温!$A36,"")</f>
        <v>41764</v>
      </c>
      <c r="G36" s="3">
        <f ca="1">IF(表示!$B$5&lt;=有効積算気温!G36,有効積算気温!$A36,"")</f>
        <v>41764</v>
      </c>
      <c r="H36" s="3">
        <f ca="1">IF(表示!$B$5&lt;=有効積算気温!H36,有効積算気温!$A36,"")</f>
        <v>41764</v>
      </c>
      <c r="I36" s="3">
        <f ca="1">IF(表示!$B$5&lt;=有効積算気温!I36,有効積算気温!$A36,"")</f>
        <v>41764</v>
      </c>
      <c r="J36" s="3">
        <f ca="1">IF(表示!$B$5&lt;=有効積算気温!J36,有効積算気温!$A36,"")</f>
        <v>41764</v>
      </c>
      <c r="K36" s="3">
        <f ca="1">IF(表示!$B$5&lt;=有効積算気温!K36,有効積算気温!$A36,"")</f>
        <v>41764</v>
      </c>
      <c r="L36" s="3">
        <f ca="1">IF(表示!$B$5&lt;=有効積算気温!L36,有効積算気温!$A36,"")</f>
        <v>41764</v>
      </c>
      <c r="M36" s="3">
        <f ca="1">IF(表示!$B$5&lt;=有効積算気温!M36,有効積算気温!$A36,"")</f>
        <v>41764</v>
      </c>
      <c r="N36" s="3">
        <f ca="1">IF(表示!$B$5&lt;=有効積算気温!N36,有効積算気温!$A36,"")</f>
        <v>41764</v>
      </c>
      <c r="O36" s="3">
        <f ca="1">IF(表示!$B$5&lt;=有効積算気温!O36,有効積算気温!$A36,"")</f>
        <v>41764</v>
      </c>
      <c r="P36" s="3">
        <f ca="1">IF(表示!$B$5&lt;=有効積算気温!P36,有効積算気温!$A36,"")</f>
        <v>41764</v>
      </c>
      <c r="Q36" s="3">
        <f ca="1">IF(表示!$B$5&lt;=有効積算気温!Q36,有効積算気温!$A36,"")</f>
        <v>41764</v>
      </c>
      <c r="R36" s="3">
        <f ca="1">IF(表示!$B$5&lt;=有効積算気温!R36,有効積算気温!$A36,"")</f>
        <v>41764</v>
      </c>
      <c r="S36" s="3">
        <f ca="1">IF(表示!$B$5&lt;=有効積算気温!S36,有効積算気温!$A36,"")</f>
        <v>41764</v>
      </c>
      <c r="T36" s="3">
        <f ca="1">IF(表示!$B$5&lt;=有効積算気温!T36,有効積算気温!$A36,"")</f>
        <v>41764</v>
      </c>
      <c r="U36" s="3">
        <f ca="1">IF(表示!$B$5&lt;=有効積算気温!U36,有効積算気温!$A36,"")</f>
        <v>41764</v>
      </c>
    </row>
    <row r="37" spans="1:21" x14ac:dyDescent="0.15">
      <c r="A37" s="3">
        <v>41765</v>
      </c>
      <c r="B37" s="3">
        <f ca="1">IF(表示!$B$5&lt;=有効積算気温!B37,有効積算気温!$A37,"")</f>
        <v>41765</v>
      </c>
      <c r="C37" s="3">
        <f ca="1">IF(表示!$B$5&lt;=有効積算気温!C37,有効積算気温!$A37,"")</f>
        <v>41765</v>
      </c>
      <c r="D37" s="3">
        <f ca="1">IF(表示!$B$5&lt;=有効積算気温!D37,有効積算気温!$A37,"")</f>
        <v>41765</v>
      </c>
      <c r="E37" s="3">
        <f ca="1">IF(表示!$B$5&lt;=有効積算気温!E37,有効積算気温!$A37,"")</f>
        <v>41765</v>
      </c>
      <c r="F37" s="3">
        <f ca="1">IF(表示!$B$5&lt;=有効積算気温!F37,有効積算気温!$A37,"")</f>
        <v>41765</v>
      </c>
      <c r="G37" s="3">
        <f ca="1">IF(表示!$B$5&lt;=有効積算気温!G37,有効積算気温!$A37,"")</f>
        <v>41765</v>
      </c>
      <c r="H37" s="3">
        <f ca="1">IF(表示!$B$5&lt;=有効積算気温!H37,有効積算気温!$A37,"")</f>
        <v>41765</v>
      </c>
      <c r="I37" s="3">
        <f ca="1">IF(表示!$B$5&lt;=有効積算気温!I37,有効積算気温!$A37,"")</f>
        <v>41765</v>
      </c>
      <c r="J37" s="3">
        <f ca="1">IF(表示!$B$5&lt;=有効積算気温!J37,有効積算気温!$A37,"")</f>
        <v>41765</v>
      </c>
      <c r="K37" s="3">
        <f ca="1">IF(表示!$B$5&lt;=有効積算気温!K37,有効積算気温!$A37,"")</f>
        <v>41765</v>
      </c>
      <c r="L37" s="3">
        <f ca="1">IF(表示!$B$5&lt;=有効積算気温!L37,有効積算気温!$A37,"")</f>
        <v>41765</v>
      </c>
      <c r="M37" s="3">
        <f ca="1">IF(表示!$B$5&lt;=有効積算気温!M37,有効積算気温!$A37,"")</f>
        <v>41765</v>
      </c>
      <c r="N37" s="3">
        <f ca="1">IF(表示!$B$5&lt;=有効積算気温!N37,有効積算気温!$A37,"")</f>
        <v>41765</v>
      </c>
      <c r="O37" s="3">
        <f ca="1">IF(表示!$B$5&lt;=有効積算気温!O37,有効積算気温!$A37,"")</f>
        <v>41765</v>
      </c>
      <c r="P37" s="3">
        <f ca="1">IF(表示!$B$5&lt;=有効積算気温!P37,有効積算気温!$A37,"")</f>
        <v>41765</v>
      </c>
      <c r="Q37" s="3">
        <f ca="1">IF(表示!$B$5&lt;=有効積算気温!Q37,有効積算気温!$A37,"")</f>
        <v>41765</v>
      </c>
      <c r="R37" s="3">
        <f ca="1">IF(表示!$B$5&lt;=有効積算気温!R37,有効積算気温!$A37,"")</f>
        <v>41765</v>
      </c>
      <c r="S37" s="3">
        <f ca="1">IF(表示!$B$5&lt;=有効積算気温!S37,有効積算気温!$A37,"")</f>
        <v>41765</v>
      </c>
      <c r="T37" s="3">
        <f ca="1">IF(表示!$B$5&lt;=有効積算気温!T37,有効積算気温!$A37,"")</f>
        <v>41765</v>
      </c>
      <c r="U37" s="3">
        <f ca="1">IF(表示!$B$5&lt;=有効積算気温!U37,有効積算気温!$A37,"")</f>
        <v>41765</v>
      </c>
    </row>
    <row r="38" spans="1:21" x14ac:dyDescent="0.15">
      <c r="A38" s="3">
        <v>41766</v>
      </c>
      <c r="B38" s="3">
        <f ca="1">IF(表示!$B$5&lt;=有効積算気温!B38,有効積算気温!$A38,"")</f>
        <v>41766</v>
      </c>
      <c r="C38" s="3">
        <f ca="1">IF(表示!$B$5&lt;=有効積算気温!C38,有効積算気温!$A38,"")</f>
        <v>41766</v>
      </c>
      <c r="D38" s="3">
        <f ca="1">IF(表示!$B$5&lt;=有効積算気温!D38,有効積算気温!$A38,"")</f>
        <v>41766</v>
      </c>
      <c r="E38" s="3">
        <f ca="1">IF(表示!$B$5&lt;=有効積算気温!E38,有効積算気温!$A38,"")</f>
        <v>41766</v>
      </c>
      <c r="F38" s="3">
        <f ca="1">IF(表示!$B$5&lt;=有効積算気温!F38,有効積算気温!$A38,"")</f>
        <v>41766</v>
      </c>
      <c r="G38" s="3">
        <f ca="1">IF(表示!$B$5&lt;=有効積算気温!G38,有効積算気温!$A38,"")</f>
        <v>41766</v>
      </c>
      <c r="H38" s="3">
        <f ca="1">IF(表示!$B$5&lt;=有効積算気温!H38,有効積算気温!$A38,"")</f>
        <v>41766</v>
      </c>
      <c r="I38" s="3">
        <f ca="1">IF(表示!$B$5&lt;=有効積算気温!I38,有効積算気温!$A38,"")</f>
        <v>41766</v>
      </c>
      <c r="J38" s="3">
        <f ca="1">IF(表示!$B$5&lt;=有効積算気温!J38,有効積算気温!$A38,"")</f>
        <v>41766</v>
      </c>
      <c r="K38" s="3">
        <f ca="1">IF(表示!$B$5&lt;=有効積算気温!K38,有効積算気温!$A38,"")</f>
        <v>41766</v>
      </c>
      <c r="L38" s="3">
        <f ca="1">IF(表示!$B$5&lt;=有効積算気温!L38,有効積算気温!$A38,"")</f>
        <v>41766</v>
      </c>
      <c r="M38" s="3">
        <f ca="1">IF(表示!$B$5&lt;=有効積算気温!M38,有効積算気温!$A38,"")</f>
        <v>41766</v>
      </c>
      <c r="N38" s="3">
        <f ca="1">IF(表示!$B$5&lt;=有効積算気温!N38,有効積算気温!$A38,"")</f>
        <v>41766</v>
      </c>
      <c r="O38" s="3">
        <f ca="1">IF(表示!$B$5&lt;=有効積算気温!O38,有効積算気温!$A38,"")</f>
        <v>41766</v>
      </c>
      <c r="P38" s="3">
        <f ca="1">IF(表示!$B$5&lt;=有効積算気温!P38,有効積算気温!$A38,"")</f>
        <v>41766</v>
      </c>
      <c r="Q38" s="3">
        <f ca="1">IF(表示!$B$5&lt;=有効積算気温!Q38,有効積算気温!$A38,"")</f>
        <v>41766</v>
      </c>
      <c r="R38" s="3">
        <f ca="1">IF(表示!$B$5&lt;=有効積算気温!R38,有効積算気温!$A38,"")</f>
        <v>41766</v>
      </c>
      <c r="S38" s="3">
        <f ca="1">IF(表示!$B$5&lt;=有効積算気温!S38,有効積算気温!$A38,"")</f>
        <v>41766</v>
      </c>
      <c r="T38" s="3">
        <f ca="1">IF(表示!$B$5&lt;=有効積算気温!T38,有効積算気温!$A38,"")</f>
        <v>41766</v>
      </c>
      <c r="U38" s="3">
        <f ca="1">IF(表示!$B$5&lt;=有効積算気温!U38,有効積算気温!$A38,"")</f>
        <v>41766</v>
      </c>
    </row>
    <row r="39" spans="1:21" x14ac:dyDescent="0.15">
      <c r="A39" s="3">
        <v>41767</v>
      </c>
      <c r="B39" s="3">
        <f ca="1">IF(表示!$B$5&lt;=有効積算気温!B39,有効積算気温!$A39,"")</f>
        <v>41767</v>
      </c>
      <c r="C39" s="3">
        <f ca="1">IF(表示!$B$5&lt;=有効積算気温!C39,有効積算気温!$A39,"")</f>
        <v>41767</v>
      </c>
      <c r="D39" s="3">
        <f ca="1">IF(表示!$B$5&lt;=有効積算気温!D39,有効積算気温!$A39,"")</f>
        <v>41767</v>
      </c>
      <c r="E39" s="3">
        <f ca="1">IF(表示!$B$5&lt;=有効積算気温!E39,有効積算気温!$A39,"")</f>
        <v>41767</v>
      </c>
      <c r="F39" s="3">
        <f ca="1">IF(表示!$B$5&lt;=有効積算気温!F39,有効積算気温!$A39,"")</f>
        <v>41767</v>
      </c>
      <c r="G39" s="3">
        <f ca="1">IF(表示!$B$5&lt;=有効積算気温!G39,有効積算気温!$A39,"")</f>
        <v>41767</v>
      </c>
      <c r="H39" s="3">
        <f ca="1">IF(表示!$B$5&lt;=有効積算気温!H39,有効積算気温!$A39,"")</f>
        <v>41767</v>
      </c>
      <c r="I39" s="3">
        <f ca="1">IF(表示!$B$5&lt;=有効積算気温!I39,有効積算気温!$A39,"")</f>
        <v>41767</v>
      </c>
      <c r="J39" s="3">
        <f ca="1">IF(表示!$B$5&lt;=有効積算気温!J39,有効積算気温!$A39,"")</f>
        <v>41767</v>
      </c>
      <c r="K39" s="3">
        <f ca="1">IF(表示!$B$5&lt;=有効積算気温!K39,有効積算気温!$A39,"")</f>
        <v>41767</v>
      </c>
      <c r="L39" s="3">
        <f ca="1">IF(表示!$B$5&lt;=有効積算気温!L39,有効積算気温!$A39,"")</f>
        <v>41767</v>
      </c>
      <c r="M39" s="3">
        <f ca="1">IF(表示!$B$5&lt;=有効積算気温!M39,有効積算気温!$A39,"")</f>
        <v>41767</v>
      </c>
      <c r="N39" s="3">
        <f ca="1">IF(表示!$B$5&lt;=有効積算気温!N39,有効積算気温!$A39,"")</f>
        <v>41767</v>
      </c>
      <c r="O39" s="3">
        <f ca="1">IF(表示!$B$5&lt;=有効積算気温!O39,有効積算気温!$A39,"")</f>
        <v>41767</v>
      </c>
      <c r="P39" s="3">
        <f ca="1">IF(表示!$B$5&lt;=有効積算気温!P39,有効積算気温!$A39,"")</f>
        <v>41767</v>
      </c>
      <c r="Q39" s="3">
        <f ca="1">IF(表示!$B$5&lt;=有効積算気温!Q39,有効積算気温!$A39,"")</f>
        <v>41767</v>
      </c>
      <c r="R39" s="3">
        <f ca="1">IF(表示!$B$5&lt;=有効積算気温!R39,有効積算気温!$A39,"")</f>
        <v>41767</v>
      </c>
      <c r="S39" s="3">
        <f ca="1">IF(表示!$B$5&lt;=有効積算気温!S39,有効積算気温!$A39,"")</f>
        <v>41767</v>
      </c>
      <c r="T39" s="3">
        <f ca="1">IF(表示!$B$5&lt;=有効積算気温!T39,有効積算気温!$A39,"")</f>
        <v>41767</v>
      </c>
      <c r="U39" s="3">
        <f ca="1">IF(表示!$B$5&lt;=有効積算気温!U39,有効積算気温!$A39,"")</f>
        <v>41767</v>
      </c>
    </row>
    <row r="40" spans="1:21" x14ac:dyDescent="0.15">
      <c r="A40" s="3">
        <v>41768</v>
      </c>
      <c r="B40" s="3">
        <f ca="1">IF(表示!$B$5&lt;=有効積算気温!B40,有効積算気温!$A40,"")</f>
        <v>41768</v>
      </c>
      <c r="C40" s="3">
        <f ca="1">IF(表示!$B$5&lt;=有効積算気温!C40,有効積算気温!$A40,"")</f>
        <v>41768</v>
      </c>
      <c r="D40" s="3">
        <f ca="1">IF(表示!$B$5&lt;=有効積算気温!D40,有効積算気温!$A40,"")</f>
        <v>41768</v>
      </c>
      <c r="E40" s="3">
        <f ca="1">IF(表示!$B$5&lt;=有効積算気温!E40,有効積算気温!$A40,"")</f>
        <v>41768</v>
      </c>
      <c r="F40" s="3">
        <f ca="1">IF(表示!$B$5&lt;=有効積算気温!F40,有効積算気温!$A40,"")</f>
        <v>41768</v>
      </c>
      <c r="G40" s="3">
        <f ca="1">IF(表示!$B$5&lt;=有効積算気温!G40,有効積算気温!$A40,"")</f>
        <v>41768</v>
      </c>
      <c r="H40" s="3">
        <f ca="1">IF(表示!$B$5&lt;=有効積算気温!H40,有効積算気温!$A40,"")</f>
        <v>41768</v>
      </c>
      <c r="I40" s="3">
        <f ca="1">IF(表示!$B$5&lt;=有効積算気温!I40,有効積算気温!$A40,"")</f>
        <v>41768</v>
      </c>
      <c r="J40" s="3">
        <f ca="1">IF(表示!$B$5&lt;=有効積算気温!J40,有効積算気温!$A40,"")</f>
        <v>41768</v>
      </c>
      <c r="K40" s="3">
        <f ca="1">IF(表示!$B$5&lt;=有効積算気温!K40,有効積算気温!$A40,"")</f>
        <v>41768</v>
      </c>
      <c r="L40" s="3">
        <f ca="1">IF(表示!$B$5&lt;=有効積算気温!L40,有効積算気温!$A40,"")</f>
        <v>41768</v>
      </c>
      <c r="M40" s="3">
        <f ca="1">IF(表示!$B$5&lt;=有効積算気温!M40,有効積算気温!$A40,"")</f>
        <v>41768</v>
      </c>
      <c r="N40" s="3">
        <f ca="1">IF(表示!$B$5&lt;=有効積算気温!N40,有効積算気温!$A40,"")</f>
        <v>41768</v>
      </c>
      <c r="O40" s="3">
        <f ca="1">IF(表示!$B$5&lt;=有効積算気温!O40,有効積算気温!$A40,"")</f>
        <v>41768</v>
      </c>
      <c r="P40" s="3">
        <f ca="1">IF(表示!$B$5&lt;=有効積算気温!P40,有効積算気温!$A40,"")</f>
        <v>41768</v>
      </c>
      <c r="Q40" s="3">
        <f ca="1">IF(表示!$B$5&lt;=有効積算気温!Q40,有効積算気温!$A40,"")</f>
        <v>41768</v>
      </c>
      <c r="R40" s="3">
        <f ca="1">IF(表示!$B$5&lt;=有効積算気温!R40,有効積算気温!$A40,"")</f>
        <v>41768</v>
      </c>
      <c r="S40" s="3">
        <f ca="1">IF(表示!$B$5&lt;=有効積算気温!S40,有効積算気温!$A40,"")</f>
        <v>41768</v>
      </c>
      <c r="T40" s="3">
        <f ca="1">IF(表示!$B$5&lt;=有効積算気温!T40,有効積算気温!$A40,"")</f>
        <v>41768</v>
      </c>
      <c r="U40" s="3">
        <f ca="1">IF(表示!$B$5&lt;=有効積算気温!U40,有効積算気温!$A40,"")</f>
        <v>41768</v>
      </c>
    </row>
    <row r="41" spans="1:21" x14ac:dyDescent="0.15">
      <c r="A41" s="3">
        <v>41769</v>
      </c>
      <c r="B41" s="3">
        <f ca="1">IF(表示!$B$5&lt;=有効積算気温!B41,有効積算気温!$A41,"")</f>
        <v>41769</v>
      </c>
      <c r="C41" s="3">
        <f ca="1">IF(表示!$B$5&lt;=有効積算気温!C41,有効積算気温!$A41,"")</f>
        <v>41769</v>
      </c>
      <c r="D41" s="3">
        <f ca="1">IF(表示!$B$5&lt;=有効積算気温!D41,有効積算気温!$A41,"")</f>
        <v>41769</v>
      </c>
      <c r="E41" s="3">
        <f ca="1">IF(表示!$B$5&lt;=有効積算気温!E41,有効積算気温!$A41,"")</f>
        <v>41769</v>
      </c>
      <c r="F41" s="3">
        <f ca="1">IF(表示!$B$5&lt;=有効積算気温!F41,有効積算気温!$A41,"")</f>
        <v>41769</v>
      </c>
      <c r="G41" s="3">
        <f ca="1">IF(表示!$B$5&lt;=有効積算気温!G41,有効積算気温!$A41,"")</f>
        <v>41769</v>
      </c>
      <c r="H41" s="3">
        <f ca="1">IF(表示!$B$5&lt;=有効積算気温!H41,有効積算気温!$A41,"")</f>
        <v>41769</v>
      </c>
      <c r="I41" s="3">
        <f ca="1">IF(表示!$B$5&lt;=有効積算気温!I41,有効積算気温!$A41,"")</f>
        <v>41769</v>
      </c>
      <c r="J41" s="3">
        <f ca="1">IF(表示!$B$5&lt;=有効積算気温!J41,有効積算気温!$A41,"")</f>
        <v>41769</v>
      </c>
      <c r="K41" s="3">
        <f ca="1">IF(表示!$B$5&lt;=有効積算気温!K41,有効積算気温!$A41,"")</f>
        <v>41769</v>
      </c>
      <c r="L41" s="3">
        <f ca="1">IF(表示!$B$5&lt;=有効積算気温!L41,有効積算気温!$A41,"")</f>
        <v>41769</v>
      </c>
      <c r="M41" s="3">
        <f ca="1">IF(表示!$B$5&lt;=有効積算気温!M41,有効積算気温!$A41,"")</f>
        <v>41769</v>
      </c>
      <c r="N41" s="3">
        <f ca="1">IF(表示!$B$5&lt;=有効積算気温!N41,有効積算気温!$A41,"")</f>
        <v>41769</v>
      </c>
      <c r="O41" s="3">
        <f ca="1">IF(表示!$B$5&lt;=有効積算気温!O41,有効積算気温!$A41,"")</f>
        <v>41769</v>
      </c>
      <c r="P41" s="3">
        <f ca="1">IF(表示!$B$5&lt;=有効積算気温!P41,有効積算気温!$A41,"")</f>
        <v>41769</v>
      </c>
      <c r="Q41" s="3">
        <f ca="1">IF(表示!$B$5&lt;=有効積算気温!Q41,有効積算気温!$A41,"")</f>
        <v>41769</v>
      </c>
      <c r="R41" s="3">
        <f ca="1">IF(表示!$B$5&lt;=有効積算気温!R41,有効積算気温!$A41,"")</f>
        <v>41769</v>
      </c>
      <c r="S41" s="3">
        <f ca="1">IF(表示!$B$5&lt;=有効積算気温!S41,有効積算気温!$A41,"")</f>
        <v>41769</v>
      </c>
      <c r="T41" s="3">
        <f ca="1">IF(表示!$B$5&lt;=有効積算気温!T41,有効積算気温!$A41,"")</f>
        <v>41769</v>
      </c>
      <c r="U41" s="3">
        <f ca="1">IF(表示!$B$5&lt;=有効積算気温!U41,有効積算気温!$A41,"")</f>
        <v>41769</v>
      </c>
    </row>
    <row r="42" spans="1:21" x14ac:dyDescent="0.15">
      <c r="A42" s="3">
        <v>41770</v>
      </c>
      <c r="B42" s="3">
        <f ca="1">IF(表示!$B$5&lt;=有効積算気温!B42,有効積算気温!$A42,"")</f>
        <v>41770</v>
      </c>
      <c r="C42" s="3">
        <f ca="1">IF(表示!$B$5&lt;=有効積算気温!C42,有効積算気温!$A42,"")</f>
        <v>41770</v>
      </c>
      <c r="D42" s="3">
        <f ca="1">IF(表示!$B$5&lt;=有効積算気温!D42,有効積算気温!$A42,"")</f>
        <v>41770</v>
      </c>
      <c r="E42" s="3">
        <f ca="1">IF(表示!$B$5&lt;=有効積算気温!E42,有効積算気温!$A42,"")</f>
        <v>41770</v>
      </c>
      <c r="F42" s="3">
        <f ca="1">IF(表示!$B$5&lt;=有効積算気温!F42,有効積算気温!$A42,"")</f>
        <v>41770</v>
      </c>
      <c r="G42" s="3">
        <f ca="1">IF(表示!$B$5&lt;=有効積算気温!G42,有効積算気温!$A42,"")</f>
        <v>41770</v>
      </c>
      <c r="H42" s="3">
        <f ca="1">IF(表示!$B$5&lt;=有効積算気温!H42,有効積算気温!$A42,"")</f>
        <v>41770</v>
      </c>
      <c r="I42" s="3">
        <f ca="1">IF(表示!$B$5&lt;=有効積算気温!I42,有効積算気温!$A42,"")</f>
        <v>41770</v>
      </c>
      <c r="J42" s="3">
        <f ca="1">IF(表示!$B$5&lt;=有効積算気温!J42,有効積算気温!$A42,"")</f>
        <v>41770</v>
      </c>
      <c r="K42" s="3">
        <f ca="1">IF(表示!$B$5&lt;=有効積算気温!K42,有効積算気温!$A42,"")</f>
        <v>41770</v>
      </c>
      <c r="L42" s="3">
        <f ca="1">IF(表示!$B$5&lt;=有効積算気温!L42,有効積算気温!$A42,"")</f>
        <v>41770</v>
      </c>
      <c r="M42" s="3">
        <f ca="1">IF(表示!$B$5&lt;=有効積算気温!M42,有効積算気温!$A42,"")</f>
        <v>41770</v>
      </c>
      <c r="N42" s="3">
        <f ca="1">IF(表示!$B$5&lt;=有効積算気温!N42,有効積算気温!$A42,"")</f>
        <v>41770</v>
      </c>
      <c r="O42" s="3">
        <f ca="1">IF(表示!$B$5&lt;=有効積算気温!O42,有効積算気温!$A42,"")</f>
        <v>41770</v>
      </c>
      <c r="P42" s="3">
        <f ca="1">IF(表示!$B$5&lt;=有効積算気温!P42,有効積算気温!$A42,"")</f>
        <v>41770</v>
      </c>
      <c r="Q42" s="3">
        <f ca="1">IF(表示!$B$5&lt;=有効積算気温!Q42,有効積算気温!$A42,"")</f>
        <v>41770</v>
      </c>
      <c r="R42" s="3">
        <f ca="1">IF(表示!$B$5&lt;=有効積算気温!R42,有効積算気温!$A42,"")</f>
        <v>41770</v>
      </c>
      <c r="S42" s="3">
        <f ca="1">IF(表示!$B$5&lt;=有効積算気温!S42,有効積算気温!$A42,"")</f>
        <v>41770</v>
      </c>
      <c r="T42" s="3">
        <f ca="1">IF(表示!$B$5&lt;=有効積算気温!T42,有効積算気温!$A42,"")</f>
        <v>41770</v>
      </c>
      <c r="U42" s="3">
        <f ca="1">IF(表示!$B$5&lt;=有効積算気温!U42,有効積算気温!$A42,"")</f>
        <v>41770</v>
      </c>
    </row>
    <row r="43" spans="1:21" x14ac:dyDescent="0.15">
      <c r="A43" s="3">
        <v>41771</v>
      </c>
      <c r="B43" s="3">
        <f ca="1">IF(表示!$B$5&lt;=有効積算気温!B43,有効積算気温!$A43,"")</f>
        <v>41771</v>
      </c>
      <c r="C43" s="3">
        <f ca="1">IF(表示!$B$5&lt;=有効積算気温!C43,有効積算気温!$A43,"")</f>
        <v>41771</v>
      </c>
      <c r="D43" s="3">
        <f ca="1">IF(表示!$B$5&lt;=有効積算気温!D43,有効積算気温!$A43,"")</f>
        <v>41771</v>
      </c>
      <c r="E43" s="3">
        <f ca="1">IF(表示!$B$5&lt;=有効積算気温!E43,有効積算気温!$A43,"")</f>
        <v>41771</v>
      </c>
      <c r="F43" s="3">
        <f ca="1">IF(表示!$B$5&lt;=有効積算気温!F43,有効積算気温!$A43,"")</f>
        <v>41771</v>
      </c>
      <c r="G43" s="3">
        <f ca="1">IF(表示!$B$5&lt;=有効積算気温!G43,有効積算気温!$A43,"")</f>
        <v>41771</v>
      </c>
      <c r="H43" s="3">
        <f ca="1">IF(表示!$B$5&lt;=有効積算気温!H43,有効積算気温!$A43,"")</f>
        <v>41771</v>
      </c>
      <c r="I43" s="3">
        <f ca="1">IF(表示!$B$5&lt;=有効積算気温!I43,有効積算気温!$A43,"")</f>
        <v>41771</v>
      </c>
      <c r="J43" s="3">
        <f ca="1">IF(表示!$B$5&lt;=有効積算気温!J43,有効積算気温!$A43,"")</f>
        <v>41771</v>
      </c>
      <c r="K43" s="3">
        <f ca="1">IF(表示!$B$5&lt;=有効積算気温!K43,有効積算気温!$A43,"")</f>
        <v>41771</v>
      </c>
      <c r="L43" s="3">
        <f ca="1">IF(表示!$B$5&lt;=有効積算気温!L43,有効積算気温!$A43,"")</f>
        <v>41771</v>
      </c>
      <c r="M43" s="3">
        <f ca="1">IF(表示!$B$5&lt;=有効積算気温!M43,有効積算気温!$A43,"")</f>
        <v>41771</v>
      </c>
      <c r="N43" s="3">
        <f ca="1">IF(表示!$B$5&lt;=有効積算気温!N43,有効積算気温!$A43,"")</f>
        <v>41771</v>
      </c>
      <c r="O43" s="3">
        <f ca="1">IF(表示!$B$5&lt;=有効積算気温!O43,有効積算気温!$A43,"")</f>
        <v>41771</v>
      </c>
      <c r="P43" s="3">
        <f ca="1">IF(表示!$B$5&lt;=有効積算気温!P43,有効積算気温!$A43,"")</f>
        <v>41771</v>
      </c>
      <c r="Q43" s="3">
        <f ca="1">IF(表示!$B$5&lt;=有効積算気温!Q43,有効積算気温!$A43,"")</f>
        <v>41771</v>
      </c>
      <c r="R43" s="3">
        <f ca="1">IF(表示!$B$5&lt;=有効積算気温!R43,有効積算気温!$A43,"")</f>
        <v>41771</v>
      </c>
      <c r="S43" s="3">
        <f ca="1">IF(表示!$B$5&lt;=有効積算気温!S43,有効積算気温!$A43,"")</f>
        <v>41771</v>
      </c>
      <c r="T43" s="3">
        <f ca="1">IF(表示!$B$5&lt;=有効積算気温!T43,有効積算気温!$A43,"")</f>
        <v>41771</v>
      </c>
      <c r="U43" s="3">
        <f ca="1">IF(表示!$B$5&lt;=有効積算気温!U43,有効積算気温!$A43,"")</f>
        <v>41771</v>
      </c>
    </row>
    <row r="44" spans="1:21" x14ac:dyDescent="0.15">
      <c r="A44" s="3">
        <v>41772</v>
      </c>
      <c r="B44" s="3">
        <f ca="1">IF(表示!$B$5&lt;=有効積算気温!B44,有効積算気温!$A44,"")</f>
        <v>41772</v>
      </c>
      <c r="C44" s="3">
        <f ca="1">IF(表示!$B$5&lt;=有効積算気温!C44,有効積算気温!$A44,"")</f>
        <v>41772</v>
      </c>
      <c r="D44" s="3">
        <f ca="1">IF(表示!$B$5&lt;=有効積算気温!D44,有効積算気温!$A44,"")</f>
        <v>41772</v>
      </c>
      <c r="E44" s="3">
        <f ca="1">IF(表示!$B$5&lt;=有効積算気温!E44,有効積算気温!$A44,"")</f>
        <v>41772</v>
      </c>
      <c r="F44" s="3">
        <f ca="1">IF(表示!$B$5&lt;=有効積算気温!F44,有効積算気温!$A44,"")</f>
        <v>41772</v>
      </c>
      <c r="G44" s="3">
        <f ca="1">IF(表示!$B$5&lt;=有効積算気温!G44,有効積算気温!$A44,"")</f>
        <v>41772</v>
      </c>
      <c r="H44" s="3">
        <f ca="1">IF(表示!$B$5&lt;=有効積算気温!H44,有効積算気温!$A44,"")</f>
        <v>41772</v>
      </c>
      <c r="I44" s="3">
        <f ca="1">IF(表示!$B$5&lt;=有効積算気温!I44,有効積算気温!$A44,"")</f>
        <v>41772</v>
      </c>
      <c r="J44" s="3">
        <f ca="1">IF(表示!$B$5&lt;=有効積算気温!J44,有効積算気温!$A44,"")</f>
        <v>41772</v>
      </c>
      <c r="K44" s="3">
        <f ca="1">IF(表示!$B$5&lt;=有効積算気温!K44,有効積算気温!$A44,"")</f>
        <v>41772</v>
      </c>
      <c r="L44" s="3">
        <f ca="1">IF(表示!$B$5&lt;=有効積算気温!L44,有効積算気温!$A44,"")</f>
        <v>41772</v>
      </c>
      <c r="M44" s="3">
        <f ca="1">IF(表示!$B$5&lt;=有効積算気温!M44,有効積算気温!$A44,"")</f>
        <v>41772</v>
      </c>
      <c r="N44" s="3">
        <f ca="1">IF(表示!$B$5&lt;=有効積算気温!N44,有効積算気温!$A44,"")</f>
        <v>41772</v>
      </c>
      <c r="O44" s="3">
        <f ca="1">IF(表示!$B$5&lt;=有効積算気温!O44,有効積算気温!$A44,"")</f>
        <v>41772</v>
      </c>
      <c r="P44" s="3">
        <f ca="1">IF(表示!$B$5&lt;=有効積算気温!P44,有効積算気温!$A44,"")</f>
        <v>41772</v>
      </c>
      <c r="Q44" s="3">
        <f ca="1">IF(表示!$B$5&lt;=有効積算気温!Q44,有効積算気温!$A44,"")</f>
        <v>41772</v>
      </c>
      <c r="R44" s="3">
        <f ca="1">IF(表示!$B$5&lt;=有効積算気温!R44,有効積算気温!$A44,"")</f>
        <v>41772</v>
      </c>
      <c r="S44" s="3">
        <f ca="1">IF(表示!$B$5&lt;=有効積算気温!S44,有効積算気温!$A44,"")</f>
        <v>41772</v>
      </c>
      <c r="T44" s="3">
        <f ca="1">IF(表示!$B$5&lt;=有効積算気温!T44,有効積算気温!$A44,"")</f>
        <v>41772</v>
      </c>
      <c r="U44" s="3">
        <f ca="1">IF(表示!$B$5&lt;=有効積算気温!U44,有効積算気温!$A44,"")</f>
        <v>41772</v>
      </c>
    </row>
    <row r="45" spans="1:21" x14ac:dyDescent="0.15">
      <c r="A45" s="3">
        <v>41773</v>
      </c>
      <c r="B45" s="3">
        <f ca="1">IF(表示!$B$5&lt;=有効積算気温!B45,有効積算気温!$A45,"")</f>
        <v>41773</v>
      </c>
      <c r="C45" s="3">
        <f ca="1">IF(表示!$B$5&lt;=有効積算気温!C45,有効積算気温!$A45,"")</f>
        <v>41773</v>
      </c>
      <c r="D45" s="3">
        <f ca="1">IF(表示!$B$5&lt;=有効積算気温!D45,有効積算気温!$A45,"")</f>
        <v>41773</v>
      </c>
      <c r="E45" s="3">
        <f ca="1">IF(表示!$B$5&lt;=有効積算気温!E45,有効積算気温!$A45,"")</f>
        <v>41773</v>
      </c>
      <c r="F45" s="3">
        <f ca="1">IF(表示!$B$5&lt;=有効積算気温!F45,有効積算気温!$A45,"")</f>
        <v>41773</v>
      </c>
      <c r="G45" s="3">
        <f ca="1">IF(表示!$B$5&lt;=有効積算気温!G45,有効積算気温!$A45,"")</f>
        <v>41773</v>
      </c>
      <c r="H45" s="3">
        <f ca="1">IF(表示!$B$5&lt;=有効積算気温!H45,有効積算気温!$A45,"")</f>
        <v>41773</v>
      </c>
      <c r="I45" s="3">
        <f ca="1">IF(表示!$B$5&lt;=有効積算気温!I45,有効積算気温!$A45,"")</f>
        <v>41773</v>
      </c>
      <c r="J45" s="3">
        <f ca="1">IF(表示!$B$5&lt;=有効積算気温!J45,有効積算気温!$A45,"")</f>
        <v>41773</v>
      </c>
      <c r="K45" s="3">
        <f ca="1">IF(表示!$B$5&lt;=有効積算気温!K45,有効積算気温!$A45,"")</f>
        <v>41773</v>
      </c>
      <c r="L45" s="3">
        <f ca="1">IF(表示!$B$5&lt;=有効積算気温!L45,有効積算気温!$A45,"")</f>
        <v>41773</v>
      </c>
      <c r="M45" s="3">
        <f ca="1">IF(表示!$B$5&lt;=有効積算気温!M45,有効積算気温!$A45,"")</f>
        <v>41773</v>
      </c>
      <c r="N45" s="3">
        <f ca="1">IF(表示!$B$5&lt;=有効積算気温!N45,有効積算気温!$A45,"")</f>
        <v>41773</v>
      </c>
      <c r="O45" s="3">
        <f ca="1">IF(表示!$B$5&lt;=有効積算気温!O45,有効積算気温!$A45,"")</f>
        <v>41773</v>
      </c>
      <c r="P45" s="3">
        <f ca="1">IF(表示!$B$5&lt;=有効積算気温!P45,有効積算気温!$A45,"")</f>
        <v>41773</v>
      </c>
      <c r="Q45" s="3">
        <f ca="1">IF(表示!$B$5&lt;=有効積算気温!Q45,有効積算気温!$A45,"")</f>
        <v>41773</v>
      </c>
      <c r="R45" s="3">
        <f ca="1">IF(表示!$B$5&lt;=有効積算気温!R45,有効積算気温!$A45,"")</f>
        <v>41773</v>
      </c>
      <c r="S45" s="3">
        <f ca="1">IF(表示!$B$5&lt;=有効積算気温!S45,有効積算気温!$A45,"")</f>
        <v>41773</v>
      </c>
      <c r="T45" s="3">
        <f ca="1">IF(表示!$B$5&lt;=有効積算気温!T45,有効積算気温!$A45,"")</f>
        <v>41773</v>
      </c>
      <c r="U45" s="3">
        <f ca="1">IF(表示!$B$5&lt;=有効積算気温!U45,有効積算気温!$A45,"")</f>
        <v>41773</v>
      </c>
    </row>
    <row r="46" spans="1:21" x14ac:dyDescent="0.15">
      <c r="A46" s="3">
        <v>41774</v>
      </c>
      <c r="B46" s="3">
        <f ca="1">IF(表示!$B$5&lt;=有効積算気温!B46,有効積算気温!$A46,"")</f>
        <v>41774</v>
      </c>
      <c r="C46" s="3">
        <f ca="1">IF(表示!$B$5&lt;=有効積算気温!C46,有効積算気温!$A46,"")</f>
        <v>41774</v>
      </c>
      <c r="D46" s="3">
        <f ca="1">IF(表示!$B$5&lt;=有効積算気温!D46,有効積算気温!$A46,"")</f>
        <v>41774</v>
      </c>
      <c r="E46" s="3">
        <f ca="1">IF(表示!$B$5&lt;=有効積算気温!E46,有効積算気温!$A46,"")</f>
        <v>41774</v>
      </c>
      <c r="F46" s="3">
        <f ca="1">IF(表示!$B$5&lt;=有効積算気温!F46,有効積算気温!$A46,"")</f>
        <v>41774</v>
      </c>
      <c r="G46" s="3">
        <f ca="1">IF(表示!$B$5&lt;=有効積算気温!G46,有効積算気温!$A46,"")</f>
        <v>41774</v>
      </c>
      <c r="H46" s="3">
        <f ca="1">IF(表示!$B$5&lt;=有効積算気温!H46,有効積算気温!$A46,"")</f>
        <v>41774</v>
      </c>
      <c r="I46" s="3">
        <f ca="1">IF(表示!$B$5&lt;=有効積算気温!I46,有効積算気温!$A46,"")</f>
        <v>41774</v>
      </c>
      <c r="J46" s="3">
        <f ca="1">IF(表示!$B$5&lt;=有効積算気温!J46,有効積算気温!$A46,"")</f>
        <v>41774</v>
      </c>
      <c r="K46" s="3">
        <f ca="1">IF(表示!$B$5&lt;=有効積算気温!K46,有効積算気温!$A46,"")</f>
        <v>41774</v>
      </c>
      <c r="L46" s="3">
        <f ca="1">IF(表示!$B$5&lt;=有効積算気温!L46,有効積算気温!$A46,"")</f>
        <v>41774</v>
      </c>
      <c r="M46" s="3">
        <f ca="1">IF(表示!$B$5&lt;=有効積算気温!M46,有効積算気温!$A46,"")</f>
        <v>41774</v>
      </c>
      <c r="N46" s="3">
        <f ca="1">IF(表示!$B$5&lt;=有効積算気温!N46,有効積算気温!$A46,"")</f>
        <v>41774</v>
      </c>
      <c r="O46" s="3">
        <f ca="1">IF(表示!$B$5&lt;=有効積算気温!O46,有効積算気温!$A46,"")</f>
        <v>41774</v>
      </c>
      <c r="P46" s="3">
        <f ca="1">IF(表示!$B$5&lt;=有効積算気温!P46,有効積算気温!$A46,"")</f>
        <v>41774</v>
      </c>
      <c r="Q46" s="3">
        <f ca="1">IF(表示!$B$5&lt;=有効積算気温!Q46,有効積算気温!$A46,"")</f>
        <v>41774</v>
      </c>
      <c r="R46" s="3">
        <f ca="1">IF(表示!$B$5&lt;=有効積算気温!R46,有効積算気温!$A46,"")</f>
        <v>41774</v>
      </c>
      <c r="S46" s="3">
        <f ca="1">IF(表示!$B$5&lt;=有効積算気温!S46,有効積算気温!$A46,"")</f>
        <v>41774</v>
      </c>
      <c r="T46" s="3">
        <f ca="1">IF(表示!$B$5&lt;=有効積算気温!T46,有効積算気温!$A46,"")</f>
        <v>41774</v>
      </c>
      <c r="U46" s="3">
        <f ca="1">IF(表示!$B$5&lt;=有効積算気温!U46,有効積算気温!$A46,"")</f>
        <v>41774</v>
      </c>
    </row>
    <row r="47" spans="1:21" x14ac:dyDescent="0.15">
      <c r="A47" s="3">
        <v>41775</v>
      </c>
      <c r="B47" s="3">
        <f ca="1">IF(表示!$B$5&lt;=有効積算気温!B47,有効積算気温!$A47,"")</f>
        <v>41775</v>
      </c>
      <c r="C47" s="3">
        <f ca="1">IF(表示!$B$5&lt;=有効積算気温!C47,有効積算気温!$A47,"")</f>
        <v>41775</v>
      </c>
      <c r="D47" s="3">
        <f ca="1">IF(表示!$B$5&lt;=有効積算気温!D47,有効積算気温!$A47,"")</f>
        <v>41775</v>
      </c>
      <c r="E47" s="3">
        <f ca="1">IF(表示!$B$5&lt;=有効積算気温!E47,有効積算気温!$A47,"")</f>
        <v>41775</v>
      </c>
      <c r="F47" s="3">
        <f ca="1">IF(表示!$B$5&lt;=有効積算気温!F47,有効積算気温!$A47,"")</f>
        <v>41775</v>
      </c>
      <c r="G47" s="3">
        <f ca="1">IF(表示!$B$5&lt;=有効積算気温!G47,有効積算気温!$A47,"")</f>
        <v>41775</v>
      </c>
      <c r="H47" s="3">
        <f ca="1">IF(表示!$B$5&lt;=有効積算気温!H47,有効積算気温!$A47,"")</f>
        <v>41775</v>
      </c>
      <c r="I47" s="3">
        <f ca="1">IF(表示!$B$5&lt;=有効積算気温!I47,有効積算気温!$A47,"")</f>
        <v>41775</v>
      </c>
      <c r="J47" s="3">
        <f ca="1">IF(表示!$B$5&lt;=有効積算気温!J47,有効積算気温!$A47,"")</f>
        <v>41775</v>
      </c>
      <c r="K47" s="3">
        <f ca="1">IF(表示!$B$5&lt;=有効積算気温!K47,有効積算気温!$A47,"")</f>
        <v>41775</v>
      </c>
      <c r="L47" s="3">
        <f ca="1">IF(表示!$B$5&lt;=有効積算気温!L47,有効積算気温!$A47,"")</f>
        <v>41775</v>
      </c>
      <c r="M47" s="3">
        <f ca="1">IF(表示!$B$5&lt;=有効積算気温!M47,有効積算気温!$A47,"")</f>
        <v>41775</v>
      </c>
      <c r="N47" s="3">
        <f ca="1">IF(表示!$B$5&lt;=有効積算気温!N47,有効積算気温!$A47,"")</f>
        <v>41775</v>
      </c>
      <c r="O47" s="3">
        <f ca="1">IF(表示!$B$5&lt;=有効積算気温!O47,有効積算気温!$A47,"")</f>
        <v>41775</v>
      </c>
      <c r="P47" s="3">
        <f ca="1">IF(表示!$B$5&lt;=有効積算気温!P47,有効積算気温!$A47,"")</f>
        <v>41775</v>
      </c>
      <c r="Q47" s="3">
        <f ca="1">IF(表示!$B$5&lt;=有効積算気温!Q47,有効積算気温!$A47,"")</f>
        <v>41775</v>
      </c>
      <c r="R47" s="3">
        <f ca="1">IF(表示!$B$5&lt;=有効積算気温!R47,有効積算気温!$A47,"")</f>
        <v>41775</v>
      </c>
      <c r="S47" s="3">
        <f ca="1">IF(表示!$B$5&lt;=有効積算気温!S47,有効積算気温!$A47,"")</f>
        <v>41775</v>
      </c>
      <c r="T47" s="3">
        <f ca="1">IF(表示!$B$5&lt;=有効積算気温!T47,有効積算気温!$A47,"")</f>
        <v>41775</v>
      </c>
      <c r="U47" s="3">
        <f ca="1">IF(表示!$B$5&lt;=有効積算気温!U47,有効積算気温!$A47,"")</f>
        <v>41775</v>
      </c>
    </row>
    <row r="48" spans="1:21" x14ac:dyDescent="0.15">
      <c r="A48" s="3">
        <v>41776</v>
      </c>
      <c r="B48" s="3">
        <f ca="1">IF(表示!$B$5&lt;=有効積算気温!B48,有効積算気温!$A48,"")</f>
        <v>41776</v>
      </c>
      <c r="C48" s="3">
        <f ca="1">IF(表示!$B$5&lt;=有効積算気温!C48,有効積算気温!$A48,"")</f>
        <v>41776</v>
      </c>
      <c r="D48" s="3">
        <f ca="1">IF(表示!$B$5&lt;=有効積算気温!D48,有効積算気温!$A48,"")</f>
        <v>41776</v>
      </c>
      <c r="E48" s="3">
        <f ca="1">IF(表示!$B$5&lt;=有効積算気温!E48,有効積算気温!$A48,"")</f>
        <v>41776</v>
      </c>
      <c r="F48" s="3">
        <f ca="1">IF(表示!$B$5&lt;=有効積算気温!F48,有効積算気温!$A48,"")</f>
        <v>41776</v>
      </c>
      <c r="G48" s="3">
        <f ca="1">IF(表示!$B$5&lt;=有効積算気温!G48,有効積算気温!$A48,"")</f>
        <v>41776</v>
      </c>
      <c r="H48" s="3">
        <f ca="1">IF(表示!$B$5&lt;=有効積算気温!H48,有効積算気温!$A48,"")</f>
        <v>41776</v>
      </c>
      <c r="I48" s="3">
        <f ca="1">IF(表示!$B$5&lt;=有効積算気温!I48,有効積算気温!$A48,"")</f>
        <v>41776</v>
      </c>
      <c r="J48" s="3">
        <f ca="1">IF(表示!$B$5&lt;=有効積算気温!J48,有効積算気温!$A48,"")</f>
        <v>41776</v>
      </c>
      <c r="K48" s="3">
        <f ca="1">IF(表示!$B$5&lt;=有効積算気温!K48,有効積算気温!$A48,"")</f>
        <v>41776</v>
      </c>
      <c r="L48" s="3">
        <f ca="1">IF(表示!$B$5&lt;=有効積算気温!L48,有効積算気温!$A48,"")</f>
        <v>41776</v>
      </c>
      <c r="M48" s="3">
        <f ca="1">IF(表示!$B$5&lt;=有効積算気温!M48,有効積算気温!$A48,"")</f>
        <v>41776</v>
      </c>
      <c r="N48" s="3">
        <f ca="1">IF(表示!$B$5&lt;=有効積算気温!N48,有効積算気温!$A48,"")</f>
        <v>41776</v>
      </c>
      <c r="O48" s="3">
        <f ca="1">IF(表示!$B$5&lt;=有効積算気温!O48,有効積算気温!$A48,"")</f>
        <v>41776</v>
      </c>
      <c r="P48" s="3">
        <f ca="1">IF(表示!$B$5&lt;=有効積算気温!P48,有効積算気温!$A48,"")</f>
        <v>41776</v>
      </c>
      <c r="Q48" s="3">
        <f ca="1">IF(表示!$B$5&lt;=有効積算気温!Q48,有効積算気温!$A48,"")</f>
        <v>41776</v>
      </c>
      <c r="R48" s="3">
        <f ca="1">IF(表示!$B$5&lt;=有効積算気温!R48,有効積算気温!$A48,"")</f>
        <v>41776</v>
      </c>
      <c r="S48" s="3">
        <f ca="1">IF(表示!$B$5&lt;=有効積算気温!S48,有効積算気温!$A48,"")</f>
        <v>41776</v>
      </c>
      <c r="T48" s="3">
        <f ca="1">IF(表示!$B$5&lt;=有効積算気温!T48,有効積算気温!$A48,"")</f>
        <v>41776</v>
      </c>
      <c r="U48" s="3">
        <f ca="1">IF(表示!$B$5&lt;=有効積算気温!U48,有効積算気温!$A48,"")</f>
        <v>41776</v>
      </c>
    </row>
    <row r="49" spans="1:21" x14ac:dyDescent="0.15">
      <c r="A49" s="3">
        <v>41777</v>
      </c>
      <c r="B49" s="3">
        <f ca="1">IF(表示!$B$5&lt;=有効積算気温!B49,有効積算気温!$A49,"")</f>
        <v>41777</v>
      </c>
      <c r="C49" s="3">
        <f ca="1">IF(表示!$B$5&lt;=有効積算気温!C49,有効積算気温!$A49,"")</f>
        <v>41777</v>
      </c>
      <c r="D49" s="3">
        <f ca="1">IF(表示!$B$5&lt;=有効積算気温!D49,有効積算気温!$A49,"")</f>
        <v>41777</v>
      </c>
      <c r="E49" s="3">
        <f ca="1">IF(表示!$B$5&lt;=有効積算気温!E49,有効積算気温!$A49,"")</f>
        <v>41777</v>
      </c>
      <c r="F49" s="3">
        <f ca="1">IF(表示!$B$5&lt;=有効積算気温!F49,有効積算気温!$A49,"")</f>
        <v>41777</v>
      </c>
      <c r="G49" s="3">
        <f ca="1">IF(表示!$B$5&lt;=有効積算気温!G49,有効積算気温!$A49,"")</f>
        <v>41777</v>
      </c>
      <c r="H49" s="3">
        <f ca="1">IF(表示!$B$5&lt;=有効積算気温!H49,有効積算気温!$A49,"")</f>
        <v>41777</v>
      </c>
      <c r="I49" s="3">
        <f ca="1">IF(表示!$B$5&lt;=有効積算気温!I49,有効積算気温!$A49,"")</f>
        <v>41777</v>
      </c>
      <c r="J49" s="3">
        <f ca="1">IF(表示!$B$5&lt;=有効積算気温!J49,有効積算気温!$A49,"")</f>
        <v>41777</v>
      </c>
      <c r="K49" s="3">
        <f ca="1">IF(表示!$B$5&lt;=有効積算気温!K49,有効積算気温!$A49,"")</f>
        <v>41777</v>
      </c>
      <c r="L49" s="3">
        <f ca="1">IF(表示!$B$5&lt;=有効積算気温!L49,有効積算気温!$A49,"")</f>
        <v>41777</v>
      </c>
      <c r="M49" s="3">
        <f ca="1">IF(表示!$B$5&lt;=有効積算気温!M49,有効積算気温!$A49,"")</f>
        <v>41777</v>
      </c>
      <c r="N49" s="3">
        <f ca="1">IF(表示!$B$5&lt;=有効積算気温!N49,有効積算気温!$A49,"")</f>
        <v>41777</v>
      </c>
      <c r="O49" s="3">
        <f ca="1">IF(表示!$B$5&lt;=有効積算気温!O49,有効積算気温!$A49,"")</f>
        <v>41777</v>
      </c>
      <c r="P49" s="3">
        <f ca="1">IF(表示!$B$5&lt;=有効積算気温!P49,有効積算気温!$A49,"")</f>
        <v>41777</v>
      </c>
      <c r="Q49" s="3">
        <f ca="1">IF(表示!$B$5&lt;=有効積算気温!Q49,有効積算気温!$A49,"")</f>
        <v>41777</v>
      </c>
      <c r="R49" s="3">
        <f ca="1">IF(表示!$B$5&lt;=有効積算気温!R49,有効積算気温!$A49,"")</f>
        <v>41777</v>
      </c>
      <c r="S49" s="3">
        <f ca="1">IF(表示!$B$5&lt;=有効積算気温!S49,有効積算気温!$A49,"")</f>
        <v>41777</v>
      </c>
      <c r="T49" s="3">
        <f ca="1">IF(表示!$B$5&lt;=有効積算気温!T49,有効積算気温!$A49,"")</f>
        <v>41777</v>
      </c>
      <c r="U49" s="3">
        <f ca="1">IF(表示!$B$5&lt;=有効積算気温!U49,有効積算気温!$A49,"")</f>
        <v>41777</v>
      </c>
    </row>
    <row r="50" spans="1:21" x14ac:dyDescent="0.15">
      <c r="A50" s="3">
        <v>41778</v>
      </c>
      <c r="B50" s="3">
        <f ca="1">IF(表示!$B$5&lt;=有効積算気温!B50,有効積算気温!$A50,"")</f>
        <v>41778</v>
      </c>
      <c r="C50" s="3">
        <f ca="1">IF(表示!$B$5&lt;=有効積算気温!C50,有効積算気温!$A50,"")</f>
        <v>41778</v>
      </c>
      <c r="D50" s="3">
        <f ca="1">IF(表示!$B$5&lt;=有効積算気温!D50,有効積算気温!$A50,"")</f>
        <v>41778</v>
      </c>
      <c r="E50" s="3">
        <f ca="1">IF(表示!$B$5&lt;=有効積算気温!E50,有効積算気温!$A50,"")</f>
        <v>41778</v>
      </c>
      <c r="F50" s="3">
        <f ca="1">IF(表示!$B$5&lt;=有効積算気温!F50,有効積算気温!$A50,"")</f>
        <v>41778</v>
      </c>
      <c r="G50" s="3">
        <f ca="1">IF(表示!$B$5&lt;=有効積算気温!G50,有効積算気温!$A50,"")</f>
        <v>41778</v>
      </c>
      <c r="H50" s="3">
        <f ca="1">IF(表示!$B$5&lt;=有効積算気温!H50,有効積算気温!$A50,"")</f>
        <v>41778</v>
      </c>
      <c r="I50" s="3">
        <f ca="1">IF(表示!$B$5&lt;=有効積算気温!I50,有効積算気温!$A50,"")</f>
        <v>41778</v>
      </c>
      <c r="J50" s="3">
        <f ca="1">IF(表示!$B$5&lt;=有効積算気温!J50,有効積算気温!$A50,"")</f>
        <v>41778</v>
      </c>
      <c r="K50" s="3">
        <f ca="1">IF(表示!$B$5&lt;=有効積算気温!K50,有効積算気温!$A50,"")</f>
        <v>41778</v>
      </c>
      <c r="L50" s="3">
        <f ca="1">IF(表示!$B$5&lt;=有効積算気温!L50,有効積算気温!$A50,"")</f>
        <v>41778</v>
      </c>
      <c r="M50" s="3">
        <f ca="1">IF(表示!$B$5&lt;=有効積算気温!M50,有効積算気温!$A50,"")</f>
        <v>41778</v>
      </c>
      <c r="N50" s="3">
        <f ca="1">IF(表示!$B$5&lt;=有効積算気温!N50,有効積算気温!$A50,"")</f>
        <v>41778</v>
      </c>
      <c r="O50" s="3">
        <f ca="1">IF(表示!$B$5&lt;=有効積算気温!O50,有効積算気温!$A50,"")</f>
        <v>41778</v>
      </c>
      <c r="P50" s="3">
        <f ca="1">IF(表示!$B$5&lt;=有効積算気温!P50,有効積算気温!$A50,"")</f>
        <v>41778</v>
      </c>
      <c r="Q50" s="3">
        <f ca="1">IF(表示!$B$5&lt;=有効積算気温!Q50,有効積算気温!$A50,"")</f>
        <v>41778</v>
      </c>
      <c r="R50" s="3">
        <f ca="1">IF(表示!$B$5&lt;=有効積算気温!R50,有効積算気温!$A50,"")</f>
        <v>41778</v>
      </c>
      <c r="S50" s="3">
        <f ca="1">IF(表示!$B$5&lt;=有効積算気温!S50,有効積算気温!$A50,"")</f>
        <v>41778</v>
      </c>
      <c r="T50" s="3">
        <f ca="1">IF(表示!$B$5&lt;=有効積算気温!T50,有効積算気温!$A50,"")</f>
        <v>41778</v>
      </c>
      <c r="U50" s="3">
        <f ca="1">IF(表示!$B$5&lt;=有効積算気温!U50,有効積算気温!$A50,"")</f>
        <v>41778</v>
      </c>
    </row>
    <row r="51" spans="1:21" x14ac:dyDescent="0.15">
      <c r="A51" s="3">
        <v>41779</v>
      </c>
      <c r="B51" s="3">
        <f ca="1">IF(表示!$B$5&lt;=有効積算気温!B51,有効積算気温!$A51,"")</f>
        <v>41779</v>
      </c>
      <c r="C51" s="3">
        <f ca="1">IF(表示!$B$5&lt;=有効積算気温!C51,有効積算気温!$A51,"")</f>
        <v>41779</v>
      </c>
      <c r="D51" s="3">
        <f ca="1">IF(表示!$B$5&lt;=有効積算気温!D51,有効積算気温!$A51,"")</f>
        <v>41779</v>
      </c>
      <c r="E51" s="3">
        <f ca="1">IF(表示!$B$5&lt;=有効積算気温!E51,有効積算気温!$A51,"")</f>
        <v>41779</v>
      </c>
      <c r="F51" s="3">
        <f ca="1">IF(表示!$B$5&lt;=有効積算気温!F51,有効積算気温!$A51,"")</f>
        <v>41779</v>
      </c>
      <c r="G51" s="3">
        <f ca="1">IF(表示!$B$5&lt;=有効積算気温!G51,有効積算気温!$A51,"")</f>
        <v>41779</v>
      </c>
      <c r="H51" s="3">
        <f ca="1">IF(表示!$B$5&lt;=有効積算気温!H51,有効積算気温!$A51,"")</f>
        <v>41779</v>
      </c>
      <c r="I51" s="3">
        <f ca="1">IF(表示!$B$5&lt;=有効積算気温!I51,有効積算気温!$A51,"")</f>
        <v>41779</v>
      </c>
      <c r="J51" s="3">
        <f ca="1">IF(表示!$B$5&lt;=有効積算気温!J51,有効積算気温!$A51,"")</f>
        <v>41779</v>
      </c>
      <c r="K51" s="3">
        <f ca="1">IF(表示!$B$5&lt;=有効積算気温!K51,有効積算気温!$A51,"")</f>
        <v>41779</v>
      </c>
      <c r="L51" s="3">
        <f ca="1">IF(表示!$B$5&lt;=有効積算気温!L51,有効積算気温!$A51,"")</f>
        <v>41779</v>
      </c>
      <c r="M51" s="3">
        <f ca="1">IF(表示!$B$5&lt;=有効積算気温!M51,有効積算気温!$A51,"")</f>
        <v>41779</v>
      </c>
      <c r="N51" s="3">
        <f ca="1">IF(表示!$B$5&lt;=有効積算気温!N51,有効積算気温!$A51,"")</f>
        <v>41779</v>
      </c>
      <c r="O51" s="3">
        <f ca="1">IF(表示!$B$5&lt;=有効積算気温!O51,有効積算気温!$A51,"")</f>
        <v>41779</v>
      </c>
      <c r="P51" s="3">
        <f ca="1">IF(表示!$B$5&lt;=有効積算気温!P51,有効積算気温!$A51,"")</f>
        <v>41779</v>
      </c>
      <c r="Q51" s="3">
        <f ca="1">IF(表示!$B$5&lt;=有効積算気温!Q51,有効積算気温!$A51,"")</f>
        <v>41779</v>
      </c>
      <c r="R51" s="3">
        <f ca="1">IF(表示!$B$5&lt;=有効積算気温!R51,有効積算気温!$A51,"")</f>
        <v>41779</v>
      </c>
      <c r="S51" s="3">
        <f ca="1">IF(表示!$B$5&lt;=有効積算気温!S51,有効積算気温!$A51,"")</f>
        <v>41779</v>
      </c>
      <c r="T51" s="3">
        <f ca="1">IF(表示!$B$5&lt;=有効積算気温!T51,有効積算気温!$A51,"")</f>
        <v>41779</v>
      </c>
      <c r="U51" s="3">
        <f ca="1">IF(表示!$B$5&lt;=有効積算気温!U51,有効積算気温!$A51,"")</f>
        <v>41779</v>
      </c>
    </row>
    <row r="52" spans="1:21" x14ac:dyDescent="0.15">
      <c r="A52" s="3">
        <v>41780</v>
      </c>
      <c r="B52" s="3">
        <f ca="1">IF(表示!$B$5&lt;=有効積算気温!B52,有効積算気温!$A52,"")</f>
        <v>41780</v>
      </c>
      <c r="C52" s="3">
        <f ca="1">IF(表示!$B$5&lt;=有効積算気温!C52,有効積算気温!$A52,"")</f>
        <v>41780</v>
      </c>
      <c r="D52" s="3">
        <f ca="1">IF(表示!$B$5&lt;=有効積算気温!D52,有効積算気温!$A52,"")</f>
        <v>41780</v>
      </c>
      <c r="E52" s="3">
        <f ca="1">IF(表示!$B$5&lt;=有効積算気温!E52,有効積算気温!$A52,"")</f>
        <v>41780</v>
      </c>
      <c r="F52" s="3">
        <f ca="1">IF(表示!$B$5&lt;=有効積算気温!F52,有効積算気温!$A52,"")</f>
        <v>41780</v>
      </c>
      <c r="G52" s="3">
        <f ca="1">IF(表示!$B$5&lt;=有効積算気温!G52,有効積算気温!$A52,"")</f>
        <v>41780</v>
      </c>
      <c r="H52" s="3">
        <f ca="1">IF(表示!$B$5&lt;=有効積算気温!H52,有効積算気温!$A52,"")</f>
        <v>41780</v>
      </c>
      <c r="I52" s="3">
        <f ca="1">IF(表示!$B$5&lt;=有効積算気温!I52,有効積算気温!$A52,"")</f>
        <v>41780</v>
      </c>
      <c r="J52" s="3">
        <f ca="1">IF(表示!$B$5&lt;=有効積算気温!J52,有効積算気温!$A52,"")</f>
        <v>41780</v>
      </c>
      <c r="K52" s="3">
        <f ca="1">IF(表示!$B$5&lt;=有効積算気温!K52,有効積算気温!$A52,"")</f>
        <v>41780</v>
      </c>
      <c r="L52" s="3">
        <f ca="1">IF(表示!$B$5&lt;=有効積算気温!L52,有効積算気温!$A52,"")</f>
        <v>41780</v>
      </c>
      <c r="M52" s="3">
        <f ca="1">IF(表示!$B$5&lt;=有効積算気温!M52,有効積算気温!$A52,"")</f>
        <v>41780</v>
      </c>
      <c r="N52" s="3">
        <f ca="1">IF(表示!$B$5&lt;=有効積算気温!N52,有効積算気温!$A52,"")</f>
        <v>41780</v>
      </c>
      <c r="O52" s="3">
        <f ca="1">IF(表示!$B$5&lt;=有効積算気温!O52,有効積算気温!$A52,"")</f>
        <v>41780</v>
      </c>
      <c r="P52" s="3">
        <f ca="1">IF(表示!$B$5&lt;=有効積算気温!P52,有効積算気温!$A52,"")</f>
        <v>41780</v>
      </c>
      <c r="Q52" s="3">
        <f ca="1">IF(表示!$B$5&lt;=有効積算気温!Q52,有効積算気温!$A52,"")</f>
        <v>41780</v>
      </c>
      <c r="R52" s="3">
        <f ca="1">IF(表示!$B$5&lt;=有効積算気温!R52,有効積算気温!$A52,"")</f>
        <v>41780</v>
      </c>
      <c r="S52" s="3">
        <f ca="1">IF(表示!$B$5&lt;=有効積算気温!S52,有効積算気温!$A52,"")</f>
        <v>41780</v>
      </c>
      <c r="T52" s="3">
        <f ca="1">IF(表示!$B$5&lt;=有効積算気温!T52,有効積算気温!$A52,"")</f>
        <v>41780</v>
      </c>
      <c r="U52" s="3">
        <f ca="1">IF(表示!$B$5&lt;=有効積算気温!U52,有効積算気温!$A52,"")</f>
        <v>41780</v>
      </c>
    </row>
    <row r="53" spans="1:21" x14ac:dyDescent="0.15">
      <c r="A53" s="3">
        <v>41781</v>
      </c>
      <c r="B53" s="3">
        <f ca="1">IF(表示!$B$5&lt;=有効積算気温!B53,有効積算気温!$A53,"")</f>
        <v>41781</v>
      </c>
      <c r="C53" s="3">
        <f ca="1">IF(表示!$B$5&lt;=有効積算気温!C53,有効積算気温!$A53,"")</f>
        <v>41781</v>
      </c>
      <c r="D53" s="3">
        <f ca="1">IF(表示!$B$5&lt;=有効積算気温!D53,有効積算気温!$A53,"")</f>
        <v>41781</v>
      </c>
      <c r="E53" s="3">
        <f ca="1">IF(表示!$B$5&lt;=有効積算気温!E53,有効積算気温!$A53,"")</f>
        <v>41781</v>
      </c>
      <c r="F53" s="3">
        <f ca="1">IF(表示!$B$5&lt;=有効積算気温!F53,有効積算気温!$A53,"")</f>
        <v>41781</v>
      </c>
      <c r="G53" s="3">
        <f ca="1">IF(表示!$B$5&lt;=有効積算気温!G53,有効積算気温!$A53,"")</f>
        <v>41781</v>
      </c>
      <c r="H53" s="3">
        <f ca="1">IF(表示!$B$5&lt;=有効積算気温!H53,有効積算気温!$A53,"")</f>
        <v>41781</v>
      </c>
      <c r="I53" s="3">
        <f ca="1">IF(表示!$B$5&lt;=有効積算気温!I53,有効積算気温!$A53,"")</f>
        <v>41781</v>
      </c>
      <c r="J53" s="3">
        <f ca="1">IF(表示!$B$5&lt;=有効積算気温!J53,有効積算気温!$A53,"")</f>
        <v>41781</v>
      </c>
      <c r="K53" s="3">
        <f ca="1">IF(表示!$B$5&lt;=有効積算気温!K53,有効積算気温!$A53,"")</f>
        <v>41781</v>
      </c>
      <c r="L53" s="3">
        <f ca="1">IF(表示!$B$5&lt;=有効積算気温!L53,有効積算気温!$A53,"")</f>
        <v>41781</v>
      </c>
      <c r="M53" s="3">
        <f ca="1">IF(表示!$B$5&lt;=有効積算気温!M53,有効積算気温!$A53,"")</f>
        <v>41781</v>
      </c>
      <c r="N53" s="3">
        <f ca="1">IF(表示!$B$5&lt;=有効積算気温!N53,有効積算気温!$A53,"")</f>
        <v>41781</v>
      </c>
      <c r="O53" s="3">
        <f ca="1">IF(表示!$B$5&lt;=有効積算気温!O53,有効積算気温!$A53,"")</f>
        <v>41781</v>
      </c>
      <c r="P53" s="3">
        <f ca="1">IF(表示!$B$5&lt;=有効積算気温!P53,有効積算気温!$A53,"")</f>
        <v>41781</v>
      </c>
      <c r="Q53" s="3">
        <f ca="1">IF(表示!$B$5&lt;=有効積算気温!Q53,有効積算気温!$A53,"")</f>
        <v>41781</v>
      </c>
      <c r="R53" s="3">
        <f ca="1">IF(表示!$B$5&lt;=有効積算気温!R53,有効積算気温!$A53,"")</f>
        <v>41781</v>
      </c>
      <c r="S53" s="3">
        <f ca="1">IF(表示!$B$5&lt;=有効積算気温!S53,有効積算気温!$A53,"")</f>
        <v>41781</v>
      </c>
      <c r="T53" s="3">
        <f ca="1">IF(表示!$B$5&lt;=有効積算気温!T53,有効積算気温!$A53,"")</f>
        <v>41781</v>
      </c>
      <c r="U53" s="3">
        <f ca="1">IF(表示!$B$5&lt;=有効積算気温!U53,有効積算気温!$A53,"")</f>
        <v>41781</v>
      </c>
    </row>
    <row r="54" spans="1:21" x14ac:dyDescent="0.15">
      <c r="A54" s="3">
        <v>41782</v>
      </c>
      <c r="B54" s="3">
        <f ca="1">IF(表示!$B$5&lt;=有効積算気温!B54,有効積算気温!$A54,"")</f>
        <v>41782</v>
      </c>
      <c r="C54" s="3">
        <f ca="1">IF(表示!$B$5&lt;=有効積算気温!C54,有効積算気温!$A54,"")</f>
        <v>41782</v>
      </c>
      <c r="D54" s="3">
        <f ca="1">IF(表示!$B$5&lt;=有効積算気温!D54,有効積算気温!$A54,"")</f>
        <v>41782</v>
      </c>
      <c r="E54" s="3">
        <f ca="1">IF(表示!$B$5&lt;=有効積算気温!E54,有効積算気温!$A54,"")</f>
        <v>41782</v>
      </c>
      <c r="F54" s="3">
        <f ca="1">IF(表示!$B$5&lt;=有効積算気温!F54,有効積算気温!$A54,"")</f>
        <v>41782</v>
      </c>
      <c r="G54" s="3">
        <f ca="1">IF(表示!$B$5&lt;=有効積算気温!G54,有効積算気温!$A54,"")</f>
        <v>41782</v>
      </c>
      <c r="H54" s="3">
        <f ca="1">IF(表示!$B$5&lt;=有効積算気温!H54,有効積算気温!$A54,"")</f>
        <v>41782</v>
      </c>
      <c r="I54" s="3">
        <f ca="1">IF(表示!$B$5&lt;=有効積算気温!I54,有効積算気温!$A54,"")</f>
        <v>41782</v>
      </c>
      <c r="J54" s="3">
        <f ca="1">IF(表示!$B$5&lt;=有効積算気温!J54,有効積算気温!$A54,"")</f>
        <v>41782</v>
      </c>
      <c r="K54" s="3">
        <f ca="1">IF(表示!$B$5&lt;=有効積算気温!K54,有効積算気温!$A54,"")</f>
        <v>41782</v>
      </c>
      <c r="L54" s="3">
        <f ca="1">IF(表示!$B$5&lt;=有効積算気温!L54,有効積算気温!$A54,"")</f>
        <v>41782</v>
      </c>
      <c r="M54" s="3">
        <f ca="1">IF(表示!$B$5&lt;=有効積算気温!M54,有効積算気温!$A54,"")</f>
        <v>41782</v>
      </c>
      <c r="N54" s="3">
        <f ca="1">IF(表示!$B$5&lt;=有効積算気温!N54,有効積算気温!$A54,"")</f>
        <v>41782</v>
      </c>
      <c r="O54" s="3">
        <f ca="1">IF(表示!$B$5&lt;=有効積算気温!O54,有効積算気温!$A54,"")</f>
        <v>41782</v>
      </c>
      <c r="P54" s="3">
        <f ca="1">IF(表示!$B$5&lt;=有効積算気温!P54,有効積算気温!$A54,"")</f>
        <v>41782</v>
      </c>
      <c r="Q54" s="3">
        <f ca="1">IF(表示!$B$5&lt;=有効積算気温!Q54,有効積算気温!$A54,"")</f>
        <v>41782</v>
      </c>
      <c r="R54" s="3">
        <f ca="1">IF(表示!$B$5&lt;=有効積算気温!R54,有効積算気温!$A54,"")</f>
        <v>41782</v>
      </c>
      <c r="S54" s="3">
        <f ca="1">IF(表示!$B$5&lt;=有効積算気温!S54,有効積算気温!$A54,"")</f>
        <v>41782</v>
      </c>
      <c r="T54" s="3">
        <f ca="1">IF(表示!$B$5&lt;=有効積算気温!T54,有効積算気温!$A54,"")</f>
        <v>41782</v>
      </c>
      <c r="U54" s="3">
        <f ca="1">IF(表示!$B$5&lt;=有効積算気温!U54,有効積算気温!$A54,"")</f>
        <v>41782</v>
      </c>
    </row>
    <row r="55" spans="1:21" x14ac:dyDescent="0.15">
      <c r="A55" s="3">
        <v>41783</v>
      </c>
      <c r="B55" s="3">
        <f ca="1">IF(表示!$B$5&lt;=有効積算気温!B55,有効積算気温!$A55,"")</f>
        <v>41783</v>
      </c>
      <c r="C55" s="3">
        <f ca="1">IF(表示!$B$5&lt;=有効積算気温!C55,有効積算気温!$A55,"")</f>
        <v>41783</v>
      </c>
      <c r="D55" s="3">
        <f ca="1">IF(表示!$B$5&lt;=有効積算気温!D55,有効積算気温!$A55,"")</f>
        <v>41783</v>
      </c>
      <c r="E55" s="3">
        <f ca="1">IF(表示!$B$5&lt;=有効積算気温!E55,有効積算気温!$A55,"")</f>
        <v>41783</v>
      </c>
      <c r="F55" s="3">
        <f ca="1">IF(表示!$B$5&lt;=有効積算気温!F55,有効積算気温!$A55,"")</f>
        <v>41783</v>
      </c>
      <c r="G55" s="3">
        <f ca="1">IF(表示!$B$5&lt;=有効積算気温!G55,有効積算気温!$A55,"")</f>
        <v>41783</v>
      </c>
      <c r="H55" s="3">
        <f ca="1">IF(表示!$B$5&lt;=有効積算気温!H55,有効積算気温!$A55,"")</f>
        <v>41783</v>
      </c>
      <c r="I55" s="3">
        <f ca="1">IF(表示!$B$5&lt;=有効積算気温!I55,有効積算気温!$A55,"")</f>
        <v>41783</v>
      </c>
      <c r="J55" s="3">
        <f ca="1">IF(表示!$B$5&lt;=有効積算気温!J55,有効積算気温!$A55,"")</f>
        <v>41783</v>
      </c>
      <c r="K55" s="3">
        <f ca="1">IF(表示!$B$5&lt;=有効積算気温!K55,有効積算気温!$A55,"")</f>
        <v>41783</v>
      </c>
      <c r="L55" s="3">
        <f ca="1">IF(表示!$B$5&lt;=有効積算気温!L55,有効積算気温!$A55,"")</f>
        <v>41783</v>
      </c>
      <c r="M55" s="3">
        <f ca="1">IF(表示!$B$5&lt;=有効積算気温!M55,有効積算気温!$A55,"")</f>
        <v>41783</v>
      </c>
      <c r="N55" s="3">
        <f ca="1">IF(表示!$B$5&lt;=有効積算気温!N55,有効積算気温!$A55,"")</f>
        <v>41783</v>
      </c>
      <c r="O55" s="3">
        <f ca="1">IF(表示!$B$5&lt;=有効積算気温!O55,有効積算気温!$A55,"")</f>
        <v>41783</v>
      </c>
      <c r="P55" s="3">
        <f ca="1">IF(表示!$B$5&lt;=有効積算気温!P55,有効積算気温!$A55,"")</f>
        <v>41783</v>
      </c>
      <c r="Q55" s="3">
        <f ca="1">IF(表示!$B$5&lt;=有効積算気温!Q55,有効積算気温!$A55,"")</f>
        <v>41783</v>
      </c>
      <c r="R55" s="3">
        <f ca="1">IF(表示!$B$5&lt;=有効積算気温!R55,有効積算気温!$A55,"")</f>
        <v>41783</v>
      </c>
      <c r="S55" s="3">
        <f ca="1">IF(表示!$B$5&lt;=有効積算気温!S55,有効積算気温!$A55,"")</f>
        <v>41783</v>
      </c>
      <c r="T55" s="3">
        <f ca="1">IF(表示!$B$5&lt;=有効積算気温!T55,有効積算気温!$A55,"")</f>
        <v>41783</v>
      </c>
      <c r="U55" s="3">
        <f ca="1">IF(表示!$B$5&lt;=有効積算気温!U55,有効積算気温!$A55,"")</f>
        <v>41783</v>
      </c>
    </row>
    <row r="56" spans="1:21" x14ac:dyDescent="0.15">
      <c r="A56" s="3">
        <v>41784</v>
      </c>
      <c r="B56" s="3">
        <f ca="1">IF(表示!$B$5&lt;=有効積算気温!B56,有効積算気温!$A56,"")</f>
        <v>41784</v>
      </c>
      <c r="C56" s="3">
        <f ca="1">IF(表示!$B$5&lt;=有効積算気温!C56,有効積算気温!$A56,"")</f>
        <v>41784</v>
      </c>
      <c r="D56" s="3">
        <f ca="1">IF(表示!$B$5&lt;=有効積算気温!D56,有効積算気温!$A56,"")</f>
        <v>41784</v>
      </c>
      <c r="E56" s="3">
        <f ca="1">IF(表示!$B$5&lt;=有効積算気温!E56,有効積算気温!$A56,"")</f>
        <v>41784</v>
      </c>
      <c r="F56" s="3">
        <f ca="1">IF(表示!$B$5&lt;=有効積算気温!F56,有効積算気温!$A56,"")</f>
        <v>41784</v>
      </c>
      <c r="G56" s="3">
        <f ca="1">IF(表示!$B$5&lt;=有効積算気温!G56,有効積算気温!$A56,"")</f>
        <v>41784</v>
      </c>
      <c r="H56" s="3">
        <f ca="1">IF(表示!$B$5&lt;=有効積算気温!H56,有効積算気温!$A56,"")</f>
        <v>41784</v>
      </c>
      <c r="I56" s="3">
        <f ca="1">IF(表示!$B$5&lt;=有効積算気温!I56,有効積算気温!$A56,"")</f>
        <v>41784</v>
      </c>
      <c r="J56" s="3">
        <f ca="1">IF(表示!$B$5&lt;=有効積算気温!J56,有効積算気温!$A56,"")</f>
        <v>41784</v>
      </c>
      <c r="K56" s="3">
        <f ca="1">IF(表示!$B$5&lt;=有効積算気温!K56,有効積算気温!$A56,"")</f>
        <v>41784</v>
      </c>
      <c r="L56" s="3">
        <f ca="1">IF(表示!$B$5&lt;=有効積算気温!L56,有効積算気温!$A56,"")</f>
        <v>41784</v>
      </c>
      <c r="M56" s="3">
        <f ca="1">IF(表示!$B$5&lt;=有効積算気温!M56,有効積算気温!$A56,"")</f>
        <v>41784</v>
      </c>
      <c r="N56" s="3">
        <f ca="1">IF(表示!$B$5&lt;=有効積算気温!N56,有効積算気温!$A56,"")</f>
        <v>41784</v>
      </c>
      <c r="O56" s="3">
        <f ca="1">IF(表示!$B$5&lt;=有効積算気温!O56,有効積算気温!$A56,"")</f>
        <v>41784</v>
      </c>
      <c r="P56" s="3">
        <f ca="1">IF(表示!$B$5&lt;=有効積算気温!P56,有効積算気温!$A56,"")</f>
        <v>41784</v>
      </c>
      <c r="Q56" s="3">
        <f ca="1">IF(表示!$B$5&lt;=有効積算気温!Q56,有効積算気温!$A56,"")</f>
        <v>41784</v>
      </c>
      <c r="R56" s="3">
        <f ca="1">IF(表示!$B$5&lt;=有効積算気温!R56,有効積算気温!$A56,"")</f>
        <v>41784</v>
      </c>
      <c r="S56" s="3">
        <f ca="1">IF(表示!$B$5&lt;=有効積算気温!S56,有効積算気温!$A56,"")</f>
        <v>41784</v>
      </c>
      <c r="T56" s="3">
        <f ca="1">IF(表示!$B$5&lt;=有効積算気温!T56,有効積算気温!$A56,"")</f>
        <v>41784</v>
      </c>
      <c r="U56" s="3">
        <f ca="1">IF(表示!$B$5&lt;=有効積算気温!U56,有効積算気温!$A56,"")</f>
        <v>41784</v>
      </c>
    </row>
    <row r="57" spans="1:21" x14ac:dyDescent="0.15">
      <c r="A57" s="3">
        <v>41785</v>
      </c>
      <c r="B57" s="3">
        <f ca="1">IF(表示!$B$5&lt;=有効積算気温!B57,有効積算気温!$A57,"")</f>
        <v>41785</v>
      </c>
      <c r="C57" s="3">
        <f ca="1">IF(表示!$B$5&lt;=有効積算気温!C57,有効積算気温!$A57,"")</f>
        <v>41785</v>
      </c>
      <c r="D57" s="3">
        <f ca="1">IF(表示!$B$5&lt;=有効積算気温!D57,有効積算気温!$A57,"")</f>
        <v>41785</v>
      </c>
      <c r="E57" s="3">
        <f ca="1">IF(表示!$B$5&lt;=有効積算気温!E57,有効積算気温!$A57,"")</f>
        <v>41785</v>
      </c>
      <c r="F57" s="3">
        <f ca="1">IF(表示!$B$5&lt;=有効積算気温!F57,有効積算気温!$A57,"")</f>
        <v>41785</v>
      </c>
      <c r="G57" s="3">
        <f ca="1">IF(表示!$B$5&lt;=有効積算気温!G57,有効積算気温!$A57,"")</f>
        <v>41785</v>
      </c>
      <c r="H57" s="3">
        <f ca="1">IF(表示!$B$5&lt;=有効積算気温!H57,有効積算気温!$A57,"")</f>
        <v>41785</v>
      </c>
      <c r="I57" s="3">
        <f ca="1">IF(表示!$B$5&lt;=有効積算気温!I57,有効積算気温!$A57,"")</f>
        <v>41785</v>
      </c>
      <c r="J57" s="3">
        <f ca="1">IF(表示!$B$5&lt;=有効積算気温!J57,有効積算気温!$A57,"")</f>
        <v>41785</v>
      </c>
      <c r="K57" s="3">
        <f ca="1">IF(表示!$B$5&lt;=有効積算気温!K57,有効積算気温!$A57,"")</f>
        <v>41785</v>
      </c>
      <c r="L57" s="3">
        <f ca="1">IF(表示!$B$5&lt;=有効積算気温!L57,有効積算気温!$A57,"")</f>
        <v>41785</v>
      </c>
      <c r="M57" s="3">
        <f ca="1">IF(表示!$B$5&lt;=有効積算気温!M57,有効積算気温!$A57,"")</f>
        <v>41785</v>
      </c>
      <c r="N57" s="3">
        <f ca="1">IF(表示!$B$5&lt;=有効積算気温!N57,有効積算気温!$A57,"")</f>
        <v>41785</v>
      </c>
      <c r="O57" s="3">
        <f ca="1">IF(表示!$B$5&lt;=有効積算気温!O57,有効積算気温!$A57,"")</f>
        <v>41785</v>
      </c>
      <c r="P57" s="3">
        <f ca="1">IF(表示!$B$5&lt;=有効積算気温!P57,有効積算気温!$A57,"")</f>
        <v>41785</v>
      </c>
      <c r="Q57" s="3">
        <f ca="1">IF(表示!$B$5&lt;=有効積算気温!Q57,有効積算気温!$A57,"")</f>
        <v>41785</v>
      </c>
      <c r="R57" s="3">
        <f ca="1">IF(表示!$B$5&lt;=有効積算気温!R57,有効積算気温!$A57,"")</f>
        <v>41785</v>
      </c>
      <c r="S57" s="3">
        <f ca="1">IF(表示!$B$5&lt;=有効積算気温!S57,有効積算気温!$A57,"")</f>
        <v>41785</v>
      </c>
      <c r="T57" s="3">
        <f ca="1">IF(表示!$B$5&lt;=有効積算気温!T57,有効積算気温!$A57,"")</f>
        <v>41785</v>
      </c>
      <c r="U57" s="3">
        <f ca="1">IF(表示!$B$5&lt;=有効積算気温!U57,有効積算気温!$A57,"")</f>
        <v>41785</v>
      </c>
    </row>
    <row r="58" spans="1:21" x14ac:dyDescent="0.15">
      <c r="A58" s="3">
        <v>41786</v>
      </c>
      <c r="B58" s="3">
        <f ca="1">IF(表示!$B$5&lt;=有効積算気温!B58,有効積算気温!$A58,"")</f>
        <v>41786</v>
      </c>
      <c r="C58" s="3">
        <f ca="1">IF(表示!$B$5&lt;=有効積算気温!C58,有効積算気温!$A58,"")</f>
        <v>41786</v>
      </c>
      <c r="D58" s="3">
        <f ca="1">IF(表示!$B$5&lt;=有効積算気温!D58,有効積算気温!$A58,"")</f>
        <v>41786</v>
      </c>
      <c r="E58" s="3">
        <f ca="1">IF(表示!$B$5&lt;=有効積算気温!E58,有効積算気温!$A58,"")</f>
        <v>41786</v>
      </c>
      <c r="F58" s="3">
        <f ca="1">IF(表示!$B$5&lt;=有効積算気温!F58,有効積算気温!$A58,"")</f>
        <v>41786</v>
      </c>
      <c r="G58" s="3">
        <f ca="1">IF(表示!$B$5&lt;=有効積算気温!G58,有効積算気温!$A58,"")</f>
        <v>41786</v>
      </c>
      <c r="H58" s="3">
        <f ca="1">IF(表示!$B$5&lt;=有効積算気温!H58,有効積算気温!$A58,"")</f>
        <v>41786</v>
      </c>
      <c r="I58" s="3">
        <f ca="1">IF(表示!$B$5&lt;=有効積算気温!I58,有効積算気温!$A58,"")</f>
        <v>41786</v>
      </c>
      <c r="J58" s="3">
        <f ca="1">IF(表示!$B$5&lt;=有効積算気温!J58,有効積算気温!$A58,"")</f>
        <v>41786</v>
      </c>
      <c r="K58" s="3">
        <f ca="1">IF(表示!$B$5&lt;=有効積算気温!K58,有効積算気温!$A58,"")</f>
        <v>41786</v>
      </c>
      <c r="L58" s="3">
        <f ca="1">IF(表示!$B$5&lt;=有効積算気温!L58,有効積算気温!$A58,"")</f>
        <v>41786</v>
      </c>
      <c r="M58" s="3">
        <f ca="1">IF(表示!$B$5&lt;=有効積算気温!M58,有効積算気温!$A58,"")</f>
        <v>41786</v>
      </c>
      <c r="N58" s="3">
        <f ca="1">IF(表示!$B$5&lt;=有効積算気温!N58,有効積算気温!$A58,"")</f>
        <v>41786</v>
      </c>
      <c r="O58" s="3">
        <f ca="1">IF(表示!$B$5&lt;=有効積算気温!O58,有効積算気温!$A58,"")</f>
        <v>41786</v>
      </c>
      <c r="P58" s="3">
        <f ca="1">IF(表示!$B$5&lt;=有効積算気温!P58,有効積算気温!$A58,"")</f>
        <v>41786</v>
      </c>
      <c r="Q58" s="3">
        <f ca="1">IF(表示!$B$5&lt;=有効積算気温!Q58,有効積算気温!$A58,"")</f>
        <v>41786</v>
      </c>
      <c r="R58" s="3">
        <f ca="1">IF(表示!$B$5&lt;=有効積算気温!R58,有効積算気温!$A58,"")</f>
        <v>41786</v>
      </c>
      <c r="S58" s="3">
        <f ca="1">IF(表示!$B$5&lt;=有効積算気温!S58,有効積算気温!$A58,"")</f>
        <v>41786</v>
      </c>
      <c r="T58" s="3">
        <f ca="1">IF(表示!$B$5&lt;=有効積算気温!T58,有効積算気温!$A58,"")</f>
        <v>41786</v>
      </c>
      <c r="U58" s="3">
        <f ca="1">IF(表示!$B$5&lt;=有効積算気温!U58,有効積算気温!$A58,"")</f>
        <v>41786</v>
      </c>
    </row>
    <row r="59" spans="1:21" x14ac:dyDescent="0.15">
      <c r="A59" s="3">
        <v>41787</v>
      </c>
      <c r="B59" s="3">
        <f ca="1">IF(表示!$B$5&lt;=有効積算気温!B59,有効積算気温!$A59,"")</f>
        <v>41787</v>
      </c>
      <c r="C59" s="3">
        <f ca="1">IF(表示!$B$5&lt;=有効積算気温!C59,有効積算気温!$A59,"")</f>
        <v>41787</v>
      </c>
      <c r="D59" s="3">
        <f ca="1">IF(表示!$B$5&lt;=有効積算気温!D59,有効積算気温!$A59,"")</f>
        <v>41787</v>
      </c>
      <c r="E59" s="3">
        <f ca="1">IF(表示!$B$5&lt;=有効積算気温!E59,有効積算気温!$A59,"")</f>
        <v>41787</v>
      </c>
      <c r="F59" s="3">
        <f ca="1">IF(表示!$B$5&lt;=有効積算気温!F59,有効積算気温!$A59,"")</f>
        <v>41787</v>
      </c>
      <c r="G59" s="3">
        <f ca="1">IF(表示!$B$5&lt;=有効積算気温!G59,有効積算気温!$A59,"")</f>
        <v>41787</v>
      </c>
      <c r="H59" s="3">
        <f ca="1">IF(表示!$B$5&lt;=有効積算気温!H59,有効積算気温!$A59,"")</f>
        <v>41787</v>
      </c>
      <c r="I59" s="3">
        <f ca="1">IF(表示!$B$5&lt;=有効積算気温!I59,有効積算気温!$A59,"")</f>
        <v>41787</v>
      </c>
      <c r="J59" s="3">
        <f ca="1">IF(表示!$B$5&lt;=有効積算気温!J59,有効積算気温!$A59,"")</f>
        <v>41787</v>
      </c>
      <c r="K59" s="3">
        <f ca="1">IF(表示!$B$5&lt;=有効積算気温!K59,有効積算気温!$A59,"")</f>
        <v>41787</v>
      </c>
      <c r="L59" s="3">
        <f ca="1">IF(表示!$B$5&lt;=有効積算気温!L59,有効積算気温!$A59,"")</f>
        <v>41787</v>
      </c>
      <c r="M59" s="3">
        <f ca="1">IF(表示!$B$5&lt;=有効積算気温!M59,有効積算気温!$A59,"")</f>
        <v>41787</v>
      </c>
      <c r="N59" s="3">
        <f ca="1">IF(表示!$B$5&lt;=有効積算気温!N59,有効積算気温!$A59,"")</f>
        <v>41787</v>
      </c>
      <c r="O59" s="3">
        <f ca="1">IF(表示!$B$5&lt;=有効積算気温!O59,有効積算気温!$A59,"")</f>
        <v>41787</v>
      </c>
      <c r="P59" s="3">
        <f ca="1">IF(表示!$B$5&lt;=有効積算気温!P59,有効積算気温!$A59,"")</f>
        <v>41787</v>
      </c>
      <c r="Q59" s="3">
        <f ca="1">IF(表示!$B$5&lt;=有効積算気温!Q59,有効積算気温!$A59,"")</f>
        <v>41787</v>
      </c>
      <c r="R59" s="3">
        <f ca="1">IF(表示!$B$5&lt;=有効積算気温!R59,有効積算気温!$A59,"")</f>
        <v>41787</v>
      </c>
      <c r="S59" s="3">
        <f ca="1">IF(表示!$B$5&lt;=有効積算気温!S59,有効積算気温!$A59,"")</f>
        <v>41787</v>
      </c>
      <c r="T59" s="3">
        <f ca="1">IF(表示!$B$5&lt;=有効積算気温!T59,有効積算気温!$A59,"")</f>
        <v>41787</v>
      </c>
      <c r="U59" s="3">
        <f ca="1">IF(表示!$B$5&lt;=有効積算気温!U59,有効積算気温!$A59,"")</f>
        <v>41787</v>
      </c>
    </row>
    <row r="60" spans="1:21" x14ac:dyDescent="0.15">
      <c r="A60" s="3">
        <v>41788</v>
      </c>
      <c r="B60" s="3">
        <f ca="1">IF(表示!$B$5&lt;=有効積算気温!B60,有効積算気温!$A60,"")</f>
        <v>41788</v>
      </c>
      <c r="C60" s="3">
        <f ca="1">IF(表示!$B$5&lt;=有効積算気温!C60,有効積算気温!$A60,"")</f>
        <v>41788</v>
      </c>
      <c r="D60" s="3">
        <f ca="1">IF(表示!$B$5&lt;=有効積算気温!D60,有効積算気温!$A60,"")</f>
        <v>41788</v>
      </c>
      <c r="E60" s="3">
        <f ca="1">IF(表示!$B$5&lt;=有効積算気温!E60,有効積算気温!$A60,"")</f>
        <v>41788</v>
      </c>
      <c r="F60" s="3">
        <f ca="1">IF(表示!$B$5&lt;=有効積算気温!F60,有効積算気温!$A60,"")</f>
        <v>41788</v>
      </c>
      <c r="G60" s="3">
        <f ca="1">IF(表示!$B$5&lt;=有効積算気温!G60,有効積算気温!$A60,"")</f>
        <v>41788</v>
      </c>
      <c r="H60" s="3">
        <f ca="1">IF(表示!$B$5&lt;=有効積算気温!H60,有効積算気温!$A60,"")</f>
        <v>41788</v>
      </c>
      <c r="I60" s="3">
        <f ca="1">IF(表示!$B$5&lt;=有効積算気温!I60,有効積算気温!$A60,"")</f>
        <v>41788</v>
      </c>
      <c r="J60" s="3">
        <f ca="1">IF(表示!$B$5&lt;=有効積算気温!J60,有効積算気温!$A60,"")</f>
        <v>41788</v>
      </c>
      <c r="K60" s="3">
        <f ca="1">IF(表示!$B$5&lt;=有効積算気温!K60,有効積算気温!$A60,"")</f>
        <v>41788</v>
      </c>
      <c r="L60" s="3">
        <f ca="1">IF(表示!$B$5&lt;=有効積算気温!L60,有効積算気温!$A60,"")</f>
        <v>41788</v>
      </c>
      <c r="M60" s="3">
        <f ca="1">IF(表示!$B$5&lt;=有効積算気温!M60,有効積算気温!$A60,"")</f>
        <v>41788</v>
      </c>
      <c r="N60" s="3">
        <f ca="1">IF(表示!$B$5&lt;=有効積算気温!N60,有効積算気温!$A60,"")</f>
        <v>41788</v>
      </c>
      <c r="O60" s="3">
        <f ca="1">IF(表示!$B$5&lt;=有効積算気温!O60,有効積算気温!$A60,"")</f>
        <v>41788</v>
      </c>
      <c r="P60" s="3">
        <f ca="1">IF(表示!$B$5&lt;=有効積算気温!P60,有効積算気温!$A60,"")</f>
        <v>41788</v>
      </c>
      <c r="Q60" s="3">
        <f ca="1">IF(表示!$B$5&lt;=有効積算気温!Q60,有効積算気温!$A60,"")</f>
        <v>41788</v>
      </c>
      <c r="R60" s="3">
        <f ca="1">IF(表示!$B$5&lt;=有効積算気温!R60,有効積算気温!$A60,"")</f>
        <v>41788</v>
      </c>
      <c r="S60" s="3">
        <f ca="1">IF(表示!$B$5&lt;=有効積算気温!S60,有効積算気温!$A60,"")</f>
        <v>41788</v>
      </c>
      <c r="T60" s="3">
        <f ca="1">IF(表示!$B$5&lt;=有効積算気温!T60,有効積算気温!$A60,"")</f>
        <v>41788</v>
      </c>
      <c r="U60" s="3">
        <f ca="1">IF(表示!$B$5&lt;=有効積算気温!U60,有効積算気温!$A60,"")</f>
        <v>41788</v>
      </c>
    </row>
    <row r="61" spans="1:21" x14ac:dyDescent="0.15">
      <c r="A61" s="3">
        <v>41789</v>
      </c>
      <c r="B61" s="3">
        <f ca="1">IF(表示!$B$5&lt;=有効積算気温!B61,有効積算気温!$A61,"")</f>
        <v>41789</v>
      </c>
      <c r="C61" s="3">
        <f ca="1">IF(表示!$B$5&lt;=有効積算気温!C61,有効積算気温!$A61,"")</f>
        <v>41789</v>
      </c>
      <c r="D61" s="3">
        <f ca="1">IF(表示!$B$5&lt;=有効積算気温!D61,有効積算気温!$A61,"")</f>
        <v>41789</v>
      </c>
      <c r="E61" s="3">
        <f ca="1">IF(表示!$B$5&lt;=有効積算気温!E61,有効積算気温!$A61,"")</f>
        <v>41789</v>
      </c>
      <c r="F61" s="3">
        <f ca="1">IF(表示!$B$5&lt;=有効積算気温!F61,有効積算気温!$A61,"")</f>
        <v>41789</v>
      </c>
      <c r="G61" s="3">
        <f ca="1">IF(表示!$B$5&lt;=有効積算気温!G61,有効積算気温!$A61,"")</f>
        <v>41789</v>
      </c>
      <c r="H61" s="3">
        <f ca="1">IF(表示!$B$5&lt;=有効積算気温!H61,有効積算気温!$A61,"")</f>
        <v>41789</v>
      </c>
      <c r="I61" s="3">
        <f ca="1">IF(表示!$B$5&lt;=有効積算気温!I61,有効積算気温!$A61,"")</f>
        <v>41789</v>
      </c>
      <c r="J61" s="3">
        <f ca="1">IF(表示!$B$5&lt;=有効積算気温!J61,有効積算気温!$A61,"")</f>
        <v>41789</v>
      </c>
      <c r="K61" s="3">
        <f ca="1">IF(表示!$B$5&lt;=有効積算気温!K61,有効積算気温!$A61,"")</f>
        <v>41789</v>
      </c>
      <c r="L61" s="3">
        <f ca="1">IF(表示!$B$5&lt;=有効積算気温!L61,有効積算気温!$A61,"")</f>
        <v>41789</v>
      </c>
      <c r="M61" s="3">
        <f ca="1">IF(表示!$B$5&lt;=有効積算気温!M61,有効積算気温!$A61,"")</f>
        <v>41789</v>
      </c>
      <c r="N61" s="3">
        <f ca="1">IF(表示!$B$5&lt;=有効積算気温!N61,有効積算気温!$A61,"")</f>
        <v>41789</v>
      </c>
      <c r="O61" s="3">
        <f ca="1">IF(表示!$B$5&lt;=有効積算気温!O61,有効積算気温!$A61,"")</f>
        <v>41789</v>
      </c>
      <c r="P61" s="3">
        <f ca="1">IF(表示!$B$5&lt;=有効積算気温!P61,有効積算気温!$A61,"")</f>
        <v>41789</v>
      </c>
      <c r="Q61" s="3">
        <f ca="1">IF(表示!$B$5&lt;=有効積算気温!Q61,有効積算気温!$A61,"")</f>
        <v>41789</v>
      </c>
      <c r="R61" s="3">
        <f ca="1">IF(表示!$B$5&lt;=有効積算気温!R61,有効積算気温!$A61,"")</f>
        <v>41789</v>
      </c>
      <c r="S61" s="3">
        <f ca="1">IF(表示!$B$5&lt;=有効積算気温!S61,有効積算気温!$A61,"")</f>
        <v>41789</v>
      </c>
      <c r="T61" s="3">
        <f ca="1">IF(表示!$B$5&lt;=有効積算気温!T61,有効積算気温!$A61,"")</f>
        <v>41789</v>
      </c>
      <c r="U61" s="3">
        <f ca="1">IF(表示!$B$5&lt;=有効積算気温!U61,有効積算気温!$A61,"")</f>
        <v>41789</v>
      </c>
    </row>
    <row r="62" spans="1:21" x14ac:dyDescent="0.15">
      <c r="A62" s="3">
        <v>41790</v>
      </c>
      <c r="B62" s="3">
        <f ca="1">IF(表示!$B$5&lt;=有効積算気温!B62,有効積算気温!$A62,"")</f>
        <v>41790</v>
      </c>
      <c r="C62" s="3">
        <f ca="1">IF(表示!$B$5&lt;=有効積算気温!C62,有効積算気温!$A62,"")</f>
        <v>41790</v>
      </c>
      <c r="D62" s="3">
        <f ca="1">IF(表示!$B$5&lt;=有効積算気温!D62,有効積算気温!$A62,"")</f>
        <v>41790</v>
      </c>
      <c r="E62" s="3">
        <f ca="1">IF(表示!$B$5&lt;=有効積算気温!E62,有効積算気温!$A62,"")</f>
        <v>41790</v>
      </c>
      <c r="F62" s="3">
        <f ca="1">IF(表示!$B$5&lt;=有効積算気温!F62,有効積算気温!$A62,"")</f>
        <v>41790</v>
      </c>
      <c r="G62" s="3">
        <f ca="1">IF(表示!$B$5&lt;=有効積算気温!G62,有効積算気温!$A62,"")</f>
        <v>41790</v>
      </c>
      <c r="H62" s="3">
        <f ca="1">IF(表示!$B$5&lt;=有効積算気温!H62,有効積算気温!$A62,"")</f>
        <v>41790</v>
      </c>
      <c r="I62" s="3">
        <f ca="1">IF(表示!$B$5&lt;=有効積算気温!I62,有効積算気温!$A62,"")</f>
        <v>41790</v>
      </c>
      <c r="J62" s="3">
        <f ca="1">IF(表示!$B$5&lt;=有効積算気温!J62,有効積算気温!$A62,"")</f>
        <v>41790</v>
      </c>
      <c r="K62" s="3">
        <f ca="1">IF(表示!$B$5&lt;=有効積算気温!K62,有効積算気温!$A62,"")</f>
        <v>41790</v>
      </c>
      <c r="L62" s="3">
        <f ca="1">IF(表示!$B$5&lt;=有効積算気温!L62,有効積算気温!$A62,"")</f>
        <v>41790</v>
      </c>
      <c r="M62" s="3">
        <f ca="1">IF(表示!$B$5&lt;=有効積算気温!M62,有効積算気温!$A62,"")</f>
        <v>41790</v>
      </c>
      <c r="N62" s="3">
        <f ca="1">IF(表示!$B$5&lt;=有効積算気温!N62,有効積算気温!$A62,"")</f>
        <v>41790</v>
      </c>
      <c r="O62" s="3">
        <f ca="1">IF(表示!$B$5&lt;=有効積算気温!O62,有効積算気温!$A62,"")</f>
        <v>41790</v>
      </c>
      <c r="P62" s="3">
        <f ca="1">IF(表示!$B$5&lt;=有効積算気温!P62,有効積算気温!$A62,"")</f>
        <v>41790</v>
      </c>
      <c r="Q62" s="3">
        <f ca="1">IF(表示!$B$5&lt;=有効積算気温!Q62,有効積算気温!$A62,"")</f>
        <v>41790</v>
      </c>
      <c r="R62" s="3">
        <f ca="1">IF(表示!$B$5&lt;=有効積算気温!R62,有効積算気温!$A62,"")</f>
        <v>41790</v>
      </c>
      <c r="S62" s="3">
        <f ca="1">IF(表示!$B$5&lt;=有効積算気温!S62,有効積算気温!$A62,"")</f>
        <v>41790</v>
      </c>
      <c r="T62" s="3">
        <f ca="1">IF(表示!$B$5&lt;=有効積算気温!T62,有効積算気温!$A62,"")</f>
        <v>41790</v>
      </c>
      <c r="U62" s="3">
        <f ca="1">IF(表示!$B$5&lt;=有効積算気温!U62,有効積算気温!$A62,"")</f>
        <v>41790</v>
      </c>
    </row>
    <row r="63" spans="1:21" x14ac:dyDescent="0.15">
      <c r="A63" s="3">
        <v>41791</v>
      </c>
      <c r="B63" s="3">
        <f ca="1">IF(表示!$B$5&lt;=有効積算気温!B63,有効積算気温!$A63,"")</f>
        <v>41791</v>
      </c>
      <c r="C63" s="3">
        <f ca="1">IF(表示!$B$5&lt;=有効積算気温!C63,有効積算気温!$A63,"")</f>
        <v>41791</v>
      </c>
      <c r="D63" s="3">
        <f ca="1">IF(表示!$B$5&lt;=有効積算気温!D63,有効積算気温!$A63,"")</f>
        <v>41791</v>
      </c>
      <c r="E63" s="3">
        <f ca="1">IF(表示!$B$5&lt;=有効積算気温!E63,有効積算気温!$A63,"")</f>
        <v>41791</v>
      </c>
      <c r="F63" s="3">
        <f ca="1">IF(表示!$B$5&lt;=有効積算気温!F63,有効積算気温!$A63,"")</f>
        <v>41791</v>
      </c>
      <c r="G63" s="3">
        <f ca="1">IF(表示!$B$5&lt;=有効積算気温!G63,有効積算気温!$A63,"")</f>
        <v>41791</v>
      </c>
      <c r="H63" s="3">
        <f ca="1">IF(表示!$B$5&lt;=有効積算気温!H63,有効積算気温!$A63,"")</f>
        <v>41791</v>
      </c>
      <c r="I63" s="3">
        <f ca="1">IF(表示!$B$5&lt;=有効積算気温!I63,有効積算気温!$A63,"")</f>
        <v>41791</v>
      </c>
      <c r="J63" s="3">
        <f ca="1">IF(表示!$B$5&lt;=有効積算気温!J63,有効積算気温!$A63,"")</f>
        <v>41791</v>
      </c>
      <c r="K63" s="3">
        <f ca="1">IF(表示!$B$5&lt;=有効積算気温!K63,有効積算気温!$A63,"")</f>
        <v>41791</v>
      </c>
      <c r="L63" s="3">
        <f ca="1">IF(表示!$B$5&lt;=有効積算気温!L63,有効積算気温!$A63,"")</f>
        <v>41791</v>
      </c>
      <c r="M63" s="3">
        <f ca="1">IF(表示!$B$5&lt;=有効積算気温!M63,有効積算気温!$A63,"")</f>
        <v>41791</v>
      </c>
      <c r="N63" s="3">
        <f ca="1">IF(表示!$B$5&lt;=有効積算気温!N63,有効積算気温!$A63,"")</f>
        <v>41791</v>
      </c>
      <c r="O63" s="3">
        <f ca="1">IF(表示!$B$5&lt;=有効積算気温!O63,有効積算気温!$A63,"")</f>
        <v>41791</v>
      </c>
      <c r="P63" s="3">
        <f ca="1">IF(表示!$B$5&lt;=有効積算気温!P63,有効積算気温!$A63,"")</f>
        <v>41791</v>
      </c>
      <c r="Q63" s="3">
        <f ca="1">IF(表示!$B$5&lt;=有効積算気温!Q63,有効積算気温!$A63,"")</f>
        <v>41791</v>
      </c>
      <c r="R63" s="3">
        <f ca="1">IF(表示!$B$5&lt;=有効積算気温!R63,有効積算気温!$A63,"")</f>
        <v>41791</v>
      </c>
      <c r="S63" s="3">
        <f ca="1">IF(表示!$B$5&lt;=有効積算気温!S63,有効積算気温!$A63,"")</f>
        <v>41791</v>
      </c>
      <c r="T63" s="3">
        <f ca="1">IF(表示!$B$5&lt;=有効積算気温!T63,有効積算気温!$A63,"")</f>
        <v>41791</v>
      </c>
      <c r="U63" s="3">
        <f ca="1">IF(表示!$B$5&lt;=有効積算気温!U63,有効積算気温!$A63,"")</f>
        <v>41791</v>
      </c>
    </row>
    <row r="64" spans="1:21" x14ac:dyDescent="0.15">
      <c r="A64" s="3">
        <v>41792</v>
      </c>
      <c r="B64" s="3">
        <f ca="1">IF(表示!$B$5&lt;=有効積算気温!B64,有効積算気温!$A64,"")</f>
        <v>41792</v>
      </c>
      <c r="C64" s="3">
        <f ca="1">IF(表示!$B$5&lt;=有効積算気温!C64,有効積算気温!$A64,"")</f>
        <v>41792</v>
      </c>
      <c r="D64" s="3">
        <f ca="1">IF(表示!$B$5&lt;=有効積算気温!D64,有効積算気温!$A64,"")</f>
        <v>41792</v>
      </c>
      <c r="E64" s="3">
        <f ca="1">IF(表示!$B$5&lt;=有効積算気温!E64,有効積算気温!$A64,"")</f>
        <v>41792</v>
      </c>
      <c r="F64" s="3">
        <f ca="1">IF(表示!$B$5&lt;=有効積算気温!F64,有効積算気温!$A64,"")</f>
        <v>41792</v>
      </c>
      <c r="G64" s="3">
        <f ca="1">IF(表示!$B$5&lt;=有効積算気温!G64,有効積算気温!$A64,"")</f>
        <v>41792</v>
      </c>
      <c r="H64" s="3">
        <f ca="1">IF(表示!$B$5&lt;=有効積算気温!H64,有効積算気温!$A64,"")</f>
        <v>41792</v>
      </c>
      <c r="I64" s="3">
        <f ca="1">IF(表示!$B$5&lt;=有効積算気温!I64,有効積算気温!$A64,"")</f>
        <v>41792</v>
      </c>
      <c r="J64" s="3">
        <f ca="1">IF(表示!$B$5&lt;=有効積算気温!J64,有効積算気温!$A64,"")</f>
        <v>41792</v>
      </c>
      <c r="K64" s="3">
        <f ca="1">IF(表示!$B$5&lt;=有効積算気温!K64,有効積算気温!$A64,"")</f>
        <v>41792</v>
      </c>
      <c r="L64" s="3">
        <f ca="1">IF(表示!$B$5&lt;=有効積算気温!L64,有効積算気温!$A64,"")</f>
        <v>41792</v>
      </c>
      <c r="M64" s="3">
        <f ca="1">IF(表示!$B$5&lt;=有効積算気温!M64,有効積算気温!$A64,"")</f>
        <v>41792</v>
      </c>
      <c r="N64" s="3">
        <f ca="1">IF(表示!$B$5&lt;=有効積算気温!N64,有効積算気温!$A64,"")</f>
        <v>41792</v>
      </c>
      <c r="O64" s="3">
        <f ca="1">IF(表示!$B$5&lt;=有効積算気温!O64,有効積算気温!$A64,"")</f>
        <v>41792</v>
      </c>
      <c r="P64" s="3">
        <f ca="1">IF(表示!$B$5&lt;=有効積算気温!P64,有効積算気温!$A64,"")</f>
        <v>41792</v>
      </c>
      <c r="Q64" s="3">
        <f ca="1">IF(表示!$B$5&lt;=有効積算気温!Q64,有効積算気温!$A64,"")</f>
        <v>41792</v>
      </c>
      <c r="R64" s="3">
        <f ca="1">IF(表示!$B$5&lt;=有効積算気温!R64,有効積算気温!$A64,"")</f>
        <v>41792</v>
      </c>
      <c r="S64" s="3">
        <f ca="1">IF(表示!$B$5&lt;=有効積算気温!S64,有効積算気温!$A64,"")</f>
        <v>41792</v>
      </c>
      <c r="T64" s="3">
        <f ca="1">IF(表示!$B$5&lt;=有効積算気温!T64,有効積算気温!$A64,"")</f>
        <v>41792</v>
      </c>
      <c r="U64" s="3">
        <f ca="1">IF(表示!$B$5&lt;=有効積算気温!U64,有効積算気温!$A64,"")</f>
        <v>41792</v>
      </c>
    </row>
    <row r="65" spans="1:21" x14ac:dyDescent="0.15">
      <c r="A65" s="3">
        <v>41793</v>
      </c>
      <c r="B65" s="3">
        <f ca="1">IF(表示!$B$5&lt;=有効積算気温!B65,有効積算気温!$A65,"")</f>
        <v>41793</v>
      </c>
      <c r="C65" s="3">
        <f ca="1">IF(表示!$B$5&lt;=有効積算気温!C65,有効積算気温!$A65,"")</f>
        <v>41793</v>
      </c>
      <c r="D65" s="3">
        <f ca="1">IF(表示!$B$5&lt;=有効積算気温!D65,有効積算気温!$A65,"")</f>
        <v>41793</v>
      </c>
      <c r="E65" s="3">
        <f ca="1">IF(表示!$B$5&lt;=有効積算気温!E65,有効積算気温!$A65,"")</f>
        <v>41793</v>
      </c>
      <c r="F65" s="3">
        <f ca="1">IF(表示!$B$5&lt;=有効積算気温!F65,有効積算気温!$A65,"")</f>
        <v>41793</v>
      </c>
      <c r="G65" s="3">
        <f ca="1">IF(表示!$B$5&lt;=有効積算気温!G65,有効積算気温!$A65,"")</f>
        <v>41793</v>
      </c>
      <c r="H65" s="3">
        <f ca="1">IF(表示!$B$5&lt;=有効積算気温!H65,有効積算気温!$A65,"")</f>
        <v>41793</v>
      </c>
      <c r="I65" s="3">
        <f ca="1">IF(表示!$B$5&lt;=有効積算気温!I65,有効積算気温!$A65,"")</f>
        <v>41793</v>
      </c>
      <c r="J65" s="3">
        <f ca="1">IF(表示!$B$5&lt;=有効積算気温!J65,有効積算気温!$A65,"")</f>
        <v>41793</v>
      </c>
      <c r="K65" s="3">
        <f ca="1">IF(表示!$B$5&lt;=有効積算気温!K65,有効積算気温!$A65,"")</f>
        <v>41793</v>
      </c>
      <c r="L65" s="3">
        <f ca="1">IF(表示!$B$5&lt;=有効積算気温!L65,有効積算気温!$A65,"")</f>
        <v>41793</v>
      </c>
      <c r="M65" s="3">
        <f ca="1">IF(表示!$B$5&lt;=有効積算気温!M65,有効積算気温!$A65,"")</f>
        <v>41793</v>
      </c>
      <c r="N65" s="3">
        <f ca="1">IF(表示!$B$5&lt;=有効積算気温!N65,有効積算気温!$A65,"")</f>
        <v>41793</v>
      </c>
      <c r="O65" s="3">
        <f ca="1">IF(表示!$B$5&lt;=有効積算気温!O65,有効積算気温!$A65,"")</f>
        <v>41793</v>
      </c>
      <c r="P65" s="3">
        <f ca="1">IF(表示!$B$5&lt;=有効積算気温!P65,有効積算気温!$A65,"")</f>
        <v>41793</v>
      </c>
      <c r="Q65" s="3">
        <f ca="1">IF(表示!$B$5&lt;=有効積算気温!Q65,有効積算気温!$A65,"")</f>
        <v>41793</v>
      </c>
      <c r="R65" s="3">
        <f ca="1">IF(表示!$B$5&lt;=有効積算気温!R65,有効積算気温!$A65,"")</f>
        <v>41793</v>
      </c>
      <c r="S65" s="3">
        <f ca="1">IF(表示!$B$5&lt;=有効積算気温!S65,有効積算気温!$A65,"")</f>
        <v>41793</v>
      </c>
      <c r="T65" s="3">
        <f ca="1">IF(表示!$B$5&lt;=有効積算気温!T65,有効積算気温!$A65,"")</f>
        <v>41793</v>
      </c>
      <c r="U65" s="3">
        <f ca="1">IF(表示!$B$5&lt;=有効積算気温!U65,有効積算気温!$A65,"")</f>
        <v>41793</v>
      </c>
    </row>
    <row r="66" spans="1:21" x14ac:dyDescent="0.15">
      <c r="A66" s="3">
        <v>41794</v>
      </c>
      <c r="B66" s="3">
        <f ca="1">IF(表示!$B$5&lt;=有効積算気温!B66,有効積算気温!$A66,"")</f>
        <v>41794</v>
      </c>
      <c r="C66" s="3">
        <f ca="1">IF(表示!$B$5&lt;=有効積算気温!C66,有効積算気温!$A66,"")</f>
        <v>41794</v>
      </c>
      <c r="D66" s="3">
        <f ca="1">IF(表示!$B$5&lt;=有効積算気温!D66,有効積算気温!$A66,"")</f>
        <v>41794</v>
      </c>
      <c r="E66" s="3">
        <f ca="1">IF(表示!$B$5&lt;=有効積算気温!E66,有効積算気温!$A66,"")</f>
        <v>41794</v>
      </c>
      <c r="F66" s="3">
        <f ca="1">IF(表示!$B$5&lt;=有効積算気温!F66,有効積算気温!$A66,"")</f>
        <v>41794</v>
      </c>
      <c r="G66" s="3">
        <f ca="1">IF(表示!$B$5&lt;=有効積算気温!G66,有効積算気温!$A66,"")</f>
        <v>41794</v>
      </c>
      <c r="H66" s="3">
        <f ca="1">IF(表示!$B$5&lt;=有効積算気温!H66,有効積算気温!$A66,"")</f>
        <v>41794</v>
      </c>
      <c r="I66" s="3">
        <f ca="1">IF(表示!$B$5&lt;=有効積算気温!I66,有効積算気温!$A66,"")</f>
        <v>41794</v>
      </c>
      <c r="J66" s="3">
        <f ca="1">IF(表示!$B$5&lt;=有効積算気温!J66,有効積算気温!$A66,"")</f>
        <v>41794</v>
      </c>
      <c r="K66" s="3">
        <f ca="1">IF(表示!$B$5&lt;=有効積算気温!K66,有効積算気温!$A66,"")</f>
        <v>41794</v>
      </c>
      <c r="L66" s="3">
        <f ca="1">IF(表示!$B$5&lt;=有効積算気温!L66,有効積算気温!$A66,"")</f>
        <v>41794</v>
      </c>
      <c r="M66" s="3">
        <f ca="1">IF(表示!$B$5&lt;=有効積算気温!M66,有効積算気温!$A66,"")</f>
        <v>41794</v>
      </c>
      <c r="N66" s="3">
        <f ca="1">IF(表示!$B$5&lt;=有効積算気温!N66,有効積算気温!$A66,"")</f>
        <v>41794</v>
      </c>
      <c r="O66" s="3">
        <f ca="1">IF(表示!$B$5&lt;=有効積算気温!O66,有効積算気温!$A66,"")</f>
        <v>41794</v>
      </c>
      <c r="P66" s="3">
        <f ca="1">IF(表示!$B$5&lt;=有効積算気温!P66,有効積算気温!$A66,"")</f>
        <v>41794</v>
      </c>
      <c r="Q66" s="3">
        <f ca="1">IF(表示!$B$5&lt;=有効積算気温!Q66,有効積算気温!$A66,"")</f>
        <v>41794</v>
      </c>
      <c r="R66" s="3">
        <f ca="1">IF(表示!$B$5&lt;=有効積算気温!R66,有効積算気温!$A66,"")</f>
        <v>41794</v>
      </c>
      <c r="S66" s="3">
        <f ca="1">IF(表示!$B$5&lt;=有効積算気温!S66,有効積算気温!$A66,"")</f>
        <v>41794</v>
      </c>
      <c r="T66" s="3">
        <f ca="1">IF(表示!$B$5&lt;=有効積算気温!T66,有効積算気温!$A66,"")</f>
        <v>41794</v>
      </c>
      <c r="U66" s="3">
        <f ca="1">IF(表示!$B$5&lt;=有効積算気温!U66,有効積算気温!$A66,"")</f>
        <v>41794</v>
      </c>
    </row>
    <row r="67" spans="1:21" x14ac:dyDescent="0.15">
      <c r="A67" s="3">
        <v>41795</v>
      </c>
      <c r="B67" s="3">
        <f ca="1">IF(表示!$B$5&lt;=有効積算気温!B67,有効積算気温!$A67,"")</f>
        <v>41795</v>
      </c>
      <c r="C67" s="3">
        <f ca="1">IF(表示!$B$5&lt;=有効積算気温!C67,有効積算気温!$A67,"")</f>
        <v>41795</v>
      </c>
      <c r="D67" s="3">
        <f ca="1">IF(表示!$B$5&lt;=有効積算気温!D67,有効積算気温!$A67,"")</f>
        <v>41795</v>
      </c>
      <c r="E67" s="3">
        <f ca="1">IF(表示!$B$5&lt;=有効積算気温!E67,有効積算気温!$A67,"")</f>
        <v>41795</v>
      </c>
      <c r="F67" s="3">
        <f ca="1">IF(表示!$B$5&lt;=有効積算気温!F67,有効積算気温!$A67,"")</f>
        <v>41795</v>
      </c>
      <c r="G67" s="3">
        <f ca="1">IF(表示!$B$5&lt;=有効積算気温!G67,有効積算気温!$A67,"")</f>
        <v>41795</v>
      </c>
      <c r="H67" s="3">
        <f ca="1">IF(表示!$B$5&lt;=有効積算気温!H67,有効積算気温!$A67,"")</f>
        <v>41795</v>
      </c>
      <c r="I67" s="3">
        <f ca="1">IF(表示!$B$5&lt;=有効積算気温!I67,有効積算気温!$A67,"")</f>
        <v>41795</v>
      </c>
      <c r="J67" s="3">
        <f ca="1">IF(表示!$B$5&lt;=有効積算気温!J67,有効積算気温!$A67,"")</f>
        <v>41795</v>
      </c>
      <c r="K67" s="3">
        <f ca="1">IF(表示!$B$5&lt;=有効積算気温!K67,有効積算気温!$A67,"")</f>
        <v>41795</v>
      </c>
      <c r="L67" s="3">
        <f ca="1">IF(表示!$B$5&lt;=有効積算気温!L67,有効積算気温!$A67,"")</f>
        <v>41795</v>
      </c>
      <c r="M67" s="3">
        <f ca="1">IF(表示!$B$5&lt;=有効積算気温!M67,有効積算気温!$A67,"")</f>
        <v>41795</v>
      </c>
      <c r="N67" s="3">
        <f ca="1">IF(表示!$B$5&lt;=有効積算気温!N67,有効積算気温!$A67,"")</f>
        <v>41795</v>
      </c>
      <c r="O67" s="3">
        <f ca="1">IF(表示!$B$5&lt;=有効積算気温!O67,有効積算気温!$A67,"")</f>
        <v>41795</v>
      </c>
      <c r="P67" s="3">
        <f ca="1">IF(表示!$B$5&lt;=有効積算気温!P67,有効積算気温!$A67,"")</f>
        <v>41795</v>
      </c>
      <c r="Q67" s="3">
        <f ca="1">IF(表示!$B$5&lt;=有効積算気温!Q67,有効積算気温!$A67,"")</f>
        <v>41795</v>
      </c>
      <c r="R67" s="3">
        <f ca="1">IF(表示!$B$5&lt;=有効積算気温!R67,有効積算気温!$A67,"")</f>
        <v>41795</v>
      </c>
      <c r="S67" s="3">
        <f ca="1">IF(表示!$B$5&lt;=有効積算気温!S67,有効積算気温!$A67,"")</f>
        <v>41795</v>
      </c>
      <c r="T67" s="3">
        <f ca="1">IF(表示!$B$5&lt;=有効積算気温!T67,有効積算気温!$A67,"")</f>
        <v>41795</v>
      </c>
      <c r="U67" s="3">
        <f ca="1">IF(表示!$B$5&lt;=有効積算気温!U67,有効積算気温!$A67,"")</f>
        <v>41795</v>
      </c>
    </row>
    <row r="68" spans="1:21" x14ac:dyDescent="0.15">
      <c r="A68" s="3">
        <v>41796</v>
      </c>
      <c r="B68" s="3">
        <f ca="1">IF(表示!$B$5&lt;=有効積算気温!B68,有効積算気温!$A68,"")</f>
        <v>41796</v>
      </c>
      <c r="C68" s="3">
        <f ca="1">IF(表示!$B$5&lt;=有効積算気温!C68,有効積算気温!$A68,"")</f>
        <v>41796</v>
      </c>
      <c r="D68" s="3">
        <f ca="1">IF(表示!$B$5&lt;=有効積算気温!D68,有効積算気温!$A68,"")</f>
        <v>41796</v>
      </c>
      <c r="E68" s="3">
        <f ca="1">IF(表示!$B$5&lt;=有効積算気温!E68,有効積算気温!$A68,"")</f>
        <v>41796</v>
      </c>
      <c r="F68" s="3">
        <f ca="1">IF(表示!$B$5&lt;=有効積算気温!F68,有効積算気温!$A68,"")</f>
        <v>41796</v>
      </c>
      <c r="G68" s="3">
        <f ca="1">IF(表示!$B$5&lt;=有効積算気温!G68,有効積算気温!$A68,"")</f>
        <v>41796</v>
      </c>
      <c r="H68" s="3">
        <f ca="1">IF(表示!$B$5&lt;=有効積算気温!H68,有効積算気温!$A68,"")</f>
        <v>41796</v>
      </c>
      <c r="I68" s="3">
        <f ca="1">IF(表示!$B$5&lt;=有効積算気温!I68,有効積算気温!$A68,"")</f>
        <v>41796</v>
      </c>
      <c r="J68" s="3">
        <f ca="1">IF(表示!$B$5&lt;=有効積算気温!J68,有効積算気温!$A68,"")</f>
        <v>41796</v>
      </c>
      <c r="K68" s="3">
        <f ca="1">IF(表示!$B$5&lt;=有効積算気温!K68,有効積算気温!$A68,"")</f>
        <v>41796</v>
      </c>
      <c r="L68" s="3">
        <f ca="1">IF(表示!$B$5&lt;=有効積算気温!L68,有効積算気温!$A68,"")</f>
        <v>41796</v>
      </c>
      <c r="M68" s="3">
        <f ca="1">IF(表示!$B$5&lt;=有効積算気温!M68,有効積算気温!$A68,"")</f>
        <v>41796</v>
      </c>
      <c r="N68" s="3">
        <f ca="1">IF(表示!$B$5&lt;=有効積算気温!N68,有効積算気温!$A68,"")</f>
        <v>41796</v>
      </c>
      <c r="O68" s="3">
        <f ca="1">IF(表示!$B$5&lt;=有効積算気温!O68,有効積算気温!$A68,"")</f>
        <v>41796</v>
      </c>
      <c r="P68" s="3">
        <f ca="1">IF(表示!$B$5&lt;=有効積算気温!P68,有効積算気温!$A68,"")</f>
        <v>41796</v>
      </c>
      <c r="Q68" s="3">
        <f ca="1">IF(表示!$B$5&lt;=有効積算気温!Q68,有効積算気温!$A68,"")</f>
        <v>41796</v>
      </c>
      <c r="R68" s="3">
        <f ca="1">IF(表示!$B$5&lt;=有効積算気温!R68,有効積算気温!$A68,"")</f>
        <v>41796</v>
      </c>
      <c r="S68" s="3">
        <f ca="1">IF(表示!$B$5&lt;=有効積算気温!S68,有効積算気温!$A68,"")</f>
        <v>41796</v>
      </c>
      <c r="T68" s="3">
        <f ca="1">IF(表示!$B$5&lt;=有効積算気温!T68,有効積算気温!$A68,"")</f>
        <v>41796</v>
      </c>
      <c r="U68" s="3">
        <f ca="1">IF(表示!$B$5&lt;=有効積算気温!U68,有効積算気温!$A68,"")</f>
        <v>41796</v>
      </c>
    </row>
    <row r="69" spans="1:21" x14ac:dyDescent="0.15">
      <c r="A69" s="3">
        <v>41797</v>
      </c>
      <c r="B69" s="3">
        <f ca="1">IF(表示!$B$5&lt;=有効積算気温!B69,有効積算気温!$A69,"")</f>
        <v>41797</v>
      </c>
      <c r="C69" s="3">
        <f ca="1">IF(表示!$B$5&lt;=有効積算気温!C69,有効積算気温!$A69,"")</f>
        <v>41797</v>
      </c>
      <c r="D69" s="3">
        <f ca="1">IF(表示!$B$5&lt;=有効積算気温!D69,有効積算気温!$A69,"")</f>
        <v>41797</v>
      </c>
      <c r="E69" s="3">
        <f ca="1">IF(表示!$B$5&lt;=有効積算気温!E69,有効積算気温!$A69,"")</f>
        <v>41797</v>
      </c>
      <c r="F69" s="3">
        <f ca="1">IF(表示!$B$5&lt;=有効積算気温!F69,有効積算気温!$A69,"")</f>
        <v>41797</v>
      </c>
      <c r="G69" s="3">
        <f ca="1">IF(表示!$B$5&lt;=有効積算気温!G69,有効積算気温!$A69,"")</f>
        <v>41797</v>
      </c>
      <c r="H69" s="3">
        <f ca="1">IF(表示!$B$5&lt;=有効積算気温!H69,有効積算気温!$A69,"")</f>
        <v>41797</v>
      </c>
      <c r="I69" s="3">
        <f ca="1">IF(表示!$B$5&lt;=有効積算気温!I69,有効積算気温!$A69,"")</f>
        <v>41797</v>
      </c>
      <c r="J69" s="3">
        <f ca="1">IF(表示!$B$5&lt;=有効積算気温!J69,有効積算気温!$A69,"")</f>
        <v>41797</v>
      </c>
      <c r="K69" s="3">
        <f ca="1">IF(表示!$B$5&lt;=有効積算気温!K69,有効積算気温!$A69,"")</f>
        <v>41797</v>
      </c>
      <c r="L69" s="3">
        <f ca="1">IF(表示!$B$5&lt;=有効積算気温!L69,有効積算気温!$A69,"")</f>
        <v>41797</v>
      </c>
      <c r="M69" s="3">
        <f ca="1">IF(表示!$B$5&lt;=有効積算気温!M69,有効積算気温!$A69,"")</f>
        <v>41797</v>
      </c>
      <c r="N69" s="3">
        <f ca="1">IF(表示!$B$5&lt;=有効積算気温!N69,有効積算気温!$A69,"")</f>
        <v>41797</v>
      </c>
      <c r="O69" s="3">
        <f ca="1">IF(表示!$B$5&lt;=有効積算気温!O69,有効積算気温!$A69,"")</f>
        <v>41797</v>
      </c>
      <c r="P69" s="3">
        <f ca="1">IF(表示!$B$5&lt;=有効積算気温!P69,有効積算気温!$A69,"")</f>
        <v>41797</v>
      </c>
      <c r="Q69" s="3">
        <f ca="1">IF(表示!$B$5&lt;=有効積算気温!Q69,有効積算気温!$A69,"")</f>
        <v>41797</v>
      </c>
      <c r="R69" s="3">
        <f ca="1">IF(表示!$B$5&lt;=有効積算気温!R69,有効積算気温!$A69,"")</f>
        <v>41797</v>
      </c>
      <c r="S69" s="3">
        <f ca="1">IF(表示!$B$5&lt;=有効積算気温!S69,有効積算気温!$A69,"")</f>
        <v>41797</v>
      </c>
      <c r="T69" s="3">
        <f ca="1">IF(表示!$B$5&lt;=有効積算気温!T69,有効積算気温!$A69,"")</f>
        <v>41797</v>
      </c>
      <c r="U69" s="3">
        <f ca="1">IF(表示!$B$5&lt;=有効積算気温!U69,有効積算気温!$A69,"")</f>
        <v>41797</v>
      </c>
    </row>
    <row r="70" spans="1:21" x14ac:dyDescent="0.15">
      <c r="A70" s="3">
        <v>41798</v>
      </c>
      <c r="B70" s="3">
        <f ca="1">IF(表示!$B$5&lt;=有効積算気温!B70,有効積算気温!$A70,"")</f>
        <v>41798</v>
      </c>
      <c r="C70" s="3">
        <f ca="1">IF(表示!$B$5&lt;=有効積算気温!C70,有効積算気温!$A70,"")</f>
        <v>41798</v>
      </c>
      <c r="D70" s="3">
        <f ca="1">IF(表示!$B$5&lt;=有効積算気温!D70,有効積算気温!$A70,"")</f>
        <v>41798</v>
      </c>
      <c r="E70" s="3">
        <f ca="1">IF(表示!$B$5&lt;=有効積算気温!E70,有効積算気温!$A70,"")</f>
        <v>41798</v>
      </c>
      <c r="F70" s="3">
        <f ca="1">IF(表示!$B$5&lt;=有効積算気温!F70,有効積算気温!$A70,"")</f>
        <v>41798</v>
      </c>
      <c r="G70" s="3">
        <f ca="1">IF(表示!$B$5&lt;=有効積算気温!G70,有効積算気温!$A70,"")</f>
        <v>41798</v>
      </c>
      <c r="H70" s="3">
        <f ca="1">IF(表示!$B$5&lt;=有効積算気温!H70,有効積算気温!$A70,"")</f>
        <v>41798</v>
      </c>
      <c r="I70" s="3">
        <f ca="1">IF(表示!$B$5&lt;=有効積算気温!I70,有効積算気温!$A70,"")</f>
        <v>41798</v>
      </c>
      <c r="J70" s="3">
        <f ca="1">IF(表示!$B$5&lt;=有効積算気温!J70,有効積算気温!$A70,"")</f>
        <v>41798</v>
      </c>
      <c r="K70" s="3">
        <f ca="1">IF(表示!$B$5&lt;=有効積算気温!K70,有効積算気温!$A70,"")</f>
        <v>41798</v>
      </c>
      <c r="L70" s="3">
        <f ca="1">IF(表示!$B$5&lt;=有効積算気温!L70,有効積算気温!$A70,"")</f>
        <v>41798</v>
      </c>
      <c r="M70" s="3">
        <f ca="1">IF(表示!$B$5&lt;=有効積算気温!M70,有効積算気温!$A70,"")</f>
        <v>41798</v>
      </c>
      <c r="N70" s="3">
        <f ca="1">IF(表示!$B$5&lt;=有効積算気温!N70,有効積算気温!$A70,"")</f>
        <v>41798</v>
      </c>
      <c r="O70" s="3">
        <f ca="1">IF(表示!$B$5&lt;=有効積算気温!O70,有効積算気温!$A70,"")</f>
        <v>41798</v>
      </c>
      <c r="P70" s="3">
        <f ca="1">IF(表示!$B$5&lt;=有効積算気温!P70,有効積算気温!$A70,"")</f>
        <v>41798</v>
      </c>
      <c r="Q70" s="3">
        <f ca="1">IF(表示!$B$5&lt;=有効積算気温!Q70,有効積算気温!$A70,"")</f>
        <v>41798</v>
      </c>
      <c r="R70" s="3">
        <f ca="1">IF(表示!$B$5&lt;=有効積算気温!R70,有効積算気温!$A70,"")</f>
        <v>41798</v>
      </c>
      <c r="S70" s="3">
        <f ca="1">IF(表示!$B$5&lt;=有効積算気温!S70,有効積算気温!$A70,"")</f>
        <v>41798</v>
      </c>
      <c r="T70" s="3">
        <f ca="1">IF(表示!$B$5&lt;=有効積算気温!T70,有効積算気温!$A70,"")</f>
        <v>41798</v>
      </c>
      <c r="U70" s="3">
        <f ca="1">IF(表示!$B$5&lt;=有効積算気温!U70,有効積算気温!$A70,"")</f>
        <v>41798</v>
      </c>
    </row>
    <row r="71" spans="1:21" x14ac:dyDescent="0.15">
      <c r="A71" s="3">
        <v>41799</v>
      </c>
      <c r="B71" s="3">
        <f ca="1">IF(表示!$B$5&lt;=有効積算気温!B71,有効積算気温!$A71,"")</f>
        <v>41799</v>
      </c>
      <c r="C71" s="3">
        <f ca="1">IF(表示!$B$5&lt;=有効積算気温!C71,有効積算気温!$A71,"")</f>
        <v>41799</v>
      </c>
      <c r="D71" s="3">
        <f ca="1">IF(表示!$B$5&lt;=有効積算気温!D71,有効積算気温!$A71,"")</f>
        <v>41799</v>
      </c>
      <c r="E71" s="3">
        <f ca="1">IF(表示!$B$5&lt;=有効積算気温!E71,有効積算気温!$A71,"")</f>
        <v>41799</v>
      </c>
      <c r="F71" s="3">
        <f ca="1">IF(表示!$B$5&lt;=有効積算気温!F71,有効積算気温!$A71,"")</f>
        <v>41799</v>
      </c>
      <c r="G71" s="3">
        <f ca="1">IF(表示!$B$5&lt;=有効積算気温!G71,有効積算気温!$A71,"")</f>
        <v>41799</v>
      </c>
      <c r="H71" s="3">
        <f ca="1">IF(表示!$B$5&lt;=有効積算気温!H71,有効積算気温!$A71,"")</f>
        <v>41799</v>
      </c>
      <c r="I71" s="3">
        <f ca="1">IF(表示!$B$5&lt;=有効積算気温!I71,有効積算気温!$A71,"")</f>
        <v>41799</v>
      </c>
      <c r="J71" s="3">
        <f ca="1">IF(表示!$B$5&lt;=有効積算気温!J71,有効積算気温!$A71,"")</f>
        <v>41799</v>
      </c>
      <c r="K71" s="3">
        <f ca="1">IF(表示!$B$5&lt;=有効積算気温!K71,有効積算気温!$A71,"")</f>
        <v>41799</v>
      </c>
      <c r="L71" s="3">
        <f ca="1">IF(表示!$B$5&lt;=有効積算気温!L71,有効積算気温!$A71,"")</f>
        <v>41799</v>
      </c>
      <c r="M71" s="3">
        <f ca="1">IF(表示!$B$5&lt;=有効積算気温!M71,有効積算気温!$A71,"")</f>
        <v>41799</v>
      </c>
      <c r="N71" s="3">
        <f ca="1">IF(表示!$B$5&lt;=有効積算気温!N71,有効積算気温!$A71,"")</f>
        <v>41799</v>
      </c>
      <c r="O71" s="3">
        <f ca="1">IF(表示!$B$5&lt;=有効積算気温!O71,有効積算気温!$A71,"")</f>
        <v>41799</v>
      </c>
      <c r="P71" s="3">
        <f ca="1">IF(表示!$B$5&lt;=有効積算気温!P71,有効積算気温!$A71,"")</f>
        <v>41799</v>
      </c>
      <c r="Q71" s="3">
        <f ca="1">IF(表示!$B$5&lt;=有効積算気温!Q71,有効積算気温!$A71,"")</f>
        <v>41799</v>
      </c>
      <c r="R71" s="3">
        <f ca="1">IF(表示!$B$5&lt;=有効積算気温!R71,有効積算気温!$A71,"")</f>
        <v>41799</v>
      </c>
      <c r="S71" s="3">
        <f ca="1">IF(表示!$B$5&lt;=有効積算気温!S71,有効積算気温!$A71,"")</f>
        <v>41799</v>
      </c>
      <c r="T71" s="3">
        <f ca="1">IF(表示!$B$5&lt;=有効積算気温!T71,有効積算気温!$A71,"")</f>
        <v>41799</v>
      </c>
      <c r="U71" s="3">
        <f ca="1">IF(表示!$B$5&lt;=有効積算気温!U71,有効積算気温!$A71,"")</f>
        <v>41799</v>
      </c>
    </row>
    <row r="72" spans="1:21" x14ac:dyDescent="0.15">
      <c r="A72" s="3">
        <v>41800</v>
      </c>
      <c r="B72" s="3">
        <f ca="1">IF(表示!$B$5&lt;=有効積算気温!B72,有効積算気温!$A72,"")</f>
        <v>41800</v>
      </c>
      <c r="C72" s="3">
        <f ca="1">IF(表示!$B$5&lt;=有効積算気温!C72,有効積算気温!$A72,"")</f>
        <v>41800</v>
      </c>
      <c r="D72" s="3">
        <f ca="1">IF(表示!$B$5&lt;=有効積算気温!D72,有効積算気温!$A72,"")</f>
        <v>41800</v>
      </c>
      <c r="E72" s="3">
        <f ca="1">IF(表示!$B$5&lt;=有効積算気温!E72,有効積算気温!$A72,"")</f>
        <v>41800</v>
      </c>
      <c r="F72" s="3">
        <f ca="1">IF(表示!$B$5&lt;=有効積算気温!F72,有効積算気温!$A72,"")</f>
        <v>41800</v>
      </c>
      <c r="G72" s="3">
        <f ca="1">IF(表示!$B$5&lt;=有効積算気温!G72,有効積算気温!$A72,"")</f>
        <v>41800</v>
      </c>
      <c r="H72" s="3">
        <f ca="1">IF(表示!$B$5&lt;=有効積算気温!H72,有効積算気温!$A72,"")</f>
        <v>41800</v>
      </c>
      <c r="I72" s="3">
        <f ca="1">IF(表示!$B$5&lt;=有効積算気温!I72,有効積算気温!$A72,"")</f>
        <v>41800</v>
      </c>
      <c r="J72" s="3">
        <f ca="1">IF(表示!$B$5&lt;=有効積算気温!J72,有効積算気温!$A72,"")</f>
        <v>41800</v>
      </c>
      <c r="K72" s="3">
        <f ca="1">IF(表示!$B$5&lt;=有効積算気温!K72,有効積算気温!$A72,"")</f>
        <v>41800</v>
      </c>
      <c r="L72" s="3">
        <f ca="1">IF(表示!$B$5&lt;=有効積算気温!L72,有効積算気温!$A72,"")</f>
        <v>41800</v>
      </c>
      <c r="M72" s="3">
        <f ca="1">IF(表示!$B$5&lt;=有効積算気温!M72,有効積算気温!$A72,"")</f>
        <v>41800</v>
      </c>
      <c r="N72" s="3">
        <f ca="1">IF(表示!$B$5&lt;=有効積算気温!N72,有効積算気温!$A72,"")</f>
        <v>41800</v>
      </c>
      <c r="O72" s="3">
        <f ca="1">IF(表示!$B$5&lt;=有効積算気温!O72,有効積算気温!$A72,"")</f>
        <v>41800</v>
      </c>
      <c r="P72" s="3">
        <f ca="1">IF(表示!$B$5&lt;=有効積算気温!P72,有効積算気温!$A72,"")</f>
        <v>41800</v>
      </c>
      <c r="Q72" s="3">
        <f ca="1">IF(表示!$B$5&lt;=有効積算気温!Q72,有効積算気温!$A72,"")</f>
        <v>41800</v>
      </c>
      <c r="R72" s="3">
        <f ca="1">IF(表示!$B$5&lt;=有効積算気温!R72,有効積算気温!$A72,"")</f>
        <v>41800</v>
      </c>
      <c r="S72" s="3">
        <f ca="1">IF(表示!$B$5&lt;=有効積算気温!S72,有効積算気温!$A72,"")</f>
        <v>41800</v>
      </c>
      <c r="T72" s="3">
        <f ca="1">IF(表示!$B$5&lt;=有効積算気温!T72,有効積算気温!$A72,"")</f>
        <v>41800</v>
      </c>
      <c r="U72" s="3">
        <f ca="1">IF(表示!$B$5&lt;=有効積算気温!U72,有効積算気温!$A72,"")</f>
        <v>41800</v>
      </c>
    </row>
    <row r="73" spans="1:21" x14ac:dyDescent="0.15">
      <c r="A73" s="3">
        <v>41801</v>
      </c>
      <c r="B73" s="3">
        <f ca="1">IF(表示!$B$5&lt;=有効積算気温!B73,有効積算気温!$A73,"")</f>
        <v>41801</v>
      </c>
      <c r="C73" s="3">
        <f ca="1">IF(表示!$B$5&lt;=有効積算気温!C73,有効積算気温!$A73,"")</f>
        <v>41801</v>
      </c>
      <c r="D73" s="3">
        <f ca="1">IF(表示!$B$5&lt;=有効積算気温!D73,有効積算気温!$A73,"")</f>
        <v>41801</v>
      </c>
      <c r="E73" s="3">
        <f ca="1">IF(表示!$B$5&lt;=有効積算気温!E73,有効積算気温!$A73,"")</f>
        <v>41801</v>
      </c>
      <c r="F73" s="3">
        <f ca="1">IF(表示!$B$5&lt;=有効積算気温!F73,有効積算気温!$A73,"")</f>
        <v>41801</v>
      </c>
      <c r="G73" s="3">
        <f ca="1">IF(表示!$B$5&lt;=有効積算気温!G73,有効積算気温!$A73,"")</f>
        <v>41801</v>
      </c>
      <c r="H73" s="3">
        <f ca="1">IF(表示!$B$5&lt;=有効積算気温!H73,有効積算気温!$A73,"")</f>
        <v>41801</v>
      </c>
      <c r="I73" s="3">
        <f ca="1">IF(表示!$B$5&lt;=有効積算気温!I73,有効積算気温!$A73,"")</f>
        <v>41801</v>
      </c>
      <c r="J73" s="3">
        <f ca="1">IF(表示!$B$5&lt;=有効積算気温!J73,有効積算気温!$A73,"")</f>
        <v>41801</v>
      </c>
      <c r="K73" s="3">
        <f ca="1">IF(表示!$B$5&lt;=有効積算気温!K73,有効積算気温!$A73,"")</f>
        <v>41801</v>
      </c>
      <c r="L73" s="3">
        <f ca="1">IF(表示!$B$5&lt;=有効積算気温!L73,有効積算気温!$A73,"")</f>
        <v>41801</v>
      </c>
      <c r="M73" s="3">
        <f ca="1">IF(表示!$B$5&lt;=有効積算気温!M73,有効積算気温!$A73,"")</f>
        <v>41801</v>
      </c>
      <c r="N73" s="3">
        <f ca="1">IF(表示!$B$5&lt;=有効積算気温!N73,有効積算気温!$A73,"")</f>
        <v>41801</v>
      </c>
      <c r="O73" s="3">
        <f ca="1">IF(表示!$B$5&lt;=有効積算気温!O73,有効積算気温!$A73,"")</f>
        <v>41801</v>
      </c>
      <c r="P73" s="3">
        <f ca="1">IF(表示!$B$5&lt;=有効積算気温!P73,有効積算気温!$A73,"")</f>
        <v>41801</v>
      </c>
      <c r="Q73" s="3">
        <f ca="1">IF(表示!$B$5&lt;=有効積算気温!Q73,有効積算気温!$A73,"")</f>
        <v>41801</v>
      </c>
      <c r="R73" s="3">
        <f ca="1">IF(表示!$B$5&lt;=有効積算気温!R73,有効積算気温!$A73,"")</f>
        <v>41801</v>
      </c>
      <c r="S73" s="3">
        <f ca="1">IF(表示!$B$5&lt;=有効積算気温!S73,有効積算気温!$A73,"")</f>
        <v>41801</v>
      </c>
      <c r="T73" s="3">
        <f ca="1">IF(表示!$B$5&lt;=有効積算気温!T73,有効積算気温!$A73,"")</f>
        <v>41801</v>
      </c>
      <c r="U73" s="3">
        <f ca="1">IF(表示!$B$5&lt;=有効積算気温!U73,有効積算気温!$A73,"")</f>
        <v>41801</v>
      </c>
    </row>
    <row r="74" spans="1:21" x14ac:dyDescent="0.15">
      <c r="A74" s="3">
        <v>41802</v>
      </c>
      <c r="B74" s="3">
        <f ca="1">IF(表示!$B$5&lt;=有効積算気温!B74,有効積算気温!$A74,"")</f>
        <v>41802</v>
      </c>
      <c r="C74" s="3">
        <f ca="1">IF(表示!$B$5&lt;=有効積算気温!C74,有効積算気温!$A74,"")</f>
        <v>41802</v>
      </c>
      <c r="D74" s="3">
        <f ca="1">IF(表示!$B$5&lt;=有効積算気温!D74,有効積算気温!$A74,"")</f>
        <v>41802</v>
      </c>
      <c r="E74" s="3">
        <f ca="1">IF(表示!$B$5&lt;=有効積算気温!E74,有効積算気温!$A74,"")</f>
        <v>41802</v>
      </c>
      <c r="F74" s="3">
        <f ca="1">IF(表示!$B$5&lt;=有効積算気温!F74,有効積算気温!$A74,"")</f>
        <v>41802</v>
      </c>
      <c r="G74" s="3">
        <f ca="1">IF(表示!$B$5&lt;=有効積算気温!G74,有効積算気温!$A74,"")</f>
        <v>41802</v>
      </c>
      <c r="H74" s="3">
        <f ca="1">IF(表示!$B$5&lt;=有効積算気温!H74,有効積算気温!$A74,"")</f>
        <v>41802</v>
      </c>
      <c r="I74" s="3">
        <f ca="1">IF(表示!$B$5&lt;=有効積算気温!I74,有効積算気温!$A74,"")</f>
        <v>41802</v>
      </c>
      <c r="J74" s="3">
        <f ca="1">IF(表示!$B$5&lt;=有効積算気温!J74,有効積算気温!$A74,"")</f>
        <v>41802</v>
      </c>
      <c r="K74" s="3">
        <f ca="1">IF(表示!$B$5&lt;=有効積算気温!K74,有効積算気温!$A74,"")</f>
        <v>41802</v>
      </c>
      <c r="L74" s="3">
        <f ca="1">IF(表示!$B$5&lt;=有効積算気温!L74,有効積算気温!$A74,"")</f>
        <v>41802</v>
      </c>
      <c r="M74" s="3">
        <f ca="1">IF(表示!$B$5&lt;=有効積算気温!M74,有効積算気温!$A74,"")</f>
        <v>41802</v>
      </c>
      <c r="N74" s="3">
        <f ca="1">IF(表示!$B$5&lt;=有効積算気温!N74,有効積算気温!$A74,"")</f>
        <v>41802</v>
      </c>
      <c r="O74" s="3">
        <f ca="1">IF(表示!$B$5&lt;=有効積算気温!O74,有効積算気温!$A74,"")</f>
        <v>41802</v>
      </c>
      <c r="P74" s="3">
        <f ca="1">IF(表示!$B$5&lt;=有効積算気温!P74,有効積算気温!$A74,"")</f>
        <v>41802</v>
      </c>
      <c r="Q74" s="3">
        <f ca="1">IF(表示!$B$5&lt;=有効積算気温!Q74,有効積算気温!$A74,"")</f>
        <v>41802</v>
      </c>
      <c r="R74" s="3">
        <f ca="1">IF(表示!$B$5&lt;=有効積算気温!R74,有効積算気温!$A74,"")</f>
        <v>41802</v>
      </c>
      <c r="S74" s="3">
        <f ca="1">IF(表示!$B$5&lt;=有効積算気温!S74,有効積算気温!$A74,"")</f>
        <v>41802</v>
      </c>
      <c r="T74" s="3">
        <f ca="1">IF(表示!$B$5&lt;=有効積算気温!T74,有効積算気温!$A74,"")</f>
        <v>41802</v>
      </c>
      <c r="U74" s="3">
        <f ca="1">IF(表示!$B$5&lt;=有効積算気温!U74,有効積算気温!$A74,"")</f>
        <v>41802</v>
      </c>
    </row>
    <row r="75" spans="1:21" x14ac:dyDescent="0.15">
      <c r="A75" s="3">
        <v>41803</v>
      </c>
      <c r="B75" s="3">
        <f ca="1">IF(表示!$B$5&lt;=有効積算気温!B75,有効積算気温!$A75,"")</f>
        <v>41803</v>
      </c>
      <c r="C75" s="3">
        <f ca="1">IF(表示!$B$5&lt;=有効積算気温!C75,有効積算気温!$A75,"")</f>
        <v>41803</v>
      </c>
      <c r="D75" s="3">
        <f ca="1">IF(表示!$B$5&lt;=有効積算気温!D75,有効積算気温!$A75,"")</f>
        <v>41803</v>
      </c>
      <c r="E75" s="3">
        <f ca="1">IF(表示!$B$5&lt;=有効積算気温!E75,有効積算気温!$A75,"")</f>
        <v>41803</v>
      </c>
      <c r="F75" s="3">
        <f ca="1">IF(表示!$B$5&lt;=有効積算気温!F75,有効積算気温!$A75,"")</f>
        <v>41803</v>
      </c>
      <c r="G75" s="3">
        <f ca="1">IF(表示!$B$5&lt;=有効積算気温!G75,有効積算気温!$A75,"")</f>
        <v>41803</v>
      </c>
      <c r="H75" s="3">
        <f ca="1">IF(表示!$B$5&lt;=有効積算気温!H75,有効積算気温!$A75,"")</f>
        <v>41803</v>
      </c>
      <c r="I75" s="3">
        <f ca="1">IF(表示!$B$5&lt;=有効積算気温!I75,有効積算気温!$A75,"")</f>
        <v>41803</v>
      </c>
      <c r="J75" s="3">
        <f ca="1">IF(表示!$B$5&lt;=有効積算気温!J75,有効積算気温!$A75,"")</f>
        <v>41803</v>
      </c>
      <c r="K75" s="3">
        <f ca="1">IF(表示!$B$5&lt;=有効積算気温!K75,有効積算気温!$A75,"")</f>
        <v>41803</v>
      </c>
      <c r="L75" s="3">
        <f ca="1">IF(表示!$B$5&lt;=有効積算気温!L75,有効積算気温!$A75,"")</f>
        <v>41803</v>
      </c>
      <c r="M75" s="3">
        <f ca="1">IF(表示!$B$5&lt;=有効積算気温!M75,有効積算気温!$A75,"")</f>
        <v>41803</v>
      </c>
      <c r="N75" s="3">
        <f ca="1">IF(表示!$B$5&lt;=有効積算気温!N75,有効積算気温!$A75,"")</f>
        <v>41803</v>
      </c>
      <c r="O75" s="3">
        <f ca="1">IF(表示!$B$5&lt;=有効積算気温!O75,有効積算気温!$A75,"")</f>
        <v>41803</v>
      </c>
      <c r="P75" s="3">
        <f ca="1">IF(表示!$B$5&lt;=有効積算気温!P75,有効積算気温!$A75,"")</f>
        <v>41803</v>
      </c>
      <c r="Q75" s="3">
        <f ca="1">IF(表示!$B$5&lt;=有効積算気温!Q75,有効積算気温!$A75,"")</f>
        <v>41803</v>
      </c>
      <c r="R75" s="3">
        <f ca="1">IF(表示!$B$5&lt;=有効積算気温!R75,有効積算気温!$A75,"")</f>
        <v>41803</v>
      </c>
      <c r="S75" s="3">
        <f ca="1">IF(表示!$B$5&lt;=有効積算気温!S75,有効積算気温!$A75,"")</f>
        <v>41803</v>
      </c>
      <c r="T75" s="3">
        <f ca="1">IF(表示!$B$5&lt;=有効積算気温!T75,有効積算気温!$A75,"")</f>
        <v>41803</v>
      </c>
      <c r="U75" s="3">
        <f ca="1">IF(表示!$B$5&lt;=有効積算気温!U75,有効積算気温!$A75,"")</f>
        <v>41803</v>
      </c>
    </row>
    <row r="76" spans="1:21" x14ac:dyDescent="0.15">
      <c r="A76" s="3">
        <v>41804</v>
      </c>
      <c r="B76" s="3">
        <f ca="1">IF(表示!$B$5&lt;=有効積算気温!B76,有効積算気温!$A76,"")</f>
        <v>41804</v>
      </c>
      <c r="C76" s="3">
        <f ca="1">IF(表示!$B$5&lt;=有効積算気温!C76,有効積算気温!$A76,"")</f>
        <v>41804</v>
      </c>
      <c r="D76" s="3">
        <f ca="1">IF(表示!$B$5&lt;=有効積算気温!D76,有効積算気温!$A76,"")</f>
        <v>41804</v>
      </c>
      <c r="E76" s="3">
        <f ca="1">IF(表示!$B$5&lt;=有効積算気温!E76,有効積算気温!$A76,"")</f>
        <v>41804</v>
      </c>
      <c r="F76" s="3">
        <f ca="1">IF(表示!$B$5&lt;=有効積算気温!F76,有効積算気温!$A76,"")</f>
        <v>41804</v>
      </c>
      <c r="G76" s="3">
        <f ca="1">IF(表示!$B$5&lt;=有効積算気温!G76,有効積算気温!$A76,"")</f>
        <v>41804</v>
      </c>
      <c r="H76" s="3">
        <f ca="1">IF(表示!$B$5&lt;=有効積算気温!H76,有効積算気温!$A76,"")</f>
        <v>41804</v>
      </c>
      <c r="I76" s="3">
        <f ca="1">IF(表示!$B$5&lt;=有効積算気温!I76,有効積算気温!$A76,"")</f>
        <v>41804</v>
      </c>
      <c r="J76" s="3">
        <f ca="1">IF(表示!$B$5&lt;=有効積算気温!J76,有効積算気温!$A76,"")</f>
        <v>41804</v>
      </c>
      <c r="K76" s="3">
        <f ca="1">IF(表示!$B$5&lt;=有効積算気温!K76,有効積算気温!$A76,"")</f>
        <v>41804</v>
      </c>
      <c r="L76" s="3">
        <f ca="1">IF(表示!$B$5&lt;=有効積算気温!L76,有効積算気温!$A76,"")</f>
        <v>41804</v>
      </c>
      <c r="M76" s="3">
        <f ca="1">IF(表示!$B$5&lt;=有効積算気温!M76,有効積算気温!$A76,"")</f>
        <v>41804</v>
      </c>
      <c r="N76" s="3">
        <f ca="1">IF(表示!$B$5&lt;=有効積算気温!N76,有効積算気温!$A76,"")</f>
        <v>41804</v>
      </c>
      <c r="O76" s="3">
        <f ca="1">IF(表示!$B$5&lt;=有効積算気温!O76,有効積算気温!$A76,"")</f>
        <v>41804</v>
      </c>
      <c r="P76" s="3">
        <f ca="1">IF(表示!$B$5&lt;=有効積算気温!P76,有効積算気温!$A76,"")</f>
        <v>41804</v>
      </c>
      <c r="Q76" s="3">
        <f ca="1">IF(表示!$B$5&lt;=有効積算気温!Q76,有効積算気温!$A76,"")</f>
        <v>41804</v>
      </c>
      <c r="R76" s="3">
        <f ca="1">IF(表示!$B$5&lt;=有効積算気温!R76,有効積算気温!$A76,"")</f>
        <v>41804</v>
      </c>
      <c r="S76" s="3">
        <f ca="1">IF(表示!$B$5&lt;=有効積算気温!S76,有効積算気温!$A76,"")</f>
        <v>41804</v>
      </c>
      <c r="T76" s="3">
        <f ca="1">IF(表示!$B$5&lt;=有効積算気温!T76,有効積算気温!$A76,"")</f>
        <v>41804</v>
      </c>
      <c r="U76" s="3">
        <f ca="1">IF(表示!$B$5&lt;=有効積算気温!U76,有効積算気温!$A76,"")</f>
        <v>41804</v>
      </c>
    </row>
    <row r="77" spans="1:21" x14ac:dyDescent="0.15">
      <c r="A77" s="3">
        <v>41805</v>
      </c>
      <c r="B77" s="3">
        <f ca="1">IF(表示!$B$5&lt;=有効積算気温!B77,有効積算気温!$A77,"")</f>
        <v>41805</v>
      </c>
      <c r="C77" s="3">
        <f ca="1">IF(表示!$B$5&lt;=有効積算気温!C77,有効積算気温!$A77,"")</f>
        <v>41805</v>
      </c>
      <c r="D77" s="3">
        <f ca="1">IF(表示!$B$5&lt;=有効積算気温!D77,有効積算気温!$A77,"")</f>
        <v>41805</v>
      </c>
      <c r="E77" s="3">
        <f ca="1">IF(表示!$B$5&lt;=有効積算気温!E77,有効積算気温!$A77,"")</f>
        <v>41805</v>
      </c>
      <c r="F77" s="3">
        <f ca="1">IF(表示!$B$5&lt;=有効積算気温!F77,有効積算気温!$A77,"")</f>
        <v>41805</v>
      </c>
      <c r="G77" s="3">
        <f ca="1">IF(表示!$B$5&lt;=有効積算気温!G77,有効積算気温!$A77,"")</f>
        <v>41805</v>
      </c>
      <c r="H77" s="3">
        <f ca="1">IF(表示!$B$5&lt;=有効積算気温!H77,有効積算気温!$A77,"")</f>
        <v>41805</v>
      </c>
      <c r="I77" s="3">
        <f ca="1">IF(表示!$B$5&lt;=有効積算気温!I77,有効積算気温!$A77,"")</f>
        <v>41805</v>
      </c>
      <c r="J77" s="3">
        <f ca="1">IF(表示!$B$5&lt;=有効積算気温!J77,有効積算気温!$A77,"")</f>
        <v>41805</v>
      </c>
      <c r="K77" s="3">
        <f ca="1">IF(表示!$B$5&lt;=有効積算気温!K77,有効積算気温!$A77,"")</f>
        <v>41805</v>
      </c>
      <c r="L77" s="3">
        <f ca="1">IF(表示!$B$5&lt;=有効積算気温!L77,有効積算気温!$A77,"")</f>
        <v>41805</v>
      </c>
      <c r="M77" s="3">
        <f ca="1">IF(表示!$B$5&lt;=有効積算気温!M77,有効積算気温!$A77,"")</f>
        <v>41805</v>
      </c>
      <c r="N77" s="3">
        <f ca="1">IF(表示!$B$5&lt;=有効積算気温!N77,有効積算気温!$A77,"")</f>
        <v>41805</v>
      </c>
      <c r="O77" s="3">
        <f ca="1">IF(表示!$B$5&lt;=有効積算気温!O77,有効積算気温!$A77,"")</f>
        <v>41805</v>
      </c>
      <c r="P77" s="3">
        <f ca="1">IF(表示!$B$5&lt;=有効積算気温!P77,有効積算気温!$A77,"")</f>
        <v>41805</v>
      </c>
      <c r="Q77" s="3">
        <f ca="1">IF(表示!$B$5&lt;=有効積算気温!Q77,有効積算気温!$A77,"")</f>
        <v>41805</v>
      </c>
      <c r="R77" s="3">
        <f ca="1">IF(表示!$B$5&lt;=有効積算気温!R77,有効積算気温!$A77,"")</f>
        <v>41805</v>
      </c>
      <c r="S77" s="3">
        <f ca="1">IF(表示!$B$5&lt;=有効積算気温!S77,有効積算気温!$A77,"")</f>
        <v>41805</v>
      </c>
      <c r="T77" s="3">
        <f ca="1">IF(表示!$B$5&lt;=有効積算気温!T77,有効積算気温!$A77,"")</f>
        <v>41805</v>
      </c>
      <c r="U77" s="3">
        <f ca="1">IF(表示!$B$5&lt;=有効積算気温!U77,有効積算気温!$A77,"")</f>
        <v>41805</v>
      </c>
    </row>
    <row r="78" spans="1:21" x14ac:dyDescent="0.15">
      <c r="A78" s="3">
        <v>41806</v>
      </c>
      <c r="B78" s="3">
        <f ca="1">IF(表示!$B$5&lt;=有効積算気温!B78,有効積算気温!$A78,"")</f>
        <v>41806</v>
      </c>
      <c r="C78" s="3">
        <f ca="1">IF(表示!$B$5&lt;=有効積算気温!C78,有効積算気温!$A78,"")</f>
        <v>41806</v>
      </c>
      <c r="D78" s="3">
        <f ca="1">IF(表示!$B$5&lt;=有効積算気温!D78,有効積算気温!$A78,"")</f>
        <v>41806</v>
      </c>
      <c r="E78" s="3">
        <f ca="1">IF(表示!$B$5&lt;=有効積算気温!E78,有効積算気温!$A78,"")</f>
        <v>41806</v>
      </c>
      <c r="F78" s="3">
        <f ca="1">IF(表示!$B$5&lt;=有効積算気温!F78,有効積算気温!$A78,"")</f>
        <v>41806</v>
      </c>
      <c r="G78" s="3">
        <f ca="1">IF(表示!$B$5&lt;=有効積算気温!G78,有効積算気温!$A78,"")</f>
        <v>41806</v>
      </c>
      <c r="H78" s="3">
        <f ca="1">IF(表示!$B$5&lt;=有効積算気温!H78,有効積算気温!$A78,"")</f>
        <v>41806</v>
      </c>
      <c r="I78" s="3">
        <f ca="1">IF(表示!$B$5&lt;=有効積算気温!I78,有効積算気温!$A78,"")</f>
        <v>41806</v>
      </c>
      <c r="J78" s="3">
        <f ca="1">IF(表示!$B$5&lt;=有効積算気温!J78,有効積算気温!$A78,"")</f>
        <v>41806</v>
      </c>
      <c r="K78" s="3">
        <f ca="1">IF(表示!$B$5&lt;=有効積算気温!K78,有効積算気温!$A78,"")</f>
        <v>41806</v>
      </c>
      <c r="L78" s="3">
        <f ca="1">IF(表示!$B$5&lt;=有効積算気温!L78,有効積算気温!$A78,"")</f>
        <v>41806</v>
      </c>
      <c r="M78" s="3">
        <f ca="1">IF(表示!$B$5&lt;=有効積算気温!M78,有効積算気温!$A78,"")</f>
        <v>41806</v>
      </c>
      <c r="N78" s="3">
        <f ca="1">IF(表示!$B$5&lt;=有効積算気温!N78,有効積算気温!$A78,"")</f>
        <v>41806</v>
      </c>
      <c r="O78" s="3">
        <f ca="1">IF(表示!$B$5&lt;=有効積算気温!O78,有効積算気温!$A78,"")</f>
        <v>41806</v>
      </c>
      <c r="P78" s="3">
        <f ca="1">IF(表示!$B$5&lt;=有効積算気温!P78,有効積算気温!$A78,"")</f>
        <v>41806</v>
      </c>
      <c r="Q78" s="3">
        <f ca="1">IF(表示!$B$5&lt;=有効積算気温!Q78,有効積算気温!$A78,"")</f>
        <v>41806</v>
      </c>
      <c r="R78" s="3">
        <f ca="1">IF(表示!$B$5&lt;=有効積算気温!R78,有効積算気温!$A78,"")</f>
        <v>41806</v>
      </c>
      <c r="S78" s="3">
        <f ca="1">IF(表示!$B$5&lt;=有効積算気温!S78,有効積算気温!$A78,"")</f>
        <v>41806</v>
      </c>
      <c r="T78" s="3">
        <f ca="1">IF(表示!$B$5&lt;=有効積算気温!T78,有効積算気温!$A78,"")</f>
        <v>41806</v>
      </c>
      <c r="U78" s="3">
        <f ca="1">IF(表示!$B$5&lt;=有効積算気温!U78,有効積算気温!$A78,"")</f>
        <v>41806</v>
      </c>
    </row>
    <row r="79" spans="1:21" x14ac:dyDescent="0.15">
      <c r="A79" s="3">
        <v>41807</v>
      </c>
      <c r="B79" s="3">
        <f ca="1">IF(表示!$B$5&lt;=有効積算気温!B79,有効積算気温!$A79,"")</f>
        <v>41807</v>
      </c>
      <c r="C79" s="3">
        <f ca="1">IF(表示!$B$5&lt;=有効積算気温!C79,有効積算気温!$A79,"")</f>
        <v>41807</v>
      </c>
      <c r="D79" s="3">
        <f ca="1">IF(表示!$B$5&lt;=有効積算気温!D79,有効積算気温!$A79,"")</f>
        <v>41807</v>
      </c>
      <c r="E79" s="3">
        <f ca="1">IF(表示!$B$5&lt;=有効積算気温!E79,有効積算気温!$A79,"")</f>
        <v>41807</v>
      </c>
      <c r="F79" s="3">
        <f ca="1">IF(表示!$B$5&lt;=有効積算気温!F79,有効積算気温!$A79,"")</f>
        <v>41807</v>
      </c>
      <c r="G79" s="3">
        <f ca="1">IF(表示!$B$5&lt;=有効積算気温!G79,有効積算気温!$A79,"")</f>
        <v>41807</v>
      </c>
      <c r="H79" s="3">
        <f ca="1">IF(表示!$B$5&lt;=有効積算気温!H79,有効積算気温!$A79,"")</f>
        <v>41807</v>
      </c>
      <c r="I79" s="3">
        <f ca="1">IF(表示!$B$5&lt;=有効積算気温!I79,有効積算気温!$A79,"")</f>
        <v>41807</v>
      </c>
      <c r="J79" s="3">
        <f ca="1">IF(表示!$B$5&lt;=有効積算気温!J79,有効積算気温!$A79,"")</f>
        <v>41807</v>
      </c>
      <c r="K79" s="3">
        <f ca="1">IF(表示!$B$5&lt;=有効積算気温!K79,有効積算気温!$A79,"")</f>
        <v>41807</v>
      </c>
      <c r="L79" s="3">
        <f ca="1">IF(表示!$B$5&lt;=有効積算気温!L79,有効積算気温!$A79,"")</f>
        <v>41807</v>
      </c>
      <c r="M79" s="3">
        <f ca="1">IF(表示!$B$5&lt;=有効積算気温!M79,有効積算気温!$A79,"")</f>
        <v>41807</v>
      </c>
      <c r="N79" s="3">
        <f ca="1">IF(表示!$B$5&lt;=有効積算気温!N79,有効積算気温!$A79,"")</f>
        <v>41807</v>
      </c>
      <c r="O79" s="3">
        <f ca="1">IF(表示!$B$5&lt;=有効積算気温!O79,有効積算気温!$A79,"")</f>
        <v>41807</v>
      </c>
      <c r="P79" s="3">
        <f ca="1">IF(表示!$B$5&lt;=有効積算気温!P79,有効積算気温!$A79,"")</f>
        <v>41807</v>
      </c>
      <c r="Q79" s="3">
        <f ca="1">IF(表示!$B$5&lt;=有効積算気温!Q79,有効積算気温!$A79,"")</f>
        <v>41807</v>
      </c>
      <c r="R79" s="3">
        <f ca="1">IF(表示!$B$5&lt;=有効積算気温!R79,有効積算気温!$A79,"")</f>
        <v>41807</v>
      </c>
      <c r="S79" s="3">
        <f ca="1">IF(表示!$B$5&lt;=有効積算気温!S79,有効積算気温!$A79,"")</f>
        <v>41807</v>
      </c>
      <c r="T79" s="3">
        <f ca="1">IF(表示!$B$5&lt;=有効積算気温!T79,有効積算気温!$A79,"")</f>
        <v>41807</v>
      </c>
      <c r="U79" s="3">
        <f ca="1">IF(表示!$B$5&lt;=有効積算気温!U79,有効積算気温!$A79,"")</f>
        <v>41807</v>
      </c>
    </row>
    <row r="80" spans="1:21" x14ac:dyDescent="0.15">
      <c r="A80" s="3">
        <v>41808</v>
      </c>
      <c r="B80" s="3">
        <f ca="1">IF(表示!$B$5&lt;=有効積算気温!B80,有効積算気温!$A80,"")</f>
        <v>41808</v>
      </c>
      <c r="C80" s="3">
        <f ca="1">IF(表示!$B$5&lt;=有効積算気温!C80,有効積算気温!$A80,"")</f>
        <v>41808</v>
      </c>
      <c r="D80" s="3">
        <f ca="1">IF(表示!$B$5&lt;=有効積算気温!D80,有効積算気温!$A80,"")</f>
        <v>41808</v>
      </c>
      <c r="E80" s="3">
        <f ca="1">IF(表示!$B$5&lt;=有効積算気温!E80,有効積算気温!$A80,"")</f>
        <v>41808</v>
      </c>
      <c r="F80" s="3">
        <f ca="1">IF(表示!$B$5&lt;=有効積算気温!F80,有効積算気温!$A80,"")</f>
        <v>41808</v>
      </c>
      <c r="G80" s="3">
        <f ca="1">IF(表示!$B$5&lt;=有効積算気温!G80,有効積算気温!$A80,"")</f>
        <v>41808</v>
      </c>
      <c r="H80" s="3">
        <f ca="1">IF(表示!$B$5&lt;=有効積算気温!H80,有効積算気温!$A80,"")</f>
        <v>41808</v>
      </c>
      <c r="I80" s="3">
        <f ca="1">IF(表示!$B$5&lt;=有効積算気温!I80,有効積算気温!$A80,"")</f>
        <v>41808</v>
      </c>
      <c r="J80" s="3">
        <f ca="1">IF(表示!$B$5&lt;=有効積算気温!J80,有効積算気温!$A80,"")</f>
        <v>41808</v>
      </c>
      <c r="K80" s="3">
        <f ca="1">IF(表示!$B$5&lt;=有効積算気温!K80,有効積算気温!$A80,"")</f>
        <v>41808</v>
      </c>
      <c r="L80" s="3">
        <f ca="1">IF(表示!$B$5&lt;=有効積算気温!L80,有効積算気温!$A80,"")</f>
        <v>41808</v>
      </c>
      <c r="M80" s="3">
        <f ca="1">IF(表示!$B$5&lt;=有効積算気温!M80,有効積算気温!$A80,"")</f>
        <v>41808</v>
      </c>
      <c r="N80" s="3">
        <f ca="1">IF(表示!$B$5&lt;=有効積算気温!N80,有効積算気温!$A80,"")</f>
        <v>41808</v>
      </c>
      <c r="O80" s="3">
        <f ca="1">IF(表示!$B$5&lt;=有効積算気温!O80,有効積算気温!$A80,"")</f>
        <v>41808</v>
      </c>
      <c r="P80" s="3">
        <f ca="1">IF(表示!$B$5&lt;=有効積算気温!P80,有効積算気温!$A80,"")</f>
        <v>41808</v>
      </c>
      <c r="Q80" s="3">
        <f ca="1">IF(表示!$B$5&lt;=有効積算気温!Q80,有効積算気温!$A80,"")</f>
        <v>41808</v>
      </c>
      <c r="R80" s="3">
        <f ca="1">IF(表示!$B$5&lt;=有効積算気温!R80,有効積算気温!$A80,"")</f>
        <v>41808</v>
      </c>
      <c r="S80" s="3">
        <f ca="1">IF(表示!$B$5&lt;=有効積算気温!S80,有効積算気温!$A80,"")</f>
        <v>41808</v>
      </c>
      <c r="T80" s="3">
        <f ca="1">IF(表示!$B$5&lt;=有効積算気温!T80,有効積算気温!$A80,"")</f>
        <v>41808</v>
      </c>
      <c r="U80" s="3">
        <f ca="1">IF(表示!$B$5&lt;=有効積算気温!U80,有効積算気温!$A80,"")</f>
        <v>41808</v>
      </c>
    </row>
    <row r="81" spans="1:21" x14ac:dyDescent="0.15">
      <c r="A81" s="3">
        <v>41809</v>
      </c>
      <c r="B81" s="3">
        <f ca="1">IF(表示!$B$5&lt;=有効積算気温!B81,有効積算気温!$A81,"")</f>
        <v>41809</v>
      </c>
      <c r="C81" s="3">
        <f ca="1">IF(表示!$B$5&lt;=有効積算気温!C81,有効積算気温!$A81,"")</f>
        <v>41809</v>
      </c>
      <c r="D81" s="3">
        <f ca="1">IF(表示!$B$5&lt;=有効積算気温!D81,有効積算気温!$A81,"")</f>
        <v>41809</v>
      </c>
      <c r="E81" s="3">
        <f ca="1">IF(表示!$B$5&lt;=有効積算気温!E81,有効積算気温!$A81,"")</f>
        <v>41809</v>
      </c>
      <c r="F81" s="3">
        <f ca="1">IF(表示!$B$5&lt;=有効積算気温!F81,有効積算気温!$A81,"")</f>
        <v>41809</v>
      </c>
      <c r="G81" s="3">
        <f ca="1">IF(表示!$B$5&lt;=有効積算気温!G81,有効積算気温!$A81,"")</f>
        <v>41809</v>
      </c>
      <c r="H81" s="3">
        <f ca="1">IF(表示!$B$5&lt;=有効積算気温!H81,有効積算気温!$A81,"")</f>
        <v>41809</v>
      </c>
      <c r="I81" s="3">
        <f ca="1">IF(表示!$B$5&lt;=有効積算気温!I81,有効積算気温!$A81,"")</f>
        <v>41809</v>
      </c>
      <c r="J81" s="3">
        <f ca="1">IF(表示!$B$5&lt;=有効積算気温!J81,有効積算気温!$A81,"")</f>
        <v>41809</v>
      </c>
      <c r="K81" s="3">
        <f ca="1">IF(表示!$B$5&lt;=有効積算気温!K81,有効積算気温!$A81,"")</f>
        <v>41809</v>
      </c>
      <c r="L81" s="3">
        <f ca="1">IF(表示!$B$5&lt;=有効積算気温!L81,有効積算気温!$A81,"")</f>
        <v>41809</v>
      </c>
      <c r="M81" s="3">
        <f ca="1">IF(表示!$B$5&lt;=有効積算気温!M81,有効積算気温!$A81,"")</f>
        <v>41809</v>
      </c>
      <c r="N81" s="3">
        <f ca="1">IF(表示!$B$5&lt;=有効積算気温!N81,有効積算気温!$A81,"")</f>
        <v>41809</v>
      </c>
      <c r="O81" s="3">
        <f ca="1">IF(表示!$B$5&lt;=有効積算気温!O81,有効積算気温!$A81,"")</f>
        <v>41809</v>
      </c>
      <c r="P81" s="3">
        <f ca="1">IF(表示!$B$5&lt;=有効積算気温!P81,有効積算気温!$A81,"")</f>
        <v>41809</v>
      </c>
      <c r="Q81" s="3">
        <f ca="1">IF(表示!$B$5&lt;=有効積算気温!Q81,有効積算気温!$A81,"")</f>
        <v>41809</v>
      </c>
      <c r="R81" s="3">
        <f ca="1">IF(表示!$B$5&lt;=有効積算気温!R81,有効積算気温!$A81,"")</f>
        <v>41809</v>
      </c>
      <c r="S81" s="3">
        <f ca="1">IF(表示!$B$5&lt;=有効積算気温!S81,有効積算気温!$A81,"")</f>
        <v>41809</v>
      </c>
      <c r="T81" s="3">
        <f ca="1">IF(表示!$B$5&lt;=有効積算気温!T81,有効積算気温!$A81,"")</f>
        <v>41809</v>
      </c>
      <c r="U81" s="3">
        <f ca="1">IF(表示!$B$5&lt;=有効積算気温!U81,有効積算気温!$A81,"")</f>
        <v>41809</v>
      </c>
    </row>
    <row r="82" spans="1:21" x14ac:dyDescent="0.15">
      <c r="A82" s="3">
        <v>41810</v>
      </c>
      <c r="B82" s="3">
        <f ca="1">IF(表示!$B$5&lt;=有効積算気温!B82,有効積算気温!$A82,"")</f>
        <v>41810</v>
      </c>
      <c r="C82" s="3">
        <f ca="1">IF(表示!$B$5&lt;=有効積算気温!C82,有効積算気温!$A82,"")</f>
        <v>41810</v>
      </c>
      <c r="D82" s="3">
        <f ca="1">IF(表示!$B$5&lt;=有効積算気温!D82,有効積算気温!$A82,"")</f>
        <v>41810</v>
      </c>
      <c r="E82" s="3">
        <f ca="1">IF(表示!$B$5&lt;=有効積算気温!E82,有効積算気温!$A82,"")</f>
        <v>41810</v>
      </c>
      <c r="F82" s="3">
        <f ca="1">IF(表示!$B$5&lt;=有効積算気温!F82,有効積算気温!$A82,"")</f>
        <v>41810</v>
      </c>
      <c r="G82" s="3">
        <f ca="1">IF(表示!$B$5&lt;=有効積算気温!G82,有効積算気温!$A82,"")</f>
        <v>41810</v>
      </c>
      <c r="H82" s="3">
        <f ca="1">IF(表示!$B$5&lt;=有効積算気温!H82,有効積算気温!$A82,"")</f>
        <v>41810</v>
      </c>
      <c r="I82" s="3">
        <f ca="1">IF(表示!$B$5&lt;=有効積算気温!I82,有効積算気温!$A82,"")</f>
        <v>41810</v>
      </c>
      <c r="J82" s="3">
        <f ca="1">IF(表示!$B$5&lt;=有効積算気温!J82,有効積算気温!$A82,"")</f>
        <v>41810</v>
      </c>
      <c r="K82" s="3">
        <f ca="1">IF(表示!$B$5&lt;=有効積算気温!K82,有効積算気温!$A82,"")</f>
        <v>41810</v>
      </c>
      <c r="L82" s="3">
        <f ca="1">IF(表示!$B$5&lt;=有効積算気温!L82,有効積算気温!$A82,"")</f>
        <v>41810</v>
      </c>
      <c r="M82" s="3">
        <f ca="1">IF(表示!$B$5&lt;=有効積算気温!M82,有効積算気温!$A82,"")</f>
        <v>41810</v>
      </c>
      <c r="N82" s="3">
        <f ca="1">IF(表示!$B$5&lt;=有効積算気温!N82,有効積算気温!$A82,"")</f>
        <v>41810</v>
      </c>
      <c r="O82" s="3">
        <f ca="1">IF(表示!$B$5&lt;=有効積算気温!O82,有効積算気温!$A82,"")</f>
        <v>41810</v>
      </c>
      <c r="P82" s="3">
        <f ca="1">IF(表示!$B$5&lt;=有効積算気温!P82,有効積算気温!$A82,"")</f>
        <v>41810</v>
      </c>
      <c r="Q82" s="3">
        <f ca="1">IF(表示!$B$5&lt;=有効積算気温!Q82,有効積算気温!$A82,"")</f>
        <v>41810</v>
      </c>
      <c r="R82" s="3">
        <f ca="1">IF(表示!$B$5&lt;=有効積算気温!R82,有効積算気温!$A82,"")</f>
        <v>41810</v>
      </c>
      <c r="S82" s="3">
        <f ca="1">IF(表示!$B$5&lt;=有効積算気温!S82,有効積算気温!$A82,"")</f>
        <v>41810</v>
      </c>
      <c r="T82" s="3">
        <f ca="1">IF(表示!$B$5&lt;=有効積算気温!T82,有効積算気温!$A82,"")</f>
        <v>41810</v>
      </c>
      <c r="U82" s="3">
        <f ca="1">IF(表示!$B$5&lt;=有効積算気温!U82,有効積算気温!$A82,"")</f>
        <v>41810</v>
      </c>
    </row>
    <row r="83" spans="1:21" x14ac:dyDescent="0.15">
      <c r="A83" s="3">
        <v>41811</v>
      </c>
      <c r="B83" s="3">
        <f ca="1">IF(表示!$B$5&lt;=有効積算気温!B83,有効積算気温!$A83,"")</f>
        <v>41811</v>
      </c>
      <c r="C83" s="3">
        <f ca="1">IF(表示!$B$5&lt;=有効積算気温!C83,有効積算気温!$A83,"")</f>
        <v>41811</v>
      </c>
      <c r="D83" s="3">
        <f ca="1">IF(表示!$B$5&lt;=有効積算気温!D83,有効積算気温!$A83,"")</f>
        <v>41811</v>
      </c>
      <c r="E83" s="3">
        <f ca="1">IF(表示!$B$5&lt;=有効積算気温!E83,有効積算気温!$A83,"")</f>
        <v>41811</v>
      </c>
      <c r="F83" s="3">
        <f ca="1">IF(表示!$B$5&lt;=有効積算気温!F83,有効積算気温!$A83,"")</f>
        <v>41811</v>
      </c>
      <c r="G83" s="3">
        <f ca="1">IF(表示!$B$5&lt;=有効積算気温!G83,有効積算気温!$A83,"")</f>
        <v>41811</v>
      </c>
      <c r="H83" s="3">
        <f ca="1">IF(表示!$B$5&lt;=有効積算気温!H83,有効積算気温!$A83,"")</f>
        <v>41811</v>
      </c>
      <c r="I83" s="3">
        <f ca="1">IF(表示!$B$5&lt;=有効積算気温!I83,有効積算気温!$A83,"")</f>
        <v>41811</v>
      </c>
      <c r="J83" s="3">
        <f ca="1">IF(表示!$B$5&lt;=有効積算気温!J83,有効積算気温!$A83,"")</f>
        <v>41811</v>
      </c>
      <c r="K83" s="3">
        <f ca="1">IF(表示!$B$5&lt;=有効積算気温!K83,有効積算気温!$A83,"")</f>
        <v>41811</v>
      </c>
      <c r="L83" s="3">
        <f ca="1">IF(表示!$B$5&lt;=有効積算気温!L83,有効積算気温!$A83,"")</f>
        <v>41811</v>
      </c>
      <c r="M83" s="3">
        <f ca="1">IF(表示!$B$5&lt;=有効積算気温!M83,有効積算気温!$A83,"")</f>
        <v>41811</v>
      </c>
      <c r="N83" s="3">
        <f ca="1">IF(表示!$B$5&lt;=有効積算気温!N83,有効積算気温!$A83,"")</f>
        <v>41811</v>
      </c>
      <c r="O83" s="3">
        <f ca="1">IF(表示!$B$5&lt;=有効積算気温!O83,有効積算気温!$A83,"")</f>
        <v>41811</v>
      </c>
      <c r="P83" s="3">
        <f ca="1">IF(表示!$B$5&lt;=有効積算気温!P83,有効積算気温!$A83,"")</f>
        <v>41811</v>
      </c>
      <c r="Q83" s="3">
        <f ca="1">IF(表示!$B$5&lt;=有効積算気温!Q83,有効積算気温!$A83,"")</f>
        <v>41811</v>
      </c>
      <c r="R83" s="3">
        <f ca="1">IF(表示!$B$5&lt;=有効積算気温!R83,有効積算気温!$A83,"")</f>
        <v>41811</v>
      </c>
      <c r="S83" s="3">
        <f ca="1">IF(表示!$B$5&lt;=有効積算気温!S83,有効積算気温!$A83,"")</f>
        <v>41811</v>
      </c>
      <c r="T83" s="3">
        <f ca="1">IF(表示!$B$5&lt;=有効積算気温!T83,有効積算気温!$A83,"")</f>
        <v>41811</v>
      </c>
      <c r="U83" s="3">
        <f ca="1">IF(表示!$B$5&lt;=有効積算気温!U83,有効積算気温!$A83,"")</f>
        <v>41811</v>
      </c>
    </row>
    <row r="84" spans="1:21" x14ac:dyDescent="0.15">
      <c r="A84" s="3">
        <v>41812</v>
      </c>
      <c r="B84" s="3">
        <f ca="1">IF(表示!$B$5&lt;=有効積算気温!B84,有効積算気温!$A84,"")</f>
        <v>41812</v>
      </c>
      <c r="C84" s="3">
        <f ca="1">IF(表示!$B$5&lt;=有効積算気温!C84,有効積算気温!$A84,"")</f>
        <v>41812</v>
      </c>
      <c r="D84" s="3">
        <f ca="1">IF(表示!$B$5&lt;=有効積算気温!D84,有効積算気温!$A84,"")</f>
        <v>41812</v>
      </c>
      <c r="E84" s="3">
        <f ca="1">IF(表示!$B$5&lt;=有効積算気温!E84,有効積算気温!$A84,"")</f>
        <v>41812</v>
      </c>
      <c r="F84" s="3">
        <f ca="1">IF(表示!$B$5&lt;=有効積算気温!F84,有効積算気温!$A84,"")</f>
        <v>41812</v>
      </c>
      <c r="G84" s="3">
        <f ca="1">IF(表示!$B$5&lt;=有効積算気温!G84,有効積算気温!$A84,"")</f>
        <v>41812</v>
      </c>
      <c r="H84" s="3">
        <f ca="1">IF(表示!$B$5&lt;=有効積算気温!H84,有効積算気温!$A84,"")</f>
        <v>41812</v>
      </c>
      <c r="I84" s="3">
        <f ca="1">IF(表示!$B$5&lt;=有効積算気温!I84,有効積算気温!$A84,"")</f>
        <v>41812</v>
      </c>
      <c r="J84" s="3">
        <f ca="1">IF(表示!$B$5&lt;=有効積算気温!J84,有効積算気温!$A84,"")</f>
        <v>41812</v>
      </c>
      <c r="K84" s="3">
        <f ca="1">IF(表示!$B$5&lt;=有効積算気温!K84,有効積算気温!$A84,"")</f>
        <v>41812</v>
      </c>
      <c r="L84" s="3">
        <f ca="1">IF(表示!$B$5&lt;=有効積算気温!L84,有効積算気温!$A84,"")</f>
        <v>41812</v>
      </c>
      <c r="M84" s="3">
        <f ca="1">IF(表示!$B$5&lt;=有効積算気温!M84,有効積算気温!$A84,"")</f>
        <v>41812</v>
      </c>
      <c r="N84" s="3">
        <f ca="1">IF(表示!$B$5&lt;=有効積算気温!N84,有効積算気温!$A84,"")</f>
        <v>41812</v>
      </c>
      <c r="O84" s="3">
        <f ca="1">IF(表示!$B$5&lt;=有効積算気温!O84,有効積算気温!$A84,"")</f>
        <v>41812</v>
      </c>
      <c r="P84" s="3">
        <f ca="1">IF(表示!$B$5&lt;=有効積算気温!P84,有効積算気温!$A84,"")</f>
        <v>41812</v>
      </c>
      <c r="Q84" s="3">
        <f ca="1">IF(表示!$B$5&lt;=有効積算気温!Q84,有効積算気温!$A84,"")</f>
        <v>41812</v>
      </c>
      <c r="R84" s="3">
        <f ca="1">IF(表示!$B$5&lt;=有効積算気温!R84,有効積算気温!$A84,"")</f>
        <v>41812</v>
      </c>
      <c r="S84" s="3">
        <f ca="1">IF(表示!$B$5&lt;=有効積算気温!S84,有効積算気温!$A84,"")</f>
        <v>41812</v>
      </c>
      <c r="T84" s="3">
        <f ca="1">IF(表示!$B$5&lt;=有効積算気温!T84,有効積算気温!$A84,"")</f>
        <v>41812</v>
      </c>
      <c r="U84" s="3">
        <f ca="1">IF(表示!$B$5&lt;=有効積算気温!U84,有効積算気温!$A84,"")</f>
        <v>41812</v>
      </c>
    </row>
    <row r="85" spans="1:21" x14ac:dyDescent="0.15">
      <c r="A85" s="3">
        <v>41813</v>
      </c>
      <c r="B85" s="3">
        <f ca="1">IF(表示!$B$5&lt;=有効積算気温!B85,有効積算気温!$A85,"")</f>
        <v>41813</v>
      </c>
      <c r="C85" s="3">
        <f ca="1">IF(表示!$B$5&lt;=有効積算気温!C85,有効積算気温!$A85,"")</f>
        <v>41813</v>
      </c>
      <c r="D85" s="3">
        <f ca="1">IF(表示!$B$5&lt;=有効積算気温!D85,有効積算気温!$A85,"")</f>
        <v>41813</v>
      </c>
      <c r="E85" s="3">
        <f ca="1">IF(表示!$B$5&lt;=有効積算気温!E85,有効積算気温!$A85,"")</f>
        <v>41813</v>
      </c>
      <c r="F85" s="3">
        <f ca="1">IF(表示!$B$5&lt;=有効積算気温!F85,有効積算気温!$A85,"")</f>
        <v>41813</v>
      </c>
      <c r="G85" s="3">
        <f ca="1">IF(表示!$B$5&lt;=有効積算気温!G85,有効積算気温!$A85,"")</f>
        <v>41813</v>
      </c>
      <c r="H85" s="3">
        <f ca="1">IF(表示!$B$5&lt;=有効積算気温!H85,有効積算気温!$A85,"")</f>
        <v>41813</v>
      </c>
      <c r="I85" s="3">
        <f ca="1">IF(表示!$B$5&lt;=有効積算気温!I85,有効積算気温!$A85,"")</f>
        <v>41813</v>
      </c>
      <c r="J85" s="3">
        <f ca="1">IF(表示!$B$5&lt;=有効積算気温!J85,有効積算気温!$A85,"")</f>
        <v>41813</v>
      </c>
      <c r="K85" s="3">
        <f ca="1">IF(表示!$B$5&lt;=有効積算気温!K85,有効積算気温!$A85,"")</f>
        <v>41813</v>
      </c>
      <c r="L85" s="3">
        <f ca="1">IF(表示!$B$5&lt;=有効積算気温!L85,有効積算気温!$A85,"")</f>
        <v>41813</v>
      </c>
      <c r="M85" s="3">
        <f ca="1">IF(表示!$B$5&lt;=有効積算気温!M85,有効積算気温!$A85,"")</f>
        <v>41813</v>
      </c>
      <c r="N85" s="3">
        <f ca="1">IF(表示!$B$5&lt;=有効積算気温!N85,有効積算気温!$A85,"")</f>
        <v>41813</v>
      </c>
      <c r="O85" s="3">
        <f ca="1">IF(表示!$B$5&lt;=有効積算気温!O85,有効積算気温!$A85,"")</f>
        <v>41813</v>
      </c>
      <c r="P85" s="3">
        <f ca="1">IF(表示!$B$5&lt;=有効積算気温!P85,有効積算気温!$A85,"")</f>
        <v>41813</v>
      </c>
      <c r="Q85" s="3">
        <f ca="1">IF(表示!$B$5&lt;=有効積算気温!Q85,有効積算気温!$A85,"")</f>
        <v>41813</v>
      </c>
      <c r="R85" s="3">
        <f ca="1">IF(表示!$B$5&lt;=有効積算気温!R85,有効積算気温!$A85,"")</f>
        <v>41813</v>
      </c>
      <c r="S85" s="3">
        <f ca="1">IF(表示!$B$5&lt;=有効積算気温!S85,有効積算気温!$A85,"")</f>
        <v>41813</v>
      </c>
      <c r="T85" s="3">
        <f ca="1">IF(表示!$B$5&lt;=有効積算気温!T85,有効積算気温!$A85,"")</f>
        <v>41813</v>
      </c>
      <c r="U85" s="3">
        <f ca="1">IF(表示!$B$5&lt;=有効積算気温!U85,有効積算気温!$A85,"")</f>
        <v>41813</v>
      </c>
    </row>
    <row r="86" spans="1:21" x14ac:dyDescent="0.15">
      <c r="A86" s="3">
        <v>41814</v>
      </c>
      <c r="B86" s="3">
        <f ca="1">IF(表示!$B$5&lt;=有効積算気温!B86,有効積算気温!$A86,"")</f>
        <v>41814</v>
      </c>
      <c r="C86" s="3">
        <f ca="1">IF(表示!$B$5&lt;=有効積算気温!C86,有効積算気温!$A86,"")</f>
        <v>41814</v>
      </c>
      <c r="D86" s="3">
        <f ca="1">IF(表示!$B$5&lt;=有効積算気温!D86,有効積算気温!$A86,"")</f>
        <v>41814</v>
      </c>
      <c r="E86" s="3">
        <f ca="1">IF(表示!$B$5&lt;=有効積算気温!E86,有効積算気温!$A86,"")</f>
        <v>41814</v>
      </c>
      <c r="F86" s="3">
        <f ca="1">IF(表示!$B$5&lt;=有効積算気温!F86,有効積算気温!$A86,"")</f>
        <v>41814</v>
      </c>
      <c r="G86" s="3">
        <f ca="1">IF(表示!$B$5&lt;=有効積算気温!G86,有効積算気温!$A86,"")</f>
        <v>41814</v>
      </c>
      <c r="H86" s="3">
        <f ca="1">IF(表示!$B$5&lt;=有効積算気温!H86,有効積算気温!$A86,"")</f>
        <v>41814</v>
      </c>
      <c r="I86" s="3">
        <f ca="1">IF(表示!$B$5&lt;=有効積算気温!I86,有効積算気温!$A86,"")</f>
        <v>41814</v>
      </c>
      <c r="J86" s="3">
        <f ca="1">IF(表示!$B$5&lt;=有効積算気温!J86,有効積算気温!$A86,"")</f>
        <v>41814</v>
      </c>
      <c r="K86" s="3">
        <f ca="1">IF(表示!$B$5&lt;=有効積算気温!K86,有効積算気温!$A86,"")</f>
        <v>41814</v>
      </c>
      <c r="L86" s="3">
        <f ca="1">IF(表示!$B$5&lt;=有効積算気温!L86,有効積算気温!$A86,"")</f>
        <v>41814</v>
      </c>
      <c r="M86" s="3">
        <f ca="1">IF(表示!$B$5&lt;=有効積算気温!M86,有効積算気温!$A86,"")</f>
        <v>41814</v>
      </c>
      <c r="N86" s="3">
        <f ca="1">IF(表示!$B$5&lt;=有効積算気温!N86,有効積算気温!$A86,"")</f>
        <v>41814</v>
      </c>
      <c r="O86" s="3">
        <f ca="1">IF(表示!$B$5&lt;=有効積算気温!O86,有効積算気温!$A86,"")</f>
        <v>41814</v>
      </c>
      <c r="P86" s="3">
        <f ca="1">IF(表示!$B$5&lt;=有効積算気温!P86,有効積算気温!$A86,"")</f>
        <v>41814</v>
      </c>
      <c r="Q86" s="3">
        <f ca="1">IF(表示!$B$5&lt;=有効積算気温!Q86,有効積算気温!$A86,"")</f>
        <v>41814</v>
      </c>
      <c r="R86" s="3">
        <f ca="1">IF(表示!$B$5&lt;=有効積算気温!R86,有効積算気温!$A86,"")</f>
        <v>41814</v>
      </c>
      <c r="S86" s="3">
        <f ca="1">IF(表示!$B$5&lt;=有効積算気温!S86,有効積算気温!$A86,"")</f>
        <v>41814</v>
      </c>
      <c r="T86" s="3">
        <f ca="1">IF(表示!$B$5&lt;=有効積算気温!T86,有効積算気温!$A86,"")</f>
        <v>41814</v>
      </c>
      <c r="U86" s="3">
        <f ca="1">IF(表示!$B$5&lt;=有効積算気温!U86,有効積算気温!$A86,"")</f>
        <v>41814</v>
      </c>
    </row>
    <row r="87" spans="1:21" x14ac:dyDescent="0.15">
      <c r="A87" s="3">
        <v>41815</v>
      </c>
      <c r="B87" s="3">
        <f ca="1">IF(表示!$B$5&lt;=有効積算気温!B87,有効積算気温!$A87,"")</f>
        <v>41815</v>
      </c>
      <c r="C87" s="3">
        <f ca="1">IF(表示!$B$5&lt;=有効積算気温!C87,有効積算気温!$A87,"")</f>
        <v>41815</v>
      </c>
      <c r="D87" s="3">
        <f ca="1">IF(表示!$B$5&lt;=有効積算気温!D87,有効積算気温!$A87,"")</f>
        <v>41815</v>
      </c>
      <c r="E87" s="3">
        <f ca="1">IF(表示!$B$5&lt;=有効積算気温!E87,有効積算気温!$A87,"")</f>
        <v>41815</v>
      </c>
      <c r="F87" s="3">
        <f ca="1">IF(表示!$B$5&lt;=有効積算気温!F87,有効積算気温!$A87,"")</f>
        <v>41815</v>
      </c>
      <c r="G87" s="3">
        <f ca="1">IF(表示!$B$5&lt;=有効積算気温!G87,有効積算気温!$A87,"")</f>
        <v>41815</v>
      </c>
      <c r="H87" s="3">
        <f ca="1">IF(表示!$B$5&lt;=有効積算気温!H87,有効積算気温!$A87,"")</f>
        <v>41815</v>
      </c>
      <c r="I87" s="3">
        <f ca="1">IF(表示!$B$5&lt;=有効積算気温!I87,有効積算気温!$A87,"")</f>
        <v>41815</v>
      </c>
      <c r="J87" s="3">
        <f ca="1">IF(表示!$B$5&lt;=有効積算気温!J87,有効積算気温!$A87,"")</f>
        <v>41815</v>
      </c>
      <c r="K87" s="3">
        <f ca="1">IF(表示!$B$5&lt;=有効積算気温!K87,有効積算気温!$A87,"")</f>
        <v>41815</v>
      </c>
      <c r="L87" s="3">
        <f ca="1">IF(表示!$B$5&lt;=有効積算気温!L87,有効積算気温!$A87,"")</f>
        <v>41815</v>
      </c>
      <c r="M87" s="3">
        <f ca="1">IF(表示!$B$5&lt;=有効積算気温!M87,有効積算気温!$A87,"")</f>
        <v>41815</v>
      </c>
      <c r="N87" s="3">
        <f ca="1">IF(表示!$B$5&lt;=有効積算気温!N87,有効積算気温!$A87,"")</f>
        <v>41815</v>
      </c>
      <c r="O87" s="3">
        <f ca="1">IF(表示!$B$5&lt;=有効積算気温!O87,有効積算気温!$A87,"")</f>
        <v>41815</v>
      </c>
      <c r="P87" s="3">
        <f ca="1">IF(表示!$B$5&lt;=有効積算気温!P87,有効積算気温!$A87,"")</f>
        <v>41815</v>
      </c>
      <c r="Q87" s="3">
        <f ca="1">IF(表示!$B$5&lt;=有効積算気温!Q87,有効積算気温!$A87,"")</f>
        <v>41815</v>
      </c>
      <c r="R87" s="3">
        <f ca="1">IF(表示!$B$5&lt;=有効積算気温!R87,有効積算気温!$A87,"")</f>
        <v>41815</v>
      </c>
      <c r="S87" s="3">
        <f ca="1">IF(表示!$B$5&lt;=有効積算気温!S87,有効積算気温!$A87,"")</f>
        <v>41815</v>
      </c>
      <c r="T87" s="3">
        <f ca="1">IF(表示!$B$5&lt;=有効積算気温!T87,有効積算気温!$A87,"")</f>
        <v>41815</v>
      </c>
      <c r="U87" s="3">
        <f ca="1">IF(表示!$B$5&lt;=有効積算気温!U87,有効積算気温!$A87,"")</f>
        <v>41815</v>
      </c>
    </row>
    <row r="88" spans="1:21" x14ac:dyDescent="0.15">
      <c r="A88" s="3">
        <v>41816</v>
      </c>
      <c r="B88" s="3">
        <f ca="1">IF(表示!$B$5&lt;=有効積算気温!B88,有効積算気温!$A88,"")</f>
        <v>41816</v>
      </c>
      <c r="C88" s="3">
        <f ca="1">IF(表示!$B$5&lt;=有効積算気温!C88,有効積算気温!$A88,"")</f>
        <v>41816</v>
      </c>
      <c r="D88" s="3">
        <f ca="1">IF(表示!$B$5&lt;=有効積算気温!D88,有効積算気温!$A88,"")</f>
        <v>41816</v>
      </c>
      <c r="E88" s="3">
        <f ca="1">IF(表示!$B$5&lt;=有効積算気温!E88,有効積算気温!$A88,"")</f>
        <v>41816</v>
      </c>
      <c r="F88" s="3">
        <f ca="1">IF(表示!$B$5&lt;=有効積算気温!F88,有効積算気温!$A88,"")</f>
        <v>41816</v>
      </c>
      <c r="G88" s="3">
        <f ca="1">IF(表示!$B$5&lt;=有効積算気温!G88,有効積算気温!$A88,"")</f>
        <v>41816</v>
      </c>
      <c r="H88" s="3">
        <f ca="1">IF(表示!$B$5&lt;=有効積算気温!H88,有効積算気温!$A88,"")</f>
        <v>41816</v>
      </c>
      <c r="I88" s="3">
        <f ca="1">IF(表示!$B$5&lt;=有効積算気温!I88,有効積算気温!$A88,"")</f>
        <v>41816</v>
      </c>
      <c r="J88" s="3">
        <f ca="1">IF(表示!$B$5&lt;=有効積算気温!J88,有効積算気温!$A88,"")</f>
        <v>41816</v>
      </c>
      <c r="K88" s="3">
        <f ca="1">IF(表示!$B$5&lt;=有効積算気温!K88,有効積算気温!$A88,"")</f>
        <v>41816</v>
      </c>
      <c r="L88" s="3">
        <f ca="1">IF(表示!$B$5&lt;=有効積算気温!L88,有効積算気温!$A88,"")</f>
        <v>41816</v>
      </c>
      <c r="M88" s="3">
        <f ca="1">IF(表示!$B$5&lt;=有効積算気温!M88,有効積算気温!$A88,"")</f>
        <v>41816</v>
      </c>
      <c r="N88" s="3">
        <f ca="1">IF(表示!$B$5&lt;=有効積算気温!N88,有効積算気温!$A88,"")</f>
        <v>41816</v>
      </c>
      <c r="O88" s="3">
        <f ca="1">IF(表示!$B$5&lt;=有効積算気温!O88,有効積算気温!$A88,"")</f>
        <v>41816</v>
      </c>
      <c r="P88" s="3">
        <f ca="1">IF(表示!$B$5&lt;=有効積算気温!P88,有効積算気温!$A88,"")</f>
        <v>41816</v>
      </c>
      <c r="Q88" s="3">
        <f ca="1">IF(表示!$B$5&lt;=有効積算気温!Q88,有効積算気温!$A88,"")</f>
        <v>41816</v>
      </c>
      <c r="R88" s="3">
        <f ca="1">IF(表示!$B$5&lt;=有効積算気温!R88,有効積算気温!$A88,"")</f>
        <v>41816</v>
      </c>
      <c r="S88" s="3">
        <f ca="1">IF(表示!$B$5&lt;=有効積算気温!S88,有効積算気温!$A88,"")</f>
        <v>41816</v>
      </c>
      <c r="T88" s="3">
        <f ca="1">IF(表示!$B$5&lt;=有効積算気温!T88,有効積算気温!$A88,"")</f>
        <v>41816</v>
      </c>
      <c r="U88" s="3">
        <f ca="1">IF(表示!$B$5&lt;=有効積算気温!U88,有効積算気温!$A88,"")</f>
        <v>41816</v>
      </c>
    </row>
    <row r="89" spans="1:21" x14ac:dyDescent="0.15">
      <c r="A89" s="3">
        <v>41817</v>
      </c>
      <c r="B89" s="3">
        <f ca="1">IF(表示!$B$5&lt;=有効積算気温!B89,有効積算気温!$A89,"")</f>
        <v>41817</v>
      </c>
      <c r="C89" s="3">
        <f ca="1">IF(表示!$B$5&lt;=有効積算気温!C89,有効積算気温!$A89,"")</f>
        <v>41817</v>
      </c>
      <c r="D89" s="3">
        <f ca="1">IF(表示!$B$5&lt;=有効積算気温!D89,有効積算気温!$A89,"")</f>
        <v>41817</v>
      </c>
      <c r="E89" s="3">
        <f ca="1">IF(表示!$B$5&lt;=有効積算気温!E89,有効積算気温!$A89,"")</f>
        <v>41817</v>
      </c>
      <c r="F89" s="3">
        <f ca="1">IF(表示!$B$5&lt;=有効積算気温!F89,有効積算気温!$A89,"")</f>
        <v>41817</v>
      </c>
      <c r="G89" s="3">
        <f ca="1">IF(表示!$B$5&lt;=有効積算気温!G89,有効積算気温!$A89,"")</f>
        <v>41817</v>
      </c>
      <c r="H89" s="3">
        <f ca="1">IF(表示!$B$5&lt;=有効積算気温!H89,有効積算気温!$A89,"")</f>
        <v>41817</v>
      </c>
      <c r="I89" s="3">
        <f ca="1">IF(表示!$B$5&lt;=有効積算気温!I89,有効積算気温!$A89,"")</f>
        <v>41817</v>
      </c>
      <c r="J89" s="3">
        <f ca="1">IF(表示!$B$5&lt;=有効積算気温!J89,有効積算気温!$A89,"")</f>
        <v>41817</v>
      </c>
      <c r="K89" s="3">
        <f ca="1">IF(表示!$B$5&lt;=有効積算気温!K89,有効積算気温!$A89,"")</f>
        <v>41817</v>
      </c>
      <c r="L89" s="3">
        <f ca="1">IF(表示!$B$5&lt;=有効積算気温!L89,有効積算気温!$A89,"")</f>
        <v>41817</v>
      </c>
      <c r="M89" s="3">
        <f ca="1">IF(表示!$B$5&lt;=有効積算気温!M89,有効積算気温!$A89,"")</f>
        <v>41817</v>
      </c>
      <c r="N89" s="3">
        <f ca="1">IF(表示!$B$5&lt;=有効積算気温!N89,有効積算気温!$A89,"")</f>
        <v>41817</v>
      </c>
      <c r="O89" s="3">
        <f ca="1">IF(表示!$B$5&lt;=有効積算気温!O89,有効積算気温!$A89,"")</f>
        <v>41817</v>
      </c>
      <c r="P89" s="3">
        <f ca="1">IF(表示!$B$5&lt;=有効積算気温!P89,有効積算気温!$A89,"")</f>
        <v>41817</v>
      </c>
      <c r="Q89" s="3">
        <f ca="1">IF(表示!$B$5&lt;=有効積算気温!Q89,有効積算気温!$A89,"")</f>
        <v>41817</v>
      </c>
      <c r="R89" s="3">
        <f ca="1">IF(表示!$B$5&lt;=有効積算気温!R89,有効積算気温!$A89,"")</f>
        <v>41817</v>
      </c>
      <c r="S89" s="3">
        <f ca="1">IF(表示!$B$5&lt;=有効積算気温!S89,有効積算気温!$A89,"")</f>
        <v>41817</v>
      </c>
      <c r="T89" s="3">
        <f ca="1">IF(表示!$B$5&lt;=有効積算気温!T89,有効積算気温!$A89,"")</f>
        <v>41817</v>
      </c>
      <c r="U89" s="3">
        <f ca="1">IF(表示!$B$5&lt;=有効積算気温!U89,有効積算気温!$A89,"")</f>
        <v>41817</v>
      </c>
    </row>
    <row r="90" spans="1:21" x14ac:dyDescent="0.15">
      <c r="A90" s="3">
        <v>41818</v>
      </c>
      <c r="B90" s="3">
        <f ca="1">IF(表示!$B$5&lt;=有効積算気温!B90,有効積算気温!$A90,"")</f>
        <v>41818</v>
      </c>
      <c r="C90" s="3">
        <f ca="1">IF(表示!$B$5&lt;=有効積算気温!C90,有効積算気温!$A90,"")</f>
        <v>41818</v>
      </c>
      <c r="D90" s="3">
        <f ca="1">IF(表示!$B$5&lt;=有効積算気温!D90,有効積算気温!$A90,"")</f>
        <v>41818</v>
      </c>
      <c r="E90" s="3">
        <f ca="1">IF(表示!$B$5&lt;=有効積算気温!E90,有効積算気温!$A90,"")</f>
        <v>41818</v>
      </c>
      <c r="F90" s="3">
        <f ca="1">IF(表示!$B$5&lt;=有効積算気温!F90,有効積算気温!$A90,"")</f>
        <v>41818</v>
      </c>
      <c r="G90" s="3">
        <f ca="1">IF(表示!$B$5&lt;=有効積算気温!G90,有効積算気温!$A90,"")</f>
        <v>41818</v>
      </c>
      <c r="H90" s="3">
        <f ca="1">IF(表示!$B$5&lt;=有効積算気温!H90,有効積算気温!$A90,"")</f>
        <v>41818</v>
      </c>
      <c r="I90" s="3">
        <f ca="1">IF(表示!$B$5&lt;=有効積算気温!I90,有効積算気温!$A90,"")</f>
        <v>41818</v>
      </c>
      <c r="J90" s="3">
        <f ca="1">IF(表示!$B$5&lt;=有効積算気温!J90,有効積算気温!$A90,"")</f>
        <v>41818</v>
      </c>
      <c r="K90" s="3">
        <f ca="1">IF(表示!$B$5&lt;=有効積算気温!K90,有効積算気温!$A90,"")</f>
        <v>41818</v>
      </c>
      <c r="L90" s="3">
        <f ca="1">IF(表示!$B$5&lt;=有効積算気温!L90,有効積算気温!$A90,"")</f>
        <v>41818</v>
      </c>
      <c r="M90" s="3">
        <f ca="1">IF(表示!$B$5&lt;=有効積算気温!M90,有効積算気温!$A90,"")</f>
        <v>41818</v>
      </c>
      <c r="N90" s="3">
        <f ca="1">IF(表示!$B$5&lt;=有効積算気温!N90,有効積算気温!$A90,"")</f>
        <v>41818</v>
      </c>
      <c r="O90" s="3">
        <f ca="1">IF(表示!$B$5&lt;=有効積算気温!O90,有効積算気温!$A90,"")</f>
        <v>41818</v>
      </c>
      <c r="P90" s="3">
        <f ca="1">IF(表示!$B$5&lt;=有効積算気温!P90,有効積算気温!$A90,"")</f>
        <v>41818</v>
      </c>
      <c r="Q90" s="3">
        <f ca="1">IF(表示!$B$5&lt;=有効積算気温!Q90,有効積算気温!$A90,"")</f>
        <v>41818</v>
      </c>
      <c r="R90" s="3">
        <f ca="1">IF(表示!$B$5&lt;=有効積算気温!R90,有効積算気温!$A90,"")</f>
        <v>41818</v>
      </c>
      <c r="S90" s="3">
        <f ca="1">IF(表示!$B$5&lt;=有効積算気温!S90,有効積算気温!$A90,"")</f>
        <v>41818</v>
      </c>
      <c r="T90" s="3">
        <f ca="1">IF(表示!$B$5&lt;=有効積算気温!T90,有効積算気温!$A90,"")</f>
        <v>41818</v>
      </c>
      <c r="U90" s="3">
        <f ca="1">IF(表示!$B$5&lt;=有効積算気温!U90,有効積算気温!$A90,"")</f>
        <v>41818</v>
      </c>
    </row>
    <row r="91" spans="1:21" x14ac:dyDescent="0.15">
      <c r="A91" s="3">
        <v>41819</v>
      </c>
      <c r="B91" s="3">
        <f ca="1">IF(表示!$B$5&lt;=有効積算気温!B91,有効積算気温!$A91,"")</f>
        <v>41819</v>
      </c>
      <c r="C91" s="3">
        <f ca="1">IF(表示!$B$5&lt;=有効積算気温!C91,有効積算気温!$A91,"")</f>
        <v>41819</v>
      </c>
      <c r="D91" s="3">
        <f ca="1">IF(表示!$B$5&lt;=有効積算気温!D91,有効積算気温!$A91,"")</f>
        <v>41819</v>
      </c>
      <c r="E91" s="3">
        <f ca="1">IF(表示!$B$5&lt;=有効積算気温!E91,有効積算気温!$A91,"")</f>
        <v>41819</v>
      </c>
      <c r="F91" s="3">
        <f ca="1">IF(表示!$B$5&lt;=有効積算気温!F91,有効積算気温!$A91,"")</f>
        <v>41819</v>
      </c>
      <c r="G91" s="3">
        <f ca="1">IF(表示!$B$5&lt;=有効積算気温!G91,有効積算気温!$A91,"")</f>
        <v>41819</v>
      </c>
      <c r="H91" s="3">
        <f ca="1">IF(表示!$B$5&lt;=有効積算気温!H91,有効積算気温!$A91,"")</f>
        <v>41819</v>
      </c>
      <c r="I91" s="3">
        <f ca="1">IF(表示!$B$5&lt;=有効積算気温!I91,有効積算気温!$A91,"")</f>
        <v>41819</v>
      </c>
      <c r="J91" s="3">
        <f ca="1">IF(表示!$B$5&lt;=有効積算気温!J91,有効積算気温!$A91,"")</f>
        <v>41819</v>
      </c>
      <c r="K91" s="3">
        <f ca="1">IF(表示!$B$5&lt;=有効積算気温!K91,有効積算気温!$A91,"")</f>
        <v>41819</v>
      </c>
      <c r="L91" s="3">
        <f ca="1">IF(表示!$B$5&lt;=有効積算気温!L91,有効積算気温!$A91,"")</f>
        <v>41819</v>
      </c>
      <c r="M91" s="3">
        <f ca="1">IF(表示!$B$5&lt;=有効積算気温!M91,有効積算気温!$A91,"")</f>
        <v>41819</v>
      </c>
      <c r="N91" s="3">
        <f ca="1">IF(表示!$B$5&lt;=有効積算気温!N91,有効積算気温!$A91,"")</f>
        <v>41819</v>
      </c>
      <c r="O91" s="3">
        <f ca="1">IF(表示!$B$5&lt;=有効積算気温!O91,有効積算気温!$A91,"")</f>
        <v>41819</v>
      </c>
      <c r="P91" s="3">
        <f ca="1">IF(表示!$B$5&lt;=有効積算気温!P91,有効積算気温!$A91,"")</f>
        <v>41819</v>
      </c>
      <c r="Q91" s="3">
        <f ca="1">IF(表示!$B$5&lt;=有効積算気温!Q91,有効積算気温!$A91,"")</f>
        <v>41819</v>
      </c>
      <c r="R91" s="3">
        <f ca="1">IF(表示!$B$5&lt;=有効積算気温!R91,有効積算気温!$A91,"")</f>
        <v>41819</v>
      </c>
      <c r="S91" s="3">
        <f ca="1">IF(表示!$B$5&lt;=有効積算気温!S91,有効積算気温!$A91,"")</f>
        <v>41819</v>
      </c>
      <c r="T91" s="3">
        <f ca="1">IF(表示!$B$5&lt;=有効積算気温!T91,有効積算気温!$A91,"")</f>
        <v>41819</v>
      </c>
      <c r="U91" s="3">
        <f ca="1">IF(表示!$B$5&lt;=有効積算気温!U91,有効積算気温!$A91,"")</f>
        <v>41819</v>
      </c>
    </row>
    <row r="92" spans="1:21" x14ac:dyDescent="0.15">
      <c r="A92" s="3">
        <v>41820</v>
      </c>
      <c r="B92" s="3">
        <f ca="1">IF(表示!$B$5&lt;=有効積算気温!B92,有効積算気温!$A92,"")</f>
        <v>41820</v>
      </c>
      <c r="C92" s="3">
        <f ca="1">IF(表示!$B$5&lt;=有効積算気温!C92,有効積算気温!$A92,"")</f>
        <v>41820</v>
      </c>
      <c r="D92" s="3">
        <f ca="1">IF(表示!$B$5&lt;=有効積算気温!D92,有効積算気温!$A92,"")</f>
        <v>41820</v>
      </c>
      <c r="E92" s="3">
        <f ca="1">IF(表示!$B$5&lt;=有効積算気温!E92,有効積算気温!$A92,"")</f>
        <v>41820</v>
      </c>
      <c r="F92" s="3">
        <f ca="1">IF(表示!$B$5&lt;=有効積算気温!F92,有効積算気温!$A92,"")</f>
        <v>41820</v>
      </c>
      <c r="G92" s="3">
        <f ca="1">IF(表示!$B$5&lt;=有効積算気温!G92,有効積算気温!$A92,"")</f>
        <v>41820</v>
      </c>
      <c r="H92" s="3">
        <f ca="1">IF(表示!$B$5&lt;=有効積算気温!H92,有効積算気温!$A92,"")</f>
        <v>41820</v>
      </c>
      <c r="I92" s="3">
        <f ca="1">IF(表示!$B$5&lt;=有効積算気温!I92,有効積算気温!$A92,"")</f>
        <v>41820</v>
      </c>
      <c r="J92" s="3">
        <f ca="1">IF(表示!$B$5&lt;=有効積算気温!J92,有効積算気温!$A92,"")</f>
        <v>41820</v>
      </c>
      <c r="K92" s="3">
        <f ca="1">IF(表示!$B$5&lt;=有効積算気温!K92,有効積算気温!$A92,"")</f>
        <v>41820</v>
      </c>
      <c r="L92" s="3">
        <f ca="1">IF(表示!$B$5&lt;=有効積算気温!L92,有効積算気温!$A92,"")</f>
        <v>41820</v>
      </c>
      <c r="M92" s="3">
        <f ca="1">IF(表示!$B$5&lt;=有効積算気温!M92,有効積算気温!$A92,"")</f>
        <v>41820</v>
      </c>
      <c r="N92" s="3">
        <f ca="1">IF(表示!$B$5&lt;=有効積算気温!N92,有効積算気温!$A92,"")</f>
        <v>41820</v>
      </c>
      <c r="O92" s="3">
        <f ca="1">IF(表示!$B$5&lt;=有効積算気温!O92,有効積算気温!$A92,"")</f>
        <v>41820</v>
      </c>
      <c r="P92" s="3">
        <f ca="1">IF(表示!$B$5&lt;=有効積算気温!P92,有効積算気温!$A92,"")</f>
        <v>41820</v>
      </c>
      <c r="Q92" s="3">
        <f ca="1">IF(表示!$B$5&lt;=有効積算気温!Q92,有効積算気温!$A92,"")</f>
        <v>41820</v>
      </c>
      <c r="R92" s="3">
        <f ca="1">IF(表示!$B$5&lt;=有効積算気温!R92,有効積算気温!$A92,"")</f>
        <v>41820</v>
      </c>
      <c r="S92" s="3">
        <f ca="1">IF(表示!$B$5&lt;=有効積算気温!S92,有効積算気温!$A92,"")</f>
        <v>41820</v>
      </c>
      <c r="T92" s="3">
        <f ca="1">IF(表示!$B$5&lt;=有効積算気温!T92,有効積算気温!$A92,"")</f>
        <v>41820</v>
      </c>
      <c r="U92" s="3">
        <f ca="1">IF(表示!$B$5&lt;=有効積算気温!U92,有効積算気温!$A92,"")</f>
        <v>41820</v>
      </c>
    </row>
    <row r="93" spans="1:21" x14ac:dyDescent="0.15">
      <c r="A93" s="3">
        <v>41821</v>
      </c>
      <c r="B93" s="3">
        <f ca="1">IF(表示!$B$5&lt;=有効積算気温!B93,有効積算気温!$A93,"")</f>
        <v>41821</v>
      </c>
      <c r="C93" s="3">
        <f ca="1">IF(表示!$B$5&lt;=有効積算気温!C93,有効積算気温!$A93,"")</f>
        <v>41821</v>
      </c>
      <c r="D93" s="3">
        <f ca="1">IF(表示!$B$5&lt;=有効積算気温!D93,有効積算気温!$A93,"")</f>
        <v>41821</v>
      </c>
      <c r="E93" s="3">
        <f ca="1">IF(表示!$B$5&lt;=有効積算気温!E93,有効積算気温!$A93,"")</f>
        <v>41821</v>
      </c>
      <c r="F93" s="3">
        <f ca="1">IF(表示!$B$5&lt;=有効積算気温!F93,有効積算気温!$A93,"")</f>
        <v>41821</v>
      </c>
      <c r="G93" s="3">
        <f ca="1">IF(表示!$B$5&lt;=有効積算気温!G93,有効積算気温!$A93,"")</f>
        <v>41821</v>
      </c>
      <c r="H93" s="3">
        <f ca="1">IF(表示!$B$5&lt;=有効積算気温!H93,有効積算気温!$A93,"")</f>
        <v>41821</v>
      </c>
      <c r="I93" s="3">
        <f ca="1">IF(表示!$B$5&lt;=有効積算気温!I93,有効積算気温!$A93,"")</f>
        <v>41821</v>
      </c>
      <c r="J93" s="3">
        <f ca="1">IF(表示!$B$5&lt;=有効積算気温!J93,有効積算気温!$A93,"")</f>
        <v>41821</v>
      </c>
      <c r="K93" s="3">
        <f ca="1">IF(表示!$B$5&lt;=有効積算気温!K93,有効積算気温!$A93,"")</f>
        <v>41821</v>
      </c>
      <c r="L93" s="3">
        <f ca="1">IF(表示!$B$5&lt;=有効積算気温!L93,有効積算気温!$A93,"")</f>
        <v>41821</v>
      </c>
      <c r="M93" s="3">
        <f ca="1">IF(表示!$B$5&lt;=有効積算気温!M93,有効積算気温!$A93,"")</f>
        <v>41821</v>
      </c>
      <c r="N93" s="3">
        <f ca="1">IF(表示!$B$5&lt;=有効積算気温!N93,有効積算気温!$A93,"")</f>
        <v>41821</v>
      </c>
      <c r="O93" s="3">
        <f ca="1">IF(表示!$B$5&lt;=有効積算気温!O93,有効積算気温!$A93,"")</f>
        <v>41821</v>
      </c>
      <c r="P93" s="3">
        <f ca="1">IF(表示!$B$5&lt;=有効積算気温!P93,有効積算気温!$A93,"")</f>
        <v>41821</v>
      </c>
      <c r="Q93" s="3">
        <f ca="1">IF(表示!$B$5&lt;=有効積算気温!Q93,有効積算気温!$A93,"")</f>
        <v>41821</v>
      </c>
      <c r="R93" s="3">
        <f ca="1">IF(表示!$B$5&lt;=有効積算気温!R93,有効積算気温!$A93,"")</f>
        <v>41821</v>
      </c>
      <c r="S93" s="3">
        <f ca="1">IF(表示!$B$5&lt;=有効積算気温!S93,有効積算気温!$A93,"")</f>
        <v>41821</v>
      </c>
      <c r="T93" s="3">
        <f ca="1">IF(表示!$B$5&lt;=有効積算気温!T93,有効積算気温!$A93,"")</f>
        <v>41821</v>
      </c>
      <c r="U93" s="3">
        <f ca="1">IF(表示!$B$5&lt;=有効積算気温!U93,有効積算気温!$A93,"")</f>
        <v>41821</v>
      </c>
    </row>
    <row r="94" spans="1:21" x14ac:dyDescent="0.15">
      <c r="A94" s="3">
        <v>41822</v>
      </c>
      <c r="B94" s="3">
        <f ca="1">IF(表示!$B$5&lt;=有効積算気温!B94,有効積算気温!$A94,"")</f>
        <v>41822</v>
      </c>
      <c r="C94" s="3">
        <f ca="1">IF(表示!$B$5&lt;=有効積算気温!C94,有効積算気温!$A94,"")</f>
        <v>41822</v>
      </c>
      <c r="D94" s="3">
        <f ca="1">IF(表示!$B$5&lt;=有効積算気温!D94,有効積算気温!$A94,"")</f>
        <v>41822</v>
      </c>
      <c r="E94" s="3">
        <f ca="1">IF(表示!$B$5&lt;=有効積算気温!E94,有効積算気温!$A94,"")</f>
        <v>41822</v>
      </c>
      <c r="F94" s="3">
        <f ca="1">IF(表示!$B$5&lt;=有効積算気温!F94,有効積算気温!$A94,"")</f>
        <v>41822</v>
      </c>
      <c r="G94" s="3">
        <f ca="1">IF(表示!$B$5&lt;=有効積算気温!G94,有効積算気温!$A94,"")</f>
        <v>41822</v>
      </c>
      <c r="H94" s="3">
        <f ca="1">IF(表示!$B$5&lt;=有効積算気温!H94,有効積算気温!$A94,"")</f>
        <v>41822</v>
      </c>
      <c r="I94" s="3">
        <f ca="1">IF(表示!$B$5&lt;=有効積算気温!I94,有効積算気温!$A94,"")</f>
        <v>41822</v>
      </c>
      <c r="J94" s="3">
        <f ca="1">IF(表示!$B$5&lt;=有効積算気温!J94,有効積算気温!$A94,"")</f>
        <v>41822</v>
      </c>
      <c r="K94" s="3">
        <f ca="1">IF(表示!$B$5&lt;=有効積算気温!K94,有効積算気温!$A94,"")</f>
        <v>41822</v>
      </c>
      <c r="L94" s="3">
        <f ca="1">IF(表示!$B$5&lt;=有効積算気温!L94,有効積算気温!$A94,"")</f>
        <v>41822</v>
      </c>
      <c r="M94" s="3">
        <f ca="1">IF(表示!$B$5&lt;=有効積算気温!M94,有効積算気温!$A94,"")</f>
        <v>41822</v>
      </c>
      <c r="N94" s="3">
        <f ca="1">IF(表示!$B$5&lt;=有効積算気温!N94,有効積算気温!$A94,"")</f>
        <v>41822</v>
      </c>
      <c r="O94" s="3">
        <f ca="1">IF(表示!$B$5&lt;=有効積算気温!O94,有効積算気温!$A94,"")</f>
        <v>41822</v>
      </c>
      <c r="P94" s="3">
        <f ca="1">IF(表示!$B$5&lt;=有効積算気温!P94,有効積算気温!$A94,"")</f>
        <v>41822</v>
      </c>
      <c r="Q94" s="3">
        <f ca="1">IF(表示!$B$5&lt;=有効積算気温!Q94,有効積算気温!$A94,"")</f>
        <v>41822</v>
      </c>
      <c r="R94" s="3">
        <f ca="1">IF(表示!$B$5&lt;=有効積算気温!R94,有効積算気温!$A94,"")</f>
        <v>41822</v>
      </c>
      <c r="S94" s="3">
        <f ca="1">IF(表示!$B$5&lt;=有効積算気温!S94,有効積算気温!$A94,"")</f>
        <v>41822</v>
      </c>
      <c r="T94" s="3">
        <f ca="1">IF(表示!$B$5&lt;=有効積算気温!T94,有効積算気温!$A94,"")</f>
        <v>41822</v>
      </c>
      <c r="U94" s="3">
        <f ca="1">IF(表示!$B$5&lt;=有効積算気温!U94,有効積算気温!$A94,"")</f>
        <v>41822</v>
      </c>
    </row>
    <row r="95" spans="1:21" x14ac:dyDescent="0.15">
      <c r="A95" s="3">
        <v>41823</v>
      </c>
      <c r="B95" s="3">
        <f ca="1">IF(表示!$B$5&lt;=有効積算気温!B95,有効積算気温!$A95,"")</f>
        <v>41823</v>
      </c>
      <c r="C95" s="3">
        <f ca="1">IF(表示!$B$5&lt;=有効積算気温!C95,有効積算気温!$A95,"")</f>
        <v>41823</v>
      </c>
      <c r="D95" s="3">
        <f ca="1">IF(表示!$B$5&lt;=有効積算気温!D95,有効積算気温!$A95,"")</f>
        <v>41823</v>
      </c>
      <c r="E95" s="3">
        <f ca="1">IF(表示!$B$5&lt;=有効積算気温!E95,有効積算気温!$A95,"")</f>
        <v>41823</v>
      </c>
      <c r="F95" s="3">
        <f ca="1">IF(表示!$B$5&lt;=有効積算気温!F95,有効積算気温!$A95,"")</f>
        <v>41823</v>
      </c>
      <c r="G95" s="3">
        <f ca="1">IF(表示!$B$5&lt;=有効積算気温!G95,有効積算気温!$A95,"")</f>
        <v>41823</v>
      </c>
      <c r="H95" s="3">
        <f ca="1">IF(表示!$B$5&lt;=有効積算気温!H95,有効積算気温!$A95,"")</f>
        <v>41823</v>
      </c>
      <c r="I95" s="3">
        <f ca="1">IF(表示!$B$5&lt;=有効積算気温!I95,有効積算気温!$A95,"")</f>
        <v>41823</v>
      </c>
      <c r="J95" s="3">
        <f ca="1">IF(表示!$B$5&lt;=有効積算気温!J95,有効積算気温!$A95,"")</f>
        <v>41823</v>
      </c>
      <c r="K95" s="3">
        <f ca="1">IF(表示!$B$5&lt;=有効積算気温!K95,有効積算気温!$A95,"")</f>
        <v>41823</v>
      </c>
      <c r="L95" s="3">
        <f ca="1">IF(表示!$B$5&lt;=有効積算気温!L95,有効積算気温!$A95,"")</f>
        <v>41823</v>
      </c>
      <c r="M95" s="3">
        <f ca="1">IF(表示!$B$5&lt;=有効積算気温!M95,有効積算気温!$A95,"")</f>
        <v>41823</v>
      </c>
      <c r="N95" s="3">
        <f ca="1">IF(表示!$B$5&lt;=有効積算気温!N95,有効積算気温!$A95,"")</f>
        <v>41823</v>
      </c>
      <c r="O95" s="3">
        <f ca="1">IF(表示!$B$5&lt;=有効積算気温!O95,有効積算気温!$A95,"")</f>
        <v>41823</v>
      </c>
      <c r="P95" s="3">
        <f ca="1">IF(表示!$B$5&lt;=有効積算気温!P95,有効積算気温!$A95,"")</f>
        <v>41823</v>
      </c>
      <c r="Q95" s="3">
        <f ca="1">IF(表示!$B$5&lt;=有効積算気温!Q95,有効積算気温!$A95,"")</f>
        <v>41823</v>
      </c>
      <c r="R95" s="3">
        <f ca="1">IF(表示!$B$5&lt;=有効積算気温!R95,有効積算気温!$A95,"")</f>
        <v>41823</v>
      </c>
      <c r="S95" s="3">
        <f ca="1">IF(表示!$B$5&lt;=有効積算気温!S95,有効積算気温!$A95,"")</f>
        <v>41823</v>
      </c>
      <c r="T95" s="3">
        <f ca="1">IF(表示!$B$5&lt;=有効積算気温!T95,有効積算気温!$A95,"")</f>
        <v>41823</v>
      </c>
      <c r="U95" s="3">
        <f ca="1">IF(表示!$B$5&lt;=有効積算気温!U95,有効積算気温!$A95,"")</f>
        <v>41823</v>
      </c>
    </row>
    <row r="96" spans="1:21" x14ac:dyDescent="0.15">
      <c r="A96" s="3">
        <v>41824</v>
      </c>
      <c r="B96" s="3">
        <f ca="1">IF(表示!$B$5&lt;=有効積算気温!B96,有効積算気温!$A96,"")</f>
        <v>41824</v>
      </c>
      <c r="C96" s="3">
        <f ca="1">IF(表示!$B$5&lt;=有効積算気温!C96,有効積算気温!$A96,"")</f>
        <v>41824</v>
      </c>
      <c r="D96" s="3">
        <f ca="1">IF(表示!$B$5&lt;=有効積算気温!D96,有効積算気温!$A96,"")</f>
        <v>41824</v>
      </c>
      <c r="E96" s="3">
        <f ca="1">IF(表示!$B$5&lt;=有効積算気温!E96,有効積算気温!$A96,"")</f>
        <v>41824</v>
      </c>
      <c r="F96" s="3">
        <f ca="1">IF(表示!$B$5&lt;=有効積算気温!F96,有効積算気温!$A96,"")</f>
        <v>41824</v>
      </c>
      <c r="G96" s="3">
        <f ca="1">IF(表示!$B$5&lt;=有効積算気温!G96,有効積算気温!$A96,"")</f>
        <v>41824</v>
      </c>
      <c r="H96" s="3">
        <f ca="1">IF(表示!$B$5&lt;=有効積算気温!H96,有効積算気温!$A96,"")</f>
        <v>41824</v>
      </c>
      <c r="I96" s="3">
        <f ca="1">IF(表示!$B$5&lt;=有効積算気温!I96,有効積算気温!$A96,"")</f>
        <v>41824</v>
      </c>
      <c r="J96" s="3">
        <f ca="1">IF(表示!$B$5&lt;=有効積算気温!J96,有効積算気温!$A96,"")</f>
        <v>41824</v>
      </c>
      <c r="K96" s="3">
        <f ca="1">IF(表示!$B$5&lt;=有効積算気温!K96,有効積算気温!$A96,"")</f>
        <v>41824</v>
      </c>
      <c r="L96" s="3">
        <f ca="1">IF(表示!$B$5&lt;=有効積算気温!L96,有効積算気温!$A96,"")</f>
        <v>41824</v>
      </c>
      <c r="M96" s="3">
        <f ca="1">IF(表示!$B$5&lt;=有効積算気温!M96,有効積算気温!$A96,"")</f>
        <v>41824</v>
      </c>
      <c r="N96" s="3">
        <f ca="1">IF(表示!$B$5&lt;=有効積算気温!N96,有効積算気温!$A96,"")</f>
        <v>41824</v>
      </c>
      <c r="O96" s="3">
        <f ca="1">IF(表示!$B$5&lt;=有効積算気温!O96,有効積算気温!$A96,"")</f>
        <v>41824</v>
      </c>
      <c r="P96" s="3">
        <f ca="1">IF(表示!$B$5&lt;=有効積算気温!P96,有効積算気温!$A96,"")</f>
        <v>41824</v>
      </c>
      <c r="Q96" s="3">
        <f ca="1">IF(表示!$B$5&lt;=有効積算気温!Q96,有効積算気温!$A96,"")</f>
        <v>41824</v>
      </c>
      <c r="R96" s="3">
        <f ca="1">IF(表示!$B$5&lt;=有効積算気温!R96,有効積算気温!$A96,"")</f>
        <v>41824</v>
      </c>
      <c r="S96" s="3">
        <f ca="1">IF(表示!$B$5&lt;=有効積算気温!S96,有効積算気温!$A96,"")</f>
        <v>41824</v>
      </c>
      <c r="T96" s="3">
        <f ca="1">IF(表示!$B$5&lt;=有効積算気温!T96,有効積算気温!$A96,"")</f>
        <v>41824</v>
      </c>
      <c r="U96" s="3">
        <f ca="1">IF(表示!$B$5&lt;=有効積算気温!U96,有効積算気温!$A96,"")</f>
        <v>41824</v>
      </c>
    </row>
    <row r="97" spans="1:21" x14ac:dyDescent="0.15">
      <c r="A97" s="3">
        <v>41825</v>
      </c>
      <c r="B97" s="3">
        <f ca="1">IF(表示!$B$5&lt;=有効積算気温!B97,有効積算気温!$A97,"")</f>
        <v>41825</v>
      </c>
      <c r="C97" s="3">
        <f ca="1">IF(表示!$B$5&lt;=有効積算気温!C97,有効積算気温!$A97,"")</f>
        <v>41825</v>
      </c>
      <c r="D97" s="3">
        <f ca="1">IF(表示!$B$5&lt;=有効積算気温!D97,有効積算気温!$A97,"")</f>
        <v>41825</v>
      </c>
      <c r="E97" s="3">
        <f ca="1">IF(表示!$B$5&lt;=有効積算気温!E97,有効積算気温!$A97,"")</f>
        <v>41825</v>
      </c>
      <c r="F97" s="3">
        <f ca="1">IF(表示!$B$5&lt;=有効積算気温!F97,有効積算気温!$A97,"")</f>
        <v>41825</v>
      </c>
      <c r="G97" s="3">
        <f ca="1">IF(表示!$B$5&lt;=有効積算気温!G97,有効積算気温!$A97,"")</f>
        <v>41825</v>
      </c>
      <c r="H97" s="3">
        <f ca="1">IF(表示!$B$5&lt;=有効積算気温!H97,有効積算気温!$A97,"")</f>
        <v>41825</v>
      </c>
      <c r="I97" s="3">
        <f ca="1">IF(表示!$B$5&lt;=有効積算気温!I97,有効積算気温!$A97,"")</f>
        <v>41825</v>
      </c>
      <c r="J97" s="3">
        <f ca="1">IF(表示!$B$5&lt;=有効積算気温!J97,有効積算気温!$A97,"")</f>
        <v>41825</v>
      </c>
      <c r="K97" s="3">
        <f ca="1">IF(表示!$B$5&lt;=有効積算気温!K97,有効積算気温!$A97,"")</f>
        <v>41825</v>
      </c>
      <c r="L97" s="3">
        <f ca="1">IF(表示!$B$5&lt;=有効積算気温!L97,有効積算気温!$A97,"")</f>
        <v>41825</v>
      </c>
      <c r="M97" s="3">
        <f ca="1">IF(表示!$B$5&lt;=有効積算気温!M97,有効積算気温!$A97,"")</f>
        <v>41825</v>
      </c>
      <c r="N97" s="3">
        <f ca="1">IF(表示!$B$5&lt;=有効積算気温!N97,有効積算気温!$A97,"")</f>
        <v>41825</v>
      </c>
      <c r="O97" s="3">
        <f ca="1">IF(表示!$B$5&lt;=有効積算気温!O97,有効積算気温!$A97,"")</f>
        <v>41825</v>
      </c>
      <c r="P97" s="3">
        <f ca="1">IF(表示!$B$5&lt;=有効積算気温!P97,有効積算気温!$A97,"")</f>
        <v>41825</v>
      </c>
      <c r="Q97" s="3">
        <f ca="1">IF(表示!$B$5&lt;=有効積算気温!Q97,有効積算気温!$A97,"")</f>
        <v>41825</v>
      </c>
      <c r="R97" s="3">
        <f ca="1">IF(表示!$B$5&lt;=有効積算気温!R97,有効積算気温!$A97,"")</f>
        <v>41825</v>
      </c>
      <c r="S97" s="3">
        <f ca="1">IF(表示!$B$5&lt;=有効積算気温!S97,有効積算気温!$A97,"")</f>
        <v>41825</v>
      </c>
      <c r="T97" s="3">
        <f ca="1">IF(表示!$B$5&lt;=有効積算気温!T97,有効積算気温!$A97,"")</f>
        <v>41825</v>
      </c>
      <c r="U97" s="3">
        <f ca="1">IF(表示!$B$5&lt;=有効積算気温!U97,有効積算気温!$A97,"")</f>
        <v>41825</v>
      </c>
    </row>
    <row r="98" spans="1:21" x14ac:dyDescent="0.15">
      <c r="A98" s="3">
        <v>41826</v>
      </c>
      <c r="B98" s="3">
        <f ca="1">IF(表示!$B$5&lt;=有効積算気温!B98,有効積算気温!$A98,"")</f>
        <v>41826</v>
      </c>
      <c r="C98" s="3">
        <f ca="1">IF(表示!$B$5&lt;=有効積算気温!C98,有効積算気温!$A98,"")</f>
        <v>41826</v>
      </c>
      <c r="D98" s="3">
        <f ca="1">IF(表示!$B$5&lt;=有効積算気温!D98,有効積算気温!$A98,"")</f>
        <v>41826</v>
      </c>
      <c r="E98" s="3">
        <f ca="1">IF(表示!$B$5&lt;=有効積算気温!E98,有効積算気温!$A98,"")</f>
        <v>41826</v>
      </c>
      <c r="F98" s="3">
        <f ca="1">IF(表示!$B$5&lt;=有効積算気温!F98,有効積算気温!$A98,"")</f>
        <v>41826</v>
      </c>
      <c r="G98" s="3">
        <f ca="1">IF(表示!$B$5&lt;=有効積算気温!G98,有効積算気温!$A98,"")</f>
        <v>41826</v>
      </c>
      <c r="H98" s="3">
        <f ca="1">IF(表示!$B$5&lt;=有効積算気温!H98,有効積算気温!$A98,"")</f>
        <v>41826</v>
      </c>
      <c r="I98" s="3">
        <f ca="1">IF(表示!$B$5&lt;=有効積算気温!I98,有効積算気温!$A98,"")</f>
        <v>41826</v>
      </c>
      <c r="J98" s="3">
        <f ca="1">IF(表示!$B$5&lt;=有効積算気温!J98,有効積算気温!$A98,"")</f>
        <v>41826</v>
      </c>
      <c r="K98" s="3">
        <f ca="1">IF(表示!$B$5&lt;=有効積算気温!K98,有効積算気温!$A98,"")</f>
        <v>41826</v>
      </c>
      <c r="L98" s="3">
        <f ca="1">IF(表示!$B$5&lt;=有効積算気温!L98,有効積算気温!$A98,"")</f>
        <v>41826</v>
      </c>
      <c r="M98" s="3">
        <f ca="1">IF(表示!$B$5&lt;=有効積算気温!M98,有効積算気温!$A98,"")</f>
        <v>41826</v>
      </c>
      <c r="N98" s="3">
        <f ca="1">IF(表示!$B$5&lt;=有効積算気温!N98,有効積算気温!$A98,"")</f>
        <v>41826</v>
      </c>
      <c r="O98" s="3">
        <f ca="1">IF(表示!$B$5&lt;=有効積算気温!O98,有効積算気温!$A98,"")</f>
        <v>41826</v>
      </c>
      <c r="P98" s="3">
        <f ca="1">IF(表示!$B$5&lt;=有効積算気温!P98,有効積算気温!$A98,"")</f>
        <v>41826</v>
      </c>
      <c r="Q98" s="3">
        <f ca="1">IF(表示!$B$5&lt;=有効積算気温!Q98,有効積算気温!$A98,"")</f>
        <v>41826</v>
      </c>
      <c r="R98" s="3">
        <f ca="1">IF(表示!$B$5&lt;=有効積算気温!R98,有効積算気温!$A98,"")</f>
        <v>41826</v>
      </c>
      <c r="S98" s="3">
        <f ca="1">IF(表示!$B$5&lt;=有効積算気温!S98,有効積算気温!$A98,"")</f>
        <v>41826</v>
      </c>
      <c r="T98" s="3">
        <f ca="1">IF(表示!$B$5&lt;=有効積算気温!T98,有効積算気温!$A98,"")</f>
        <v>41826</v>
      </c>
      <c r="U98" s="3">
        <f ca="1">IF(表示!$B$5&lt;=有効積算気温!U98,有効積算気温!$A98,"")</f>
        <v>41826</v>
      </c>
    </row>
    <row r="99" spans="1:21" x14ac:dyDescent="0.15">
      <c r="A99" s="3">
        <v>41827</v>
      </c>
      <c r="B99" s="3">
        <f ca="1">IF(表示!$B$5&lt;=有効積算気温!B99,有効積算気温!$A99,"")</f>
        <v>41827</v>
      </c>
      <c r="C99" s="3">
        <f ca="1">IF(表示!$B$5&lt;=有効積算気温!C99,有効積算気温!$A99,"")</f>
        <v>41827</v>
      </c>
      <c r="D99" s="3">
        <f ca="1">IF(表示!$B$5&lt;=有効積算気温!D99,有効積算気温!$A99,"")</f>
        <v>41827</v>
      </c>
      <c r="E99" s="3">
        <f ca="1">IF(表示!$B$5&lt;=有効積算気温!E99,有効積算気温!$A99,"")</f>
        <v>41827</v>
      </c>
      <c r="F99" s="3">
        <f ca="1">IF(表示!$B$5&lt;=有効積算気温!F99,有効積算気温!$A99,"")</f>
        <v>41827</v>
      </c>
      <c r="G99" s="3">
        <f ca="1">IF(表示!$B$5&lt;=有効積算気温!G99,有効積算気温!$A99,"")</f>
        <v>41827</v>
      </c>
      <c r="H99" s="3">
        <f ca="1">IF(表示!$B$5&lt;=有効積算気温!H99,有効積算気温!$A99,"")</f>
        <v>41827</v>
      </c>
      <c r="I99" s="3">
        <f ca="1">IF(表示!$B$5&lt;=有効積算気温!I99,有効積算気温!$A99,"")</f>
        <v>41827</v>
      </c>
      <c r="J99" s="3">
        <f ca="1">IF(表示!$B$5&lt;=有効積算気温!J99,有効積算気温!$A99,"")</f>
        <v>41827</v>
      </c>
      <c r="K99" s="3">
        <f ca="1">IF(表示!$B$5&lt;=有効積算気温!K99,有効積算気温!$A99,"")</f>
        <v>41827</v>
      </c>
      <c r="L99" s="3">
        <f ca="1">IF(表示!$B$5&lt;=有効積算気温!L99,有効積算気温!$A99,"")</f>
        <v>41827</v>
      </c>
      <c r="M99" s="3">
        <f ca="1">IF(表示!$B$5&lt;=有効積算気温!M99,有効積算気温!$A99,"")</f>
        <v>41827</v>
      </c>
      <c r="N99" s="3">
        <f ca="1">IF(表示!$B$5&lt;=有効積算気温!N99,有効積算気温!$A99,"")</f>
        <v>41827</v>
      </c>
      <c r="O99" s="3">
        <f ca="1">IF(表示!$B$5&lt;=有効積算気温!O99,有効積算気温!$A99,"")</f>
        <v>41827</v>
      </c>
      <c r="P99" s="3">
        <f ca="1">IF(表示!$B$5&lt;=有効積算気温!P99,有効積算気温!$A99,"")</f>
        <v>41827</v>
      </c>
      <c r="Q99" s="3">
        <f ca="1">IF(表示!$B$5&lt;=有効積算気温!Q99,有効積算気温!$A99,"")</f>
        <v>41827</v>
      </c>
      <c r="R99" s="3">
        <f ca="1">IF(表示!$B$5&lt;=有効積算気温!R99,有効積算気温!$A99,"")</f>
        <v>41827</v>
      </c>
      <c r="S99" s="3">
        <f ca="1">IF(表示!$B$5&lt;=有効積算気温!S99,有効積算気温!$A99,"")</f>
        <v>41827</v>
      </c>
      <c r="T99" s="3">
        <f ca="1">IF(表示!$B$5&lt;=有効積算気温!T99,有効積算気温!$A99,"")</f>
        <v>41827</v>
      </c>
      <c r="U99" s="3">
        <f ca="1">IF(表示!$B$5&lt;=有効積算気温!U99,有効積算気温!$A99,"")</f>
        <v>41827</v>
      </c>
    </row>
    <row r="100" spans="1:21" x14ac:dyDescent="0.15">
      <c r="A100" s="3">
        <v>41828</v>
      </c>
      <c r="B100" s="3">
        <f ca="1">IF(表示!$B$5&lt;=有効積算気温!B100,有効積算気温!$A100,"")</f>
        <v>41828</v>
      </c>
      <c r="C100" s="3">
        <f ca="1">IF(表示!$B$5&lt;=有効積算気温!C100,有効積算気温!$A100,"")</f>
        <v>41828</v>
      </c>
      <c r="D100" s="3">
        <f ca="1">IF(表示!$B$5&lt;=有効積算気温!D100,有効積算気温!$A100,"")</f>
        <v>41828</v>
      </c>
      <c r="E100" s="3">
        <f ca="1">IF(表示!$B$5&lt;=有効積算気温!E100,有効積算気温!$A100,"")</f>
        <v>41828</v>
      </c>
      <c r="F100" s="3">
        <f ca="1">IF(表示!$B$5&lt;=有効積算気温!F100,有効積算気温!$A100,"")</f>
        <v>41828</v>
      </c>
      <c r="G100" s="3">
        <f ca="1">IF(表示!$B$5&lt;=有効積算気温!G100,有効積算気温!$A100,"")</f>
        <v>41828</v>
      </c>
      <c r="H100" s="3">
        <f ca="1">IF(表示!$B$5&lt;=有効積算気温!H100,有効積算気温!$A100,"")</f>
        <v>41828</v>
      </c>
      <c r="I100" s="3">
        <f ca="1">IF(表示!$B$5&lt;=有効積算気温!I100,有効積算気温!$A100,"")</f>
        <v>41828</v>
      </c>
      <c r="J100" s="3">
        <f ca="1">IF(表示!$B$5&lt;=有効積算気温!J100,有効積算気温!$A100,"")</f>
        <v>41828</v>
      </c>
      <c r="K100" s="3">
        <f ca="1">IF(表示!$B$5&lt;=有効積算気温!K100,有効積算気温!$A100,"")</f>
        <v>41828</v>
      </c>
      <c r="L100" s="3">
        <f ca="1">IF(表示!$B$5&lt;=有効積算気温!L100,有効積算気温!$A100,"")</f>
        <v>41828</v>
      </c>
      <c r="M100" s="3">
        <f ca="1">IF(表示!$B$5&lt;=有効積算気温!M100,有効積算気温!$A100,"")</f>
        <v>41828</v>
      </c>
      <c r="N100" s="3">
        <f ca="1">IF(表示!$B$5&lt;=有効積算気温!N100,有効積算気温!$A100,"")</f>
        <v>41828</v>
      </c>
      <c r="O100" s="3">
        <f ca="1">IF(表示!$B$5&lt;=有効積算気温!O100,有効積算気温!$A100,"")</f>
        <v>41828</v>
      </c>
      <c r="P100" s="3">
        <f ca="1">IF(表示!$B$5&lt;=有効積算気温!P100,有効積算気温!$A100,"")</f>
        <v>41828</v>
      </c>
      <c r="Q100" s="3">
        <f ca="1">IF(表示!$B$5&lt;=有効積算気温!Q100,有効積算気温!$A100,"")</f>
        <v>41828</v>
      </c>
      <c r="R100" s="3">
        <f ca="1">IF(表示!$B$5&lt;=有効積算気温!R100,有効積算気温!$A100,"")</f>
        <v>41828</v>
      </c>
      <c r="S100" s="3">
        <f ca="1">IF(表示!$B$5&lt;=有効積算気温!S100,有効積算気温!$A100,"")</f>
        <v>41828</v>
      </c>
      <c r="T100" s="3">
        <f ca="1">IF(表示!$B$5&lt;=有効積算気温!T100,有効積算気温!$A100,"")</f>
        <v>41828</v>
      </c>
      <c r="U100" s="3">
        <f ca="1">IF(表示!$B$5&lt;=有効積算気温!U100,有効積算気温!$A100,"")</f>
        <v>41828</v>
      </c>
    </row>
    <row r="101" spans="1:21" x14ac:dyDescent="0.15">
      <c r="A101" s="3">
        <v>41829</v>
      </c>
      <c r="B101" s="3">
        <f ca="1">IF(表示!$B$5&lt;=有効積算気温!B101,有効積算気温!$A101,"")</f>
        <v>41829</v>
      </c>
      <c r="C101" s="3">
        <f ca="1">IF(表示!$B$5&lt;=有効積算気温!C101,有効積算気温!$A101,"")</f>
        <v>41829</v>
      </c>
      <c r="D101" s="3">
        <f ca="1">IF(表示!$B$5&lt;=有効積算気温!D101,有効積算気温!$A101,"")</f>
        <v>41829</v>
      </c>
      <c r="E101" s="3">
        <f ca="1">IF(表示!$B$5&lt;=有効積算気温!E101,有効積算気温!$A101,"")</f>
        <v>41829</v>
      </c>
      <c r="F101" s="3">
        <f ca="1">IF(表示!$B$5&lt;=有効積算気温!F101,有効積算気温!$A101,"")</f>
        <v>41829</v>
      </c>
      <c r="G101" s="3">
        <f ca="1">IF(表示!$B$5&lt;=有効積算気温!G101,有効積算気温!$A101,"")</f>
        <v>41829</v>
      </c>
      <c r="H101" s="3">
        <f ca="1">IF(表示!$B$5&lt;=有効積算気温!H101,有効積算気温!$A101,"")</f>
        <v>41829</v>
      </c>
      <c r="I101" s="3">
        <f ca="1">IF(表示!$B$5&lt;=有効積算気温!I101,有効積算気温!$A101,"")</f>
        <v>41829</v>
      </c>
      <c r="J101" s="3">
        <f ca="1">IF(表示!$B$5&lt;=有効積算気温!J101,有効積算気温!$A101,"")</f>
        <v>41829</v>
      </c>
      <c r="K101" s="3">
        <f ca="1">IF(表示!$B$5&lt;=有効積算気温!K101,有効積算気温!$A101,"")</f>
        <v>41829</v>
      </c>
      <c r="L101" s="3">
        <f ca="1">IF(表示!$B$5&lt;=有効積算気温!L101,有効積算気温!$A101,"")</f>
        <v>41829</v>
      </c>
      <c r="M101" s="3">
        <f ca="1">IF(表示!$B$5&lt;=有効積算気温!M101,有効積算気温!$A101,"")</f>
        <v>41829</v>
      </c>
      <c r="N101" s="3">
        <f ca="1">IF(表示!$B$5&lt;=有効積算気温!N101,有効積算気温!$A101,"")</f>
        <v>41829</v>
      </c>
      <c r="O101" s="3">
        <f ca="1">IF(表示!$B$5&lt;=有効積算気温!O101,有効積算気温!$A101,"")</f>
        <v>41829</v>
      </c>
      <c r="P101" s="3">
        <f ca="1">IF(表示!$B$5&lt;=有効積算気温!P101,有効積算気温!$A101,"")</f>
        <v>41829</v>
      </c>
      <c r="Q101" s="3">
        <f ca="1">IF(表示!$B$5&lt;=有効積算気温!Q101,有効積算気温!$A101,"")</f>
        <v>41829</v>
      </c>
      <c r="R101" s="3">
        <f ca="1">IF(表示!$B$5&lt;=有効積算気温!R101,有効積算気温!$A101,"")</f>
        <v>41829</v>
      </c>
      <c r="S101" s="3">
        <f ca="1">IF(表示!$B$5&lt;=有効積算気温!S101,有効積算気温!$A101,"")</f>
        <v>41829</v>
      </c>
      <c r="T101" s="3">
        <f ca="1">IF(表示!$B$5&lt;=有効積算気温!T101,有効積算気温!$A101,"")</f>
        <v>41829</v>
      </c>
      <c r="U101" s="3">
        <f ca="1">IF(表示!$B$5&lt;=有効積算気温!U101,有効積算気温!$A101,"")</f>
        <v>41829</v>
      </c>
    </row>
    <row r="102" spans="1:21" x14ac:dyDescent="0.15">
      <c r="A102" s="3">
        <v>41830</v>
      </c>
      <c r="B102" s="3">
        <f ca="1">IF(表示!$B$5&lt;=有効積算気温!B102,有効積算気温!$A102,"")</f>
        <v>41830</v>
      </c>
      <c r="C102" s="3">
        <f ca="1">IF(表示!$B$5&lt;=有効積算気温!C102,有効積算気温!$A102,"")</f>
        <v>41830</v>
      </c>
      <c r="D102" s="3">
        <f ca="1">IF(表示!$B$5&lt;=有効積算気温!D102,有効積算気温!$A102,"")</f>
        <v>41830</v>
      </c>
      <c r="E102" s="3">
        <f ca="1">IF(表示!$B$5&lt;=有効積算気温!E102,有効積算気温!$A102,"")</f>
        <v>41830</v>
      </c>
      <c r="F102" s="3">
        <f ca="1">IF(表示!$B$5&lt;=有効積算気温!F102,有効積算気温!$A102,"")</f>
        <v>41830</v>
      </c>
      <c r="G102" s="3">
        <f ca="1">IF(表示!$B$5&lt;=有効積算気温!G102,有効積算気温!$A102,"")</f>
        <v>41830</v>
      </c>
      <c r="H102" s="3">
        <f ca="1">IF(表示!$B$5&lt;=有効積算気温!H102,有効積算気温!$A102,"")</f>
        <v>41830</v>
      </c>
      <c r="I102" s="3">
        <f ca="1">IF(表示!$B$5&lt;=有効積算気温!I102,有効積算気温!$A102,"")</f>
        <v>41830</v>
      </c>
      <c r="J102" s="3">
        <f ca="1">IF(表示!$B$5&lt;=有効積算気温!J102,有効積算気温!$A102,"")</f>
        <v>41830</v>
      </c>
      <c r="K102" s="3">
        <f ca="1">IF(表示!$B$5&lt;=有効積算気温!K102,有効積算気温!$A102,"")</f>
        <v>41830</v>
      </c>
      <c r="L102" s="3">
        <f ca="1">IF(表示!$B$5&lt;=有効積算気温!L102,有効積算気温!$A102,"")</f>
        <v>41830</v>
      </c>
      <c r="M102" s="3">
        <f ca="1">IF(表示!$B$5&lt;=有効積算気温!M102,有効積算気温!$A102,"")</f>
        <v>41830</v>
      </c>
      <c r="N102" s="3">
        <f ca="1">IF(表示!$B$5&lt;=有効積算気温!N102,有効積算気温!$A102,"")</f>
        <v>41830</v>
      </c>
      <c r="O102" s="3">
        <f ca="1">IF(表示!$B$5&lt;=有効積算気温!O102,有効積算気温!$A102,"")</f>
        <v>41830</v>
      </c>
      <c r="P102" s="3">
        <f ca="1">IF(表示!$B$5&lt;=有効積算気温!P102,有効積算気温!$A102,"")</f>
        <v>41830</v>
      </c>
      <c r="Q102" s="3">
        <f ca="1">IF(表示!$B$5&lt;=有効積算気温!Q102,有効積算気温!$A102,"")</f>
        <v>41830</v>
      </c>
      <c r="R102" s="3">
        <f ca="1">IF(表示!$B$5&lt;=有効積算気温!R102,有効積算気温!$A102,"")</f>
        <v>41830</v>
      </c>
      <c r="S102" s="3">
        <f ca="1">IF(表示!$B$5&lt;=有効積算気温!S102,有効積算気温!$A102,"")</f>
        <v>41830</v>
      </c>
      <c r="T102" s="3">
        <f ca="1">IF(表示!$B$5&lt;=有効積算気温!T102,有効積算気温!$A102,"")</f>
        <v>41830</v>
      </c>
      <c r="U102" s="3">
        <f ca="1">IF(表示!$B$5&lt;=有効積算気温!U102,有効積算気温!$A102,"")</f>
        <v>41830</v>
      </c>
    </row>
    <row r="103" spans="1:21" x14ac:dyDescent="0.15">
      <c r="A103" s="3">
        <v>41831</v>
      </c>
      <c r="B103" s="3">
        <f ca="1">IF(表示!$B$5&lt;=有効積算気温!B103,有効積算気温!$A103,"")</f>
        <v>41831</v>
      </c>
      <c r="C103" s="3">
        <f ca="1">IF(表示!$B$5&lt;=有効積算気温!C103,有効積算気温!$A103,"")</f>
        <v>41831</v>
      </c>
      <c r="D103" s="3">
        <f ca="1">IF(表示!$B$5&lt;=有効積算気温!D103,有効積算気温!$A103,"")</f>
        <v>41831</v>
      </c>
      <c r="E103" s="3">
        <f ca="1">IF(表示!$B$5&lt;=有効積算気温!E103,有効積算気温!$A103,"")</f>
        <v>41831</v>
      </c>
      <c r="F103" s="3">
        <f ca="1">IF(表示!$B$5&lt;=有効積算気温!F103,有効積算気温!$A103,"")</f>
        <v>41831</v>
      </c>
      <c r="G103" s="3">
        <f ca="1">IF(表示!$B$5&lt;=有効積算気温!G103,有効積算気温!$A103,"")</f>
        <v>41831</v>
      </c>
      <c r="H103" s="3">
        <f ca="1">IF(表示!$B$5&lt;=有効積算気温!H103,有効積算気温!$A103,"")</f>
        <v>41831</v>
      </c>
      <c r="I103" s="3">
        <f ca="1">IF(表示!$B$5&lt;=有効積算気温!I103,有効積算気温!$A103,"")</f>
        <v>41831</v>
      </c>
      <c r="J103" s="3">
        <f ca="1">IF(表示!$B$5&lt;=有効積算気温!J103,有効積算気温!$A103,"")</f>
        <v>41831</v>
      </c>
      <c r="K103" s="3">
        <f ca="1">IF(表示!$B$5&lt;=有効積算気温!K103,有効積算気温!$A103,"")</f>
        <v>41831</v>
      </c>
      <c r="L103" s="3">
        <f ca="1">IF(表示!$B$5&lt;=有効積算気温!L103,有効積算気温!$A103,"")</f>
        <v>41831</v>
      </c>
      <c r="M103" s="3">
        <f ca="1">IF(表示!$B$5&lt;=有効積算気温!M103,有効積算気温!$A103,"")</f>
        <v>41831</v>
      </c>
      <c r="N103" s="3">
        <f ca="1">IF(表示!$B$5&lt;=有効積算気温!N103,有効積算気温!$A103,"")</f>
        <v>41831</v>
      </c>
      <c r="O103" s="3">
        <f ca="1">IF(表示!$B$5&lt;=有効積算気温!O103,有効積算気温!$A103,"")</f>
        <v>41831</v>
      </c>
      <c r="P103" s="3">
        <f ca="1">IF(表示!$B$5&lt;=有効積算気温!P103,有効積算気温!$A103,"")</f>
        <v>41831</v>
      </c>
      <c r="Q103" s="3">
        <f ca="1">IF(表示!$B$5&lt;=有効積算気温!Q103,有効積算気温!$A103,"")</f>
        <v>41831</v>
      </c>
      <c r="R103" s="3">
        <f ca="1">IF(表示!$B$5&lt;=有効積算気温!R103,有効積算気温!$A103,"")</f>
        <v>41831</v>
      </c>
      <c r="S103" s="3">
        <f ca="1">IF(表示!$B$5&lt;=有効積算気温!S103,有効積算気温!$A103,"")</f>
        <v>41831</v>
      </c>
      <c r="T103" s="3">
        <f ca="1">IF(表示!$B$5&lt;=有効積算気温!T103,有効積算気温!$A103,"")</f>
        <v>41831</v>
      </c>
      <c r="U103" s="3">
        <f ca="1">IF(表示!$B$5&lt;=有効積算気温!U103,有効積算気温!$A103,"")</f>
        <v>41831</v>
      </c>
    </row>
    <row r="104" spans="1:21" x14ac:dyDescent="0.15">
      <c r="A104" s="3">
        <v>41832</v>
      </c>
      <c r="B104" s="3">
        <f ca="1">IF(表示!$B$5&lt;=有効積算気温!B104,有効積算気温!$A104,"")</f>
        <v>41832</v>
      </c>
      <c r="C104" s="3">
        <f ca="1">IF(表示!$B$5&lt;=有効積算気温!C104,有効積算気温!$A104,"")</f>
        <v>41832</v>
      </c>
      <c r="D104" s="3">
        <f ca="1">IF(表示!$B$5&lt;=有効積算気温!D104,有効積算気温!$A104,"")</f>
        <v>41832</v>
      </c>
      <c r="E104" s="3">
        <f ca="1">IF(表示!$B$5&lt;=有効積算気温!E104,有効積算気温!$A104,"")</f>
        <v>41832</v>
      </c>
      <c r="F104" s="3">
        <f ca="1">IF(表示!$B$5&lt;=有効積算気温!F104,有効積算気温!$A104,"")</f>
        <v>41832</v>
      </c>
      <c r="G104" s="3">
        <f ca="1">IF(表示!$B$5&lt;=有効積算気温!G104,有効積算気温!$A104,"")</f>
        <v>41832</v>
      </c>
      <c r="H104" s="3">
        <f ca="1">IF(表示!$B$5&lt;=有効積算気温!H104,有効積算気温!$A104,"")</f>
        <v>41832</v>
      </c>
      <c r="I104" s="3">
        <f ca="1">IF(表示!$B$5&lt;=有効積算気温!I104,有効積算気温!$A104,"")</f>
        <v>41832</v>
      </c>
      <c r="J104" s="3">
        <f ca="1">IF(表示!$B$5&lt;=有効積算気温!J104,有効積算気温!$A104,"")</f>
        <v>41832</v>
      </c>
      <c r="K104" s="3">
        <f ca="1">IF(表示!$B$5&lt;=有効積算気温!K104,有効積算気温!$A104,"")</f>
        <v>41832</v>
      </c>
      <c r="L104" s="3">
        <f ca="1">IF(表示!$B$5&lt;=有効積算気温!L104,有効積算気温!$A104,"")</f>
        <v>41832</v>
      </c>
      <c r="M104" s="3">
        <f ca="1">IF(表示!$B$5&lt;=有効積算気温!M104,有効積算気温!$A104,"")</f>
        <v>41832</v>
      </c>
      <c r="N104" s="3">
        <f ca="1">IF(表示!$B$5&lt;=有効積算気温!N104,有効積算気温!$A104,"")</f>
        <v>41832</v>
      </c>
      <c r="O104" s="3">
        <f ca="1">IF(表示!$B$5&lt;=有効積算気温!O104,有効積算気温!$A104,"")</f>
        <v>41832</v>
      </c>
      <c r="P104" s="3">
        <f ca="1">IF(表示!$B$5&lt;=有効積算気温!P104,有効積算気温!$A104,"")</f>
        <v>41832</v>
      </c>
      <c r="Q104" s="3">
        <f ca="1">IF(表示!$B$5&lt;=有効積算気温!Q104,有効積算気温!$A104,"")</f>
        <v>41832</v>
      </c>
      <c r="R104" s="3">
        <f ca="1">IF(表示!$B$5&lt;=有効積算気温!R104,有効積算気温!$A104,"")</f>
        <v>41832</v>
      </c>
      <c r="S104" s="3">
        <f ca="1">IF(表示!$B$5&lt;=有効積算気温!S104,有効積算気温!$A104,"")</f>
        <v>41832</v>
      </c>
      <c r="T104" s="3">
        <f ca="1">IF(表示!$B$5&lt;=有効積算気温!T104,有効積算気温!$A104,"")</f>
        <v>41832</v>
      </c>
      <c r="U104" s="3">
        <f ca="1">IF(表示!$B$5&lt;=有効積算気温!U104,有効積算気温!$A104,"")</f>
        <v>41832</v>
      </c>
    </row>
    <row r="105" spans="1:21" x14ac:dyDescent="0.15">
      <c r="A105" s="3">
        <v>41833</v>
      </c>
      <c r="B105" s="3">
        <f ca="1">IF(表示!$B$5&lt;=有効積算気温!B105,有効積算気温!$A105,"")</f>
        <v>41833</v>
      </c>
      <c r="C105" s="3">
        <f ca="1">IF(表示!$B$5&lt;=有効積算気温!C105,有効積算気温!$A105,"")</f>
        <v>41833</v>
      </c>
      <c r="D105" s="3">
        <f ca="1">IF(表示!$B$5&lt;=有効積算気温!D105,有効積算気温!$A105,"")</f>
        <v>41833</v>
      </c>
      <c r="E105" s="3">
        <f ca="1">IF(表示!$B$5&lt;=有効積算気温!E105,有効積算気温!$A105,"")</f>
        <v>41833</v>
      </c>
      <c r="F105" s="3">
        <f ca="1">IF(表示!$B$5&lt;=有効積算気温!F105,有効積算気温!$A105,"")</f>
        <v>41833</v>
      </c>
      <c r="G105" s="3">
        <f ca="1">IF(表示!$B$5&lt;=有効積算気温!G105,有効積算気温!$A105,"")</f>
        <v>41833</v>
      </c>
      <c r="H105" s="3">
        <f ca="1">IF(表示!$B$5&lt;=有効積算気温!H105,有効積算気温!$A105,"")</f>
        <v>41833</v>
      </c>
      <c r="I105" s="3">
        <f ca="1">IF(表示!$B$5&lt;=有効積算気温!I105,有効積算気温!$A105,"")</f>
        <v>41833</v>
      </c>
      <c r="J105" s="3">
        <f ca="1">IF(表示!$B$5&lt;=有効積算気温!J105,有効積算気温!$A105,"")</f>
        <v>41833</v>
      </c>
      <c r="K105" s="3">
        <f ca="1">IF(表示!$B$5&lt;=有効積算気温!K105,有効積算気温!$A105,"")</f>
        <v>41833</v>
      </c>
      <c r="L105" s="3">
        <f ca="1">IF(表示!$B$5&lt;=有効積算気温!L105,有効積算気温!$A105,"")</f>
        <v>41833</v>
      </c>
      <c r="M105" s="3">
        <f ca="1">IF(表示!$B$5&lt;=有効積算気温!M105,有効積算気温!$A105,"")</f>
        <v>41833</v>
      </c>
      <c r="N105" s="3">
        <f ca="1">IF(表示!$B$5&lt;=有効積算気温!N105,有効積算気温!$A105,"")</f>
        <v>41833</v>
      </c>
      <c r="O105" s="3">
        <f ca="1">IF(表示!$B$5&lt;=有効積算気温!O105,有効積算気温!$A105,"")</f>
        <v>41833</v>
      </c>
      <c r="P105" s="3">
        <f ca="1">IF(表示!$B$5&lt;=有効積算気温!P105,有効積算気温!$A105,"")</f>
        <v>41833</v>
      </c>
      <c r="Q105" s="3">
        <f ca="1">IF(表示!$B$5&lt;=有効積算気温!Q105,有効積算気温!$A105,"")</f>
        <v>41833</v>
      </c>
      <c r="R105" s="3">
        <f ca="1">IF(表示!$B$5&lt;=有効積算気温!R105,有効積算気温!$A105,"")</f>
        <v>41833</v>
      </c>
      <c r="S105" s="3">
        <f ca="1">IF(表示!$B$5&lt;=有効積算気温!S105,有効積算気温!$A105,"")</f>
        <v>41833</v>
      </c>
      <c r="T105" s="3">
        <f ca="1">IF(表示!$B$5&lt;=有効積算気温!T105,有効積算気温!$A105,"")</f>
        <v>41833</v>
      </c>
      <c r="U105" s="3">
        <f ca="1">IF(表示!$B$5&lt;=有効積算気温!U105,有効積算気温!$A105,"")</f>
        <v>41833</v>
      </c>
    </row>
    <row r="106" spans="1:21" x14ac:dyDescent="0.15">
      <c r="A106" s="3">
        <v>41834</v>
      </c>
      <c r="B106" s="3">
        <f ca="1">IF(表示!$B$5&lt;=有効積算気温!B106,有効積算気温!$A106,"")</f>
        <v>41834</v>
      </c>
      <c r="C106" s="3">
        <f ca="1">IF(表示!$B$5&lt;=有効積算気温!C106,有効積算気温!$A106,"")</f>
        <v>41834</v>
      </c>
      <c r="D106" s="3">
        <f ca="1">IF(表示!$B$5&lt;=有効積算気温!D106,有効積算気温!$A106,"")</f>
        <v>41834</v>
      </c>
      <c r="E106" s="3">
        <f ca="1">IF(表示!$B$5&lt;=有効積算気温!E106,有効積算気温!$A106,"")</f>
        <v>41834</v>
      </c>
      <c r="F106" s="3">
        <f ca="1">IF(表示!$B$5&lt;=有効積算気温!F106,有効積算気温!$A106,"")</f>
        <v>41834</v>
      </c>
      <c r="G106" s="3">
        <f ca="1">IF(表示!$B$5&lt;=有効積算気温!G106,有効積算気温!$A106,"")</f>
        <v>41834</v>
      </c>
      <c r="H106" s="3">
        <f ca="1">IF(表示!$B$5&lt;=有効積算気温!H106,有効積算気温!$A106,"")</f>
        <v>41834</v>
      </c>
      <c r="I106" s="3">
        <f ca="1">IF(表示!$B$5&lt;=有効積算気温!I106,有効積算気温!$A106,"")</f>
        <v>41834</v>
      </c>
      <c r="J106" s="3">
        <f ca="1">IF(表示!$B$5&lt;=有効積算気温!J106,有効積算気温!$A106,"")</f>
        <v>41834</v>
      </c>
      <c r="K106" s="3">
        <f ca="1">IF(表示!$B$5&lt;=有効積算気温!K106,有効積算気温!$A106,"")</f>
        <v>41834</v>
      </c>
      <c r="L106" s="3">
        <f ca="1">IF(表示!$B$5&lt;=有効積算気温!L106,有効積算気温!$A106,"")</f>
        <v>41834</v>
      </c>
      <c r="M106" s="3">
        <f ca="1">IF(表示!$B$5&lt;=有効積算気温!M106,有効積算気温!$A106,"")</f>
        <v>41834</v>
      </c>
      <c r="N106" s="3">
        <f ca="1">IF(表示!$B$5&lt;=有効積算気温!N106,有効積算気温!$A106,"")</f>
        <v>41834</v>
      </c>
      <c r="O106" s="3">
        <f ca="1">IF(表示!$B$5&lt;=有効積算気温!O106,有効積算気温!$A106,"")</f>
        <v>41834</v>
      </c>
      <c r="P106" s="3">
        <f ca="1">IF(表示!$B$5&lt;=有効積算気温!P106,有効積算気温!$A106,"")</f>
        <v>41834</v>
      </c>
      <c r="Q106" s="3">
        <f ca="1">IF(表示!$B$5&lt;=有効積算気温!Q106,有効積算気温!$A106,"")</f>
        <v>41834</v>
      </c>
      <c r="R106" s="3">
        <f ca="1">IF(表示!$B$5&lt;=有効積算気温!R106,有効積算気温!$A106,"")</f>
        <v>41834</v>
      </c>
      <c r="S106" s="3">
        <f ca="1">IF(表示!$B$5&lt;=有効積算気温!S106,有効積算気温!$A106,"")</f>
        <v>41834</v>
      </c>
      <c r="T106" s="3">
        <f ca="1">IF(表示!$B$5&lt;=有効積算気温!T106,有効積算気温!$A106,"")</f>
        <v>41834</v>
      </c>
      <c r="U106" s="3">
        <f ca="1">IF(表示!$B$5&lt;=有効積算気温!U106,有効積算気温!$A106,"")</f>
        <v>41834</v>
      </c>
    </row>
    <row r="107" spans="1:21" x14ac:dyDescent="0.15">
      <c r="A107" s="3">
        <v>41835</v>
      </c>
      <c r="B107" s="3">
        <f ca="1">IF(表示!$B$5&lt;=有効積算気温!B107,有効積算気温!$A107,"")</f>
        <v>41835</v>
      </c>
      <c r="C107" s="3">
        <f ca="1">IF(表示!$B$5&lt;=有効積算気温!C107,有効積算気温!$A107,"")</f>
        <v>41835</v>
      </c>
      <c r="D107" s="3">
        <f ca="1">IF(表示!$B$5&lt;=有効積算気温!D107,有効積算気温!$A107,"")</f>
        <v>41835</v>
      </c>
      <c r="E107" s="3">
        <f ca="1">IF(表示!$B$5&lt;=有効積算気温!E107,有効積算気温!$A107,"")</f>
        <v>41835</v>
      </c>
      <c r="F107" s="3">
        <f ca="1">IF(表示!$B$5&lt;=有効積算気温!F107,有効積算気温!$A107,"")</f>
        <v>41835</v>
      </c>
      <c r="G107" s="3">
        <f ca="1">IF(表示!$B$5&lt;=有効積算気温!G107,有効積算気温!$A107,"")</f>
        <v>41835</v>
      </c>
      <c r="H107" s="3">
        <f ca="1">IF(表示!$B$5&lt;=有効積算気温!H107,有効積算気温!$A107,"")</f>
        <v>41835</v>
      </c>
      <c r="I107" s="3">
        <f ca="1">IF(表示!$B$5&lt;=有効積算気温!I107,有効積算気温!$A107,"")</f>
        <v>41835</v>
      </c>
      <c r="J107" s="3">
        <f ca="1">IF(表示!$B$5&lt;=有効積算気温!J107,有効積算気温!$A107,"")</f>
        <v>41835</v>
      </c>
      <c r="K107" s="3">
        <f ca="1">IF(表示!$B$5&lt;=有効積算気温!K107,有効積算気温!$A107,"")</f>
        <v>41835</v>
      </c>
      <c r="L107" s="3">
        <f ca="1">IF(表示!$B$5&lt;=有効積算気温!L107,有効積算気温!$A107,"")</f>
        <v>41835</v>
      </c>
      <c r="M107" s="3">
        <f ca="1">IF(表示!$B$5&lt;=有効積算気温!M107,有効積算気温!$A107,"")</f>
        <v>41835</v>
      </c>
      <c r="N107" s="3">
        <f ca="1">IF(表示!$B$5&lt;=有効積算気温!N107,有効積算気温!$A107,"")</f>
        <v>41835</v>
      </c>
      <c r="O107" s="3">
        <f ca="1">IF(表示!$B$5&lt;=有効積算気温!O107,有効積算気温!$A107,"")</f>
        <v>41835</v>
      </c>
      <c r="P107" s="3">
        <f ca="1">IF(表示!$B$5&lt;=有効積算気温!P107,有効積算気温!$A107,"")</f>
        <v>41835</v>
      </c>
      <c r="Q107" s="3">
        <f ca="1">IF(表示!$B$5&lt;=有効積算気温!Q107,有効積算気温!$A107,"")</f>
        <v>41835</v>
      </c>
      <c r="R107" s="3">
        <f ca="1">IF(表示!$B$5&lt;=有効積算気温!R107,有効積算気温!$A107,"")</f>
        <v>41835</v>
      </c>
      <c r="S107" s="3">
        <f ca="1">IF(表示!$B$5&lt;=有効積算気温!S107,有効積算気温!$A107,"")</f>
        <v>41835</v>
      </c>
      <c r="T107" s="3">
        <f ca="1">IF(表示!$B$5&lt;=有効積算気温!T107,有効積算気温!$A107,"")</f>
        <v>41835</v>
      </c>
      <c r="U107" s="3">
        <f ca="1">IF(表示!$B$5&lt;=有効積算気温!U107,有効積算気温!$A107,"")</f>
        <v>41835</v>
      </c>
    </row>
    <row r="108" spans="1:21" x14ac:dyDescent="0.15">
      <c r="A108" s="3">
        <v>41836</v>
      </c>
      <c r="B108" s="3">
        <f ca="1">IF(表示!$B$5&lt;=有効積算気温!B108,有効積算気温!$A108,"")</f>
        <v>41836</v>
      </c>
      <c r="C108" s="3">
        <f ca="1">IF(表示!$B$5&lt;=有効積算気温!C108,有効積算気温!$A108,"")</f>
        <v>41836</v>
      </c>
      <c r="D108" s="3">
        <f ca="1">IF(表示!$B$5&lt;=有効積算気温!D108,有効積算気温!$A108,"")</f>
        <v>41836</v>
      </c>
      <c r="E108" s="3">
        <f ca="1">IF(表示!$B$5&lt;=有効積算気温!E108,有効積算気温!$A108,"")</f>
        <v>41836</v>
      </c>
      <c r="F108" s="3">
        <f ca="1">IF(表示!$B$5&lt;=有効積算気温!F108,有効積算気温!$A108,"")</f>
        <v>41836</v>
      </c>
      <c r="G108" s="3">
        <f ca="1">IF(表示!$B$5&lt;=有効積算気温!G108,有効積算気温!$A108,"")</f>
        <v>41836</v>
      </c>
      <c r="H108" s="3">
        <f ca="1">IF(表示!$B$5&lt;=有効積算気温!H108,有効積算気温!$A108,"")</f>
        <v>41836</v>
      </c>
      <c r="I108" s="3">
        <f ca="1">IF(表示!$B$5&lt;=有効積算気温!I108,有効積算気温!$A108,"")</f>
        <v>41836</v>
      </c>
      <c r="J108" s="3">
        <f ca="1">IF(表示!$B$5&lt;=有効積算気温!J108,有効積算気温!$A108,"")</f>
        <v>41836</v>
      </c>
      <c r="K108" s="3">
        <f ca="1">IF(表示!$B$5&lt;=有効積算気温!K108,有効積算気温!$A108,"")</f>
        <v>41836</v>
      </c>
      <c r="L108" s="3">
        <f ca="1">IF(表示!$B$5&lt;=有効積算気温!L108,有効積算気温!$A108,"")</f>
        <v>41836</v>
      </c>
      <c r="M108" s="3">
        <f ca="1">IF(表示!$B$5&lt;=有効積算気温!M108,有効積算気温!$A108,"")</f>
        <v>41836</v>
      </c>
      <c r="N108" s="3">
        <f ca="1">IF(表示!$B$5&lt;=有効積算気温!N108,有効積算気温!$A108,"")</f>
        <v>41836</v>
      </c>
      <c r="O108" s="3">
        <f ca="1">IF(表示!$B$5&lt;=有効積算気温!O108,有効積算気温!$A108,"")</f>
        <v>41836</v>
      </c>
      <c r="P108" s="3">
        <f ca="1">IF(表示!$B$5&lt;=有効積算気温!P108,有効積算気温!$A108,"")</f>
        <v>41836</v>
      </c>
      <c r="Q108" s="3">
        <f ca="1">IF(表示!$B$5&lt;=有効積算気温!Q108,有効積算気温!$A108,"")</f>
        <v>41836</v>
      </c>
      <c r="R108" s="3">
        <f ca="1">IF(表示!$B$5&lt;=有効積算気温!R108,有効積算気温!$A108,"")</f>
        <v>41836</v>
      </c>
      <c r="S108" s="3">
        <f ca="1">IF(表示!$B$5&lt;=有効積算気温!S108,有効積算気温!$A108,"")</f>
        <v>41836</v>
      </c>
      <c r="T108" s="3">
        <f ca="1">IF(表示!$B$5&lt;=有効積算気温!T108,有効積算気温!$A108,"")</f>
        <v>41836</v>
      </c>
      <c r="U108" s="3">
        <f ca="1">IF(表示!$B$5&lt;=有効積算気温!U108,有効積算気温!$A108,"")</f>
        <v>41836</v>
      </c>
    </row>
    <row r="109" spans="1:21" x14ac:dyDescent="0.15">
      <c r="A109" s="3">
        <v>41837</v>
      </c>
      <c r="B109" s="3">
        <f ca="1">IF(表示!$B$5&lt;=有効積算気温!B109,有効積算気温!$A109,"")</f>
        <v>41837</v>
      </c>
      <c r="C109" s="3">
        <f ca="1">IF(表示!$B$5&lt;=有効積算気温!C109,有効積算気温!$A109,"")</f>
        <v>41837</v>
      </c>
      <c r="D109" s="3">
        <f ca="1">IF(表示!$B$5&lt;=有効積算気温!D109,有効積算気温!$A109,"")</f>
        <v>41837</v>
      </c>
      <c r="E109" s="3">
        <f ca="1">IF(表示!$B$5&lt;=有効積算気温!E109,有効積算気温!$A109,"")</f>
        <v>41837</v>
      </c>
      <c r="F109" s="3">
        <f ca="1">IF(表示!$B$5&lt;=有効積算気温!F109,有効積算気温!$A109,"")</f>
        <v>41837</v>
      </c>
      <c r="G109" s="3">
        <f ca="1">IF(表示!$B$5&lt;=有効積算気温!G109,有効積算気温!$A109,"")</f>
        <v>41837</v>
      </c>
      <c r="H109" s="3">
        <f ca="1">IF(表示!$B$5&lt;=有効積算気温!H109,有効積算気温!$A109,"")</f>
        <v>41837</v>
      </c>
      <c r="I109" s="3">
        <f ca="1">IF(表示!$B$5&lt;=有効積算気温!I109,有効積算気温!$A109,"")</f>
        <v>41837</v>
      </c>
      <c r="J109" s="3">
        <f ca="1">IF(表示!$B$5&lt;=有効積算気温!J109,有効積算気温!$A109,"")</f>
        <v>41837</v>
      </c>
      <c r="K109" s="3">
        <f ca="1">IF(表示!$B$5&lt;=有効積算気温!K109,有効積算気温!$A109,"")</f>
        <v>41837</v>
      </c>
      <c r="L109" s="3">
        <f ca="1">IF(表示!$B$5&lt;=有効積算気温!L109,有効積算気温!$A109,"")</f>
        <v>41837</v>
      </c>
      <c r="M109" s="3">
        <f ca="1">IF(表示!$B$5&lt;=有効積算気温!M109,有効積算気温!$A109,"")</f>
        <v>41837</v>
      </c>
      <c r="N109" s="3">
        <f ca="1">IF(表示!$B$5&lt;=有効積算気温!N109,有効積算気温!$A109,"")</f>
        <v>41837</v>
      </c>
      <c r="O109" s="3">
        <f ca="1">IF(表示!$B$5&lt;=有効積算気温!O109,有効積算気温!$A109,"")</f>
        <v>41837</v>
      </c>
      <c r="P109" s="3">
        <f ca="1">IF(表示!$B$5&lt;=有効積算気温!P109,有効積算気温!$A109,"")</f>
        <v>41837</v>
      </c>
      <c r="Q109" s="3">
        <f ca="1">IF(表示!$B$5&lt;=有効積算気温!Q109,有効積算気温!$A109,"")</f>
        <v>41837</v>
      </c>
      <c r="R109" s="3">
        <f ca="1">IF(表示!$B$5&lt;=有効積算気温!R109,有効積算気温!$A109,"")</f>
        <v>41837</v>
      </c>
      <c r="S109" s="3">
        <f ca="1">IF(表示!$B$5&lt;=有効積算気温!S109,有効積算気温!$A109,"")</f>
        <v>41837</v>
      </c>
      <c r="T109" s="3">
        <f ca="1">IF(表示!$B$5&lt;=有効積算気温!T109,有効積算気温!$A109,"")</f>
        <v>41837</v>
      </c>
      <c r="U109" s="3">
        <f ca="1">IF(表示!$B$5&lt;=有効積算気温!U109,有効積算気温!$A109,"")</f>
        <v>41837</v>
      </c>
    </row>
    <row r="110" spans="1:21" x14ac:dyDescent="0.15">
      <c r="A110" s="3">
        <v>41838</v>
      </c>
      <c r="B110" s="3">
        <f ca="1">IF(表示!$B$5&lt;=有効積算気温!B110,有効積算気温!$A110,"")</f>
        <v>41838</v>
      </c>
      <c r="C110" s="3">
        <f ca="1">IF(表示!$B$5&lt;=有効積算気温!C110,有効積算気温!$A110,"")</f>
        <v>41838</v>
      </c>
      <c r="D110" s="3">
        <f ca="1">IF(表示!$B$5&lt;=有効積算気温!D110,有効積算気温!$A110,"")</f>
        <v>41838</v>
      </c>
      <c r="E110" s="3">
        <f ca="1">IF(表示!$B$5&lt;=有効積算気温!E110,有効積算気温!$A110,"")</f>
        <v>41838</v>
      </c>
      <c r="F110" s="3">
        <f ca="1">IF(表示!$B$5&lt;=有効積算気温!F110,有効積算気温!$A110,"")</f>
        <v>41838</v>
      </c>
      <c r="G110" s="3">
        <f ca="1">IF(表示!$B$5&lt;=有効積算気温!G110,有効積算気温!$A110,"")</f>
        <v>41838</v>
      </c>
      <c r="H110" s="3">
        <f ca="1">IF(表示!$B$5&lt;=有効積算気温!H110,有効積算気温!$A110,"")</f>
        <v>41838</v>
      </c>
      <c r="I110" s="3">
        <f ca="1">IF(表示!$B$5&lt;=有効積算気温!I110,有効積算気温!$A110,"")</f>
        <v>41838</v>
      </c>
      <c r="J110" s="3">
        <f ca="1">IF(表示!$B$5&lt;=有効積算気温!J110,有効積算気温!$A110,"")</f>
        <v>41838</v>
      </c>
      <c r="K110" s="3">
        <f ca="1">IF(表示!$B$5&lt;=有効積算気温!K110,有効積算気温!$A110,"")</f>
        <v>41838</v>
      </c>
      <c r="L110" s="3">
        <f ca="1">IF(表示!$B$5&lt;=有効積算気温!L110,有効積算気温!$A110,"")</f>
        <v>41838</v>
      </c>
      <c r="M110" s="3">
        <f ca="1">IF(表示!$B$5&lt;=有効積算気温!M110,有効積算気温!$A110,"")</f>
        <v>41838</v>
      </c>
      <c r="N110" s="3">
        <f ca="1">IF(表示!$B$5&lt;=有効積算気温!N110,有効積算気温!$A110,"")</f>
        <v>41838</v>
      </c>
      <c r="O110" s="3">
        <f ca="1">IF(表示!$B$5&lt;=有効積算気温!O110,有効積算気温!$A110,"")</f>
        <v>41838</v>
      </c>
      <c r="P110" s="3">
        <f ca="1">IF(表示!$B$5&lt;=有効積算気温!P110,有効積算気温!$A110,"")</f>
        <v>41838</v>
      </c>
      <c r="Q110" s="3">
        <f ca="1">IF(表示!$B$5&lt;=有効積算気温!Q110,有効積算気温!$A110,"")</f>
        <v>41838</v>
      </c>
      <c r="R110" s="3">
        <f ca="1">IF(表示!$B$5&lt;=有効積算気温!R110,有効積算気温!$A110,"")</f>
        <v>41838</v>
      </c>
      <c r="S110" s="3">
        <f ca="1">IF(表示!$B$5&lt;=有効積算気温!S110,有効積算気温!$A110,"")</f>
        <v>41838</v>
      </c>
      <c r="T110" s="3">
        <f ca="1">IF(表示!$B$5&lt;=有効積算気温!T110,有効積算気温!$A110,"")</f>
        <v>41838</v>
      </c>
      <c r="U110" s="3">
        <f ca="1">IF(表示!$B$5&lt;=有効積算気温!U110,有効積算気温!$A110,"")</f>
        <v>41838</v>
      </c>
    </row>
    <row r="111" spans="1:21" x14ac:dyDescent="0.15">
      <c r="A111" s="3">
        <v>41839</v>
      </c>
      <c r="B111" s="3">
        <f ca="1">IF(表示!$B$5&lt;=有効積算気温!B111,有効積算気温!$A111,"")</f>
        <v>41839</v>
      </c>
      <c r="C111" s="3">
        <f ca="1">IF(表示!$B$5&lt;=有効積算気温!C111,有効積算気温!$A111,"")</f>
        <v>41839</v>
      </c>
      <c r="D111" s="3">
        <f ca="1">IF(表示!$B$5&lt;=有効積算気温!D111,有効積算気温!$A111,"")</f>
        <v>41839</v>
      </c>
      <c r="E111" s="3">
        <f ca="1">IF(表示!$B$5&lt;=有効積算気温!E111,有効積算気温!$A111,"")</f>
        <v>41839</v>
      </c>
      <c r="F111" s="3">
        <f ca="1">IF(表示!$B$5&lt;=有効積算気温!F111,有効積算気温!$A111,"")</f>
        <v>41839</v>
      </c>
      <c r="G111" s="3">
        <f ca="1">IF(表示!$B$5&lt;=有効積算気温!G111,有効積算気温!$A111,"")</f>
        <v>41839</v>
      </c>
      <c r="H111" s="3">
        <f ca="1">IF(表示!$B$5&lt;=有効積算気温!H111,有効積算気温!$A111,"")</f>
        <v>41839</v>
      </c>
      <c r="I111" s="3">
        <f ca="1">IF(表示!$B$5&lt;=有効積算気温!I111,有効積算気温!$A111,"")</f>
        <v>41839</v>
      </c>
      <c r="J111" s="3">
        <f ca="1">IF(表示!$B$5&lt;=有効積算気温!J111,有効積算気温!$A111,"")</f>
        <v>41839</v>
      </c>
      <c r="K111" s="3">
        <f ca="1">IF(表示!$B$5&lt;=有効積算気温!K111,有効積算気温!$A111,"")</f>
        <v>41839</v>
      </c>
      <c r="L111" s="3">
        <f ca="1">IF(表示!$B$5&lt;=有効積算気温!L111,有効積算気温!$A111,"")</f>
        <v>41839</v>
      </c>
      <c r="M111" s="3">
        <f ca="1">IF(表示!$B$5&lt;=有効積算気温!M111,有効積算気温!$A111,"")</f>
        <v>41839</v>
      </c>
      <c r="N111" s="3">
        <f ca="1">IF(表示!$B$5&lt;=有効積算気温!N111,有効積算気温!$A111,"")</f>
        <v>41839</v>
      </c>
      <c r="O111" s="3">
        <f ca="1">IF(表示!$B$5&lt;=有効積算気温!O111,有効積算気温!$A111,"")</f>
        <v>41839</v>
      </c>
      <c r="P111" s="3">
        <f ca="1">IF(表示!$B$5&lt;=有効積算気温!P111,有効積算気温!$A111,"")</f>
        <v>41839</v>
      </c>
      <c r="Q111" s="3">
        <f ca="1">IF(表示!$B$5&lt;=有効積算気温!Q111,有効積算気温!$A111,"")</f>
        <v>41839</v>
      </c>
      <c r="R111" s="3">
        <f ca="1">IF(表示!$B$5&lt;=有効積算気温!R111,有効積算気温!$A111,"")</f>
        <v>41839</v>
      </c>
      <c r="S111" s="3">
        <f ca="1">IF(表示!$B$5&lt;=有効積算気温!S111,有効積算気温!$A111,"")</f>
        <v>41839</v>
      </c>
      <c r="T111" s="3">
        <f ca="1">IF(表示!$B$5&lt;=有効積算気温!T111,有効積算気温!$A111,"")</f>
        <v>41839</v>
      </c>
      <c r="U111" s="3">
        <f ca="1">IF(表示!$B$5&lt;=有効積算気温!U111,有効積算気温!$A111,"")</f>
        <v>41839</v>
      </c>
    </row>
    <row r="112" spans="1:21" x14ac:dyDescent="0.15">
      <c r="A112" s="3">
        <v>41840</v>
      </c>
      <c r="B112" s="3">
        <f ca="1">IF(表示!$B$5&lt;=有効積算気温!B112,有効積算気温!$A112,"")</f>
        <v>41840</v>
      </c>
      <c r="C112" s="3">
        <f ca="1">IF(表示!$B$5&lt;=有効積算気温!C112,有効積算気温!$A112,"")</f>
        <v>41840</v>
      </c>
      <c r="D112" s="3">
        <f ca="1">IF(表示!$B$5&lt;=有効積算気温!D112,有効積算気温!$A112,"")</f>
        <v>41840</v>
      </c>
      <c r="E112" s="3">
        <f ca="1">IF(表示!$B$5&lt;=有効積算気温!E112,有効積算気温!$A112,"")</f>
        <v>41840</v>
      </c>
      <c r="F112" s="3">
        <f ca="1">IF(表示!$B$5&lt;=有効積算気温!F112,有効積算気温!$A112,"")</f>
        <v>41840</v>
      </c>
      <c r="G112" s="3">
        <f ca="1">IF(表示!$B$5&lt;=有効積算気温!G112,有効積算気温!$A112,"")</f>
        <v>41840</v>
      </c>
      <c r="H112" s="3">
        <f ca="1">IF(表示!$B$5&lt;=有効積算気温!H112,有効積算気温!$A112,"")</f>
        <v>41840</v>
      </c>
      <c r="I112" s="3">
        <f ca="1">IF(表示!$B$5&lt;=有効積算気温!I112,有効積算気温!$A112,"")</f>
        <v>41840</v>
      </c>
      <c r="J112" s="3">
        <f ca="1">IF(表示!$B$5&lt;=有効積算気温!J112,有効積算気温!$A112,"")</f>
        <v>41840</v>
      </c>
      <c r="K112" s="3">
        <f ca="1">IF(表示!$B$5&lt;=有効積算気温!K112,有効積算気温!$A112,"")</f>
        <v>41840</v>
      </c>
      <c r="L112" s="3">
        <f ca="1">IF(表示!$B$5&lt;=有効積算気温!L112,有効積算気温!$A112,"")</f>
        <v>41840</v>
      </c>
      <c r="M112" s="3">
        <f ca="1">IF(表示!$B$5&lt;=有効積算気温!M112,有効積算気温!$A112,"")</f>
        <v>41840</v>
      </c>
      <c r="N112" s="3">
        <f ca="1">IF(表示!$B$5&lt;=有効積算気温!N112,有効積算気温!$A112,"")</f>
        <v>41840</v>
      </c>
      <c r="O112" s="3">
        <f ca="1">IF(表示!$B$5&lt;=有効積算気温!O112,有効積算気温!$A112,"")</f>
        <v>41840</v>
      </c>
      <c r="P112" s="3">
        <f ca="1">IF(表示!$B$5&lt;=有効積算気温!P112,有効積算気温!$A112,"")</f>
        <v>41840</v>
      </c>
      <c r="Q112" s="3">
        <f ca="1">IF(表示!$B$5&lt;=有効積算気温!Q112,有効積算気温!$A112,"")</f>
        <v>41840</v>
      </c>
      <c r="R112" s="3">
        <f ca="1">IF(表示!$B$5&lt;=有効積算気温!R112,有効積算気温!$A112,"")</f>
        <v>41840</v>
      </c>
      <c r="S112" s="3">
        <f ca="1">IF(表示!$B$5&lt;=有効積算気温!S112,有効積算気温!$A112,"")</f>
        <v>41840</v>
      </c>
      <c r="T112" s="3">
        <f ca="1">IF(表示!$B$5&lt;=有効積算気温!T112,有効積算気温!$A112,"")</f>
        <v>41840</v>
      </c>
      <c r="U112" s="3">
        <f ca="1">IF(表示!$B$5&lt;=有効積算気温!U112,有効積算気温!$A112,"")</f>
        <v>41840</v>
      </c>
    </row>
    <row r="113" spans="1:21" x14ac:dyDescent="0.15">
      <c r="A113" s="3">
        <v>41841</v>
      </c>
      <c r="B113" s="3">
        <f ca="1">IF(表示!$B$5&lt;=有効積算気温!B113,有効積算気温!$A113,"")</f>
        <v>41841</v>
      </c>
      <c r="C113" s="3">
        <f ca="1">IF(表示!$B$5&lt;=有効積算気温!C113,有効積算気温!$A113,"")</f>
        <v>41841</v>
      </c>
      <c r="D113" s="3">
        <f ca="1">IF(表示!$B$5&lt;=有効積算気温!D113,有効積算気温!$A113,"")</f>
        <v>41841</v>
      </c>
      <c r="E113" s="3">
        <f ca="1">IF(表示!$B$5&lt;=有効積算気温!E113,有効積算気温!$A113,"")</f>
        <v>41841</v>
      </c>
      <c r="F113" s="3">
        <f ca="1">IF(表示!$B$5&lt;=有効積算気温!F113,有効積算気温!$A113,"")</f>
        <v>41841</v>
      </c>
      <c r="G113" s="3">
        <f ca="1">IF(表示!$B$5&lt;=有効積算気温!G113,有効積算気温!$A113,"")</f>
        <v>41841</v>
      </c>
      <c r="H113" s="3">
        <f ca="1">IF(表示!$B$5&lt;=有効積算気温!H113,有効積算気温!$A113,"")</f>
        <v>41841</v>
      </c>
      <c r="I113" s="3">
        <f ca="1">IF(表示!$B$5&lt;=有効積算気温!I113,有効積算気温!$A113,"")</f>
        <v>41841</v>
      </c>
      <c r="J113" s="3">
        <f ca="1">IF(表示!$B$5&lt;=有効積算気温!J113,有効積算気温!$A113,"")</f>
        <v>41841</v>
      </c>
      <c r="K113" s="3">
        <f ca="1">IF(表示!$B$5&lt;=有効積算気温!K113,有効積算気温!$A113,"")</f>
        <v>41841</v>
      </c>
      <c r="L113" s="3">
        <f ca="1">IF(表示!$B$5&lt;=有効積算気温!L113,有効積算気温!$A113,"")</f>
        <v>41841</v>
      </c>
      <c r="M113" s="3">
        <f ca="1">IF(表示!$B$5&lt;=有効積算気温!M113,有効積算気温!$A113,"")</f>
        <v>41841</v>
      </c>
      <c r="N113" s="3">
        <f ca="1">IF(表示!$B$5&lt;=有効積算気温!N113,有効積算気温!$A113,"")</f>
        <v>41841</v>
      </c>
      <c r="O113" s="3">
        <f ca="1">IF(表示!$B$5&lt;=有効積算気温!O113,有効積算気温!$A113,"")</f>
        <v>41841</v>
      </c>
      <c r="P113" s="3">
        <f ca="1">IF(表示!$B$5&lt;=有効積算気温!P113,有効積算気温!$A113,"")</f>
        <v>41841</v>
      </c>
      <c r="Q113" s="3">
        <f ca="1">IF(表示!$B$5&lt;=有効積算気温!Q113,有効積算気温!$A113,"")</f>
        <v>41841</v>
      </c>
      <c r="R113" s="3">
        <f ca="1">IF(表示!$B$5&lt;=有効積算気温!R113,有効積算気温!$A113,"")</f>
        <v>41841</v>
      </c>
      <c r="S113" s="3">
        <f ca="1">IF(表示!$B$5&lt;=有効積算気温!S113,有効積算気温!$A113,"")</f>
        <v>41841</v>
      </c>
      <c r="T113" s="3">
        <f ca="1">IF(表示!$B$5&lt;=有効積算気温!T113,有効積算気温!$A113,"")</f>
        <v>41841</v>
      </c>
      <c r="U113" s="3">
        <f ca="1">IF(表示!$B$5&lt;=有効積算気温!U113,有効積算気温!$A113,"")</f>
        <v>41841</v>
      </c>
    </row>
    <row r="114" spans="1:21" x14ac:dyDescent="0.15">
      <c r="A114" s="3">
        <v>41842</v>
      </c>
      <c r="B114" s="3">
        <f ca="1">IF(表示!$B$5&lt;=有効積算気温!B114,有効積算気温!$A114,"")</f>
        <v>41842</v>
      </c>
      <c r="C114" s="3">
        <f ca="1">IF(表示!$B$5&lt;=有効積算気温!C114,有効積算気温!$A114,"")</f>
        <v>41842</v>
      </c>
      <c r="D114" s="3">
        <f ca="1">IF(表示!$B$5&lt;=有効積算気温!D114,有効積算気温!$A114,"")</f>
        <v>41842</v>
      </c>
      <c r="E114" s="3">
        <f ca="1">IF(表示!$B$5&lt;=有効積算気温!E114,有効積算気温!$A114,"")</f>
        <v>41842</v>
      </c>
      <c r="F114" s="3">
        <f ca="1">IF(表示!$B$5&lt;=有効積算気温!F114,有効積算気温!$A114,"")</f>
        <v>41842</v>
      </c>
      <c r="G114" s="3">
        <f ca="1">IF(表示!$B$5&lt;=有効積算気温!G114,有効積算気温!$A114,"")</f>
        <v>41842</v>
      </c>
      <c r="H114" s="3">
        <f ca="1">IF(表示!$B$5&lt;=有効積算気温!H114,有効積算気温!$A114,"")</f>
        <v>41842</v>
      </c>
      <c r="I114" s="3">
        <f ca="1">IF(表示!$B$5&lt;=有効積算気温!I114,有効積算気温!$A114,"")</f>
        <v>41842</v>
      </c>
      <c r="J114" s="3">
        <f ca="1">IF(表示!$B$5&lt;=有効積算気温!J114,有効積算気温!$A114,"")</f>
        <v>41842</v>
      </c>
      <c r="K114" s="3">
        <f ca="1">IF(表示!$B$5&lt;=有効積算気温!K114,有効積算気温!$A114,"")</f>
        <v>41842</v>
      </c>
      <c r="L114" s="3">
        <f ca="1">IF(表示!$B$5&lt;=有効積算気温!L114,有効積算気温!$A114,"")</f>
        <v>41842</v>
      </c>
      <c r="M114" s="3">
        <f ca="1">IF(表示!$B$5&lt;=有効積算気温!M114,有効積算気温!$A114,"")</f>
        <v>41842</v>
      </c>
      <c r="N114" s="3">
        <f ca="1">IF(表示!$B$5&lt;=有効積算気温!N114,有効積算気温!$A114,"")</f>
        <v>41842</v>
      </c>
      <c r="O114" s="3">
        <f ca="1">IF(表示!$B$5&lt;=有効積算気温!O114,有効積算気温!$A114,"")</f>
        <v>41842</v>
      </c>
      <c r="P114" s="3">
        <f ca="1">IF(表示!$B$5&lt;=有効積算気温!P114,有効積算気温!$A114,"")</f>
        <v>41842</v>
      </c>
      <c r="Q114" s="3">
        <f ca="1">IF(表示!$B$5&lt;=有効積算気温!Q114,有効積算気温!$A114,"")</f>
        <v>41842</v>
      </c>
      <c r="R114" s="3">
        <f ca="1">IF(表示!$B$5&lt;=有効積算気温!R114,有効積算気温!$A114,"")</f>
        <v>41842</v>
      </c>
      <c r="S114" s="3">
        <f ca="1">IF(表示!$B$5&lt;=有効積算気温!S114,有効積算気温!$A114,"")</f>
        <v>41842</v>
      </c>
      <c r="T114" s="3">
        <f ca="1">IF(表示!$B$5&lt;=有効積算気温!T114,有効積算気温!$A114,"")</f>
        <v>41842</v>
      </c>
      <c r="U114" s="3">
        <f ca="1">IF(表示!$B$5&lt;=有効積算気温!U114,有効積算気温!$A114,"")</f>
        <v>41842</v>
      </c>
    </row>
    <row r="115" spans="1:21" x14ac:dyDescent="0.15">
      <c r="A115" s="3">
        <v>41843</v>
      </c>
      <c r="B115" s="3">
        <f ca="1">IF(表示!$B$5&lt;=有効積算気温!B115,有効積算気温!$A115,"")</f>
        <v>41843</v>
      </c>
      <c r="C115" s="3">
        <f ca="1">IF(表示!$B$5&lt;=有効積算気温!C115,有効積算気温!$A115,"")</f>
        <v>41843</v>
      </c>
      <c r="D115" s="3">
        <f ca="1">IF(表示!$B$5&lt;=有効積算気温!D115,有効積算気温!$A115,"")</f>
        <v>41843</v>
      </c>
      <c r="E115" s="3">
        <f ca="1">IF(表示!$B$5&lt;=有効積算気温!E115,有効積算気温!$A115,"")</f>
        <v>41843</v>
      </c>
      <c r="F115" s="3">
        <f ca="1">IF(表示!$B$5&lt;=有効積算気温!F115,有効積算気温!$A115,"")</f>
        <v>41843</v>
      </c>
      <c r="G115" s="3">
        <f ca="1">IF(表示!$B$5&lt;=有効積算気温!G115,有効積算気温!$A115,"")</f>
        <v>41843</v>
      </c>
      <c r="H115" s="3">
        <f ca="1">IF(表示!$B$5&lt;=有効積算気温!H115,有効積算気温!$A115,"")</f>
        <v>41843</v>
      </c>
      <c r="I115" s="3">
        <f ca="1">IF(表示!$B$5&lt;=有効積算気温!I115,有効積算気温!$A115,"")</f>
        <v>41843</v>
      </c>
      <c r="J115" s="3">
        <f ca="1">IF(表示!$B$5&lt;=有効積算気温!J115,有効積算気温!$A115,"")</f>
        <v>41843</v>
      </c>
      <c r="K115" s="3">
        <f ca="1">IF(表示!$B$5&lt;=有効積算気温!K115,有効積算気温!$A115,"")</f>
        <v>41843</v>
      </c>
      <c r="L115" s="3">
        <f ca="1">IF(表示!$B$5&lt;=有効積算気温!L115,有効積算気温!$A115,"")</f>
        <v>41843</v>
      </c>
      <c r="M115" s="3">
        <f ca="1">IF(表示!$B$5&lt;=有効積算気温!M115,有効積算気温!$A115,"")</f>
        <v>41843</v>
      </c>
      <c r="N115" s="3">
        <f ca="1">IF(表示!$B$5&lt;=有効積算気温!N115,有効積算気温!$A115,"")</f>
        <v>41843</v>
      </c>
      <c r="O115" s="3">
        <f ca="1">IF(表示!$B$5&lt;=有効積算気温!O115,有効積算気温!$A115,"")</f>
        <v>41843</v>
      </c>
      <c r="P115" s="3">
        <f ca="1">IF(表示!$B$5&lt;=有効積算気温!P115,有効積算気温!$A115,"")</f>
        <v>41843</v>
      </c>
      <c r="Q115" s="3">
        <f ca="1">IF(表示!$B$5&lt;=有効積算気温!Q115,有効積算気温!$A115,"")</f>
        <v>41843</v>
      </c>
      <c r="R115" s="3">
        <f ca="1">IF(表示!$B$5&lt;=有効積算気温!R115,有効積算気温!$A115,"")</f>
        <v>41843</v>
      </c>
      <c r="S115" s="3">
        <f ca="1">IF(表示!$B$5&lt;=有効積算気温!S115,有効積算気温!$A115,"")</f>
        <v>41843</v>
      </c>
      <c r="T115" s="3">
        <f ca="1">IF(表示!$B$5&lt;=有効積算気温!T115,有効積算気温!$A115,"")</f>
        <v>41843</v>
      </c>
      <c r="U115" s="3">
        <f ca="1">IF(表示!$B$5&lt;=有効積算気温!U115,有効積算気温!$A115,"")</f>
        <v>41843</v>
      </c>
    </row>
    <row r="116" spans="1:21" x14ac:dyDescent="0.15">
      <c r="A116" s="3">
        <v>41844</v>
      </c>
      <c r="B116" s="3">
        <f ca="1">IF(表示!$B$5&lt;=有効積算気温!B116,有効積算気温!$A116,"")</f>
        <v>41844</v>
      </c>
      <c r="C116" s="3">
        <f ca="1">IF(表示!$B$5&lt;=有効積算気温!C116,有効積算気温!$A116,"")</f>
        <v>41844</v>
      </c>
      <c r="D116" s="3">
        <f ca="1">IF(表示!$B$5&lt;=有効積算気温!D116,有効積算気温!$A116,"")</f>
        <v>41844</v>
      </c>
      <c r="E116" s="3">
        <f ca="1">IF(表示!$B$5&lt;=有効積算気温!E116,有効積算気温!$A116,"")</f>
        <v>41844</v>
      </c>
      <c r="F116" s="3">
        <f ca="1">IF(表示!$B$5&lt;=有効積算気温!F116,有効積算気温!$A116,"")</f>
        <v>41844</v>
      </c>
      <c r="G116" s="3">
        <f ca="1">IF(表示!$B$5&lt;=有効積算気温!G116,有効積算気温!$A116,"")</f>
        <v>41844</v>
      </c>
      <c r="H116" s="3">
        <f ca="1">IF(表示!$B$5&lt;=有効積算気温!H116,有効積算気温!$A116,"")</f>
        <v>41844</v>
      </c>
      <c r="I116" s="3">
        <f ca="1">IF(表示!$B$5&lt;=有効積算気温!I116,有効積算気温!$A116,"")</f>
        <v>41844</v>
      </c>
      <c r="J116" s="3">
        <f ca="1">IF(表示!$B$5&lt;=有効積算気温!J116,有効積算気温!$A116,"")</f>
        <v>41844</v>
      </c>
      <c r="K116" s="3">
        <f ca="1">IF(表示!$B$5&lt;=有効積算気温!K116,有効積算気温!$A116,"")</f>
        <v>41844</v>
      </c>
      <c r="L116" s="3">
        <f ca="1">IF(表示!$B$5&lt;=有効積算気温!L116,有効積算気温!$A116,"")</f>
        <v>41844</v>
      </c>
      <c r="M116" s="3">
        <f ca="1">IF(表示!$B$5&lt;=有効積算気温!M116,有効積算気温!$A116,"")</f>
        <v>41844</v>
      </c>
      <c r="N116" s="3">
        <f ca="1">IF(表示!$B$5&lt;=有効積算気温!N116,有効積算気温!$A116,"")</f>
        <v>41844</v>
      </c>
      <c r="O116" s="3">
        <f ca="1">IF(表示!$B$5&lt;=有効積算気温!O116,有効積算気温!$A116,"")</f>
        <v>41844</v>
      </c>
      <c r="P116" s="3">
        <f ca="1">IF(表示!$B$5&lt;=有効積算気温!P116,有効積算気温!$A116,"")</f>
        <v>41844</v>
      </c>
      <c r="Q116" s="3">
        <f ca="1">IF(表示!$B$5&lt;=有効積算気温!Q116,有効積算気温!$A116,"")</f>
        <v>41844</v>
      </c>
      <c r="R116" s="3">
        <f ca="1">IF(表示!$B$5&lt;=有効積算気温!R116,有効積算気温!$A116,"")</f>
        <v>41844</v>
      </c>
      <c r="S116" s="3">
        <f ca="1">IF(表示!$B$5&lt;=有効積算気温!S116,有効積算気温!$A116,"")</f>
        <v>41844</v>
      </c>
      <c r="T116" s="3">
        <f ca="1">IF(表示!$B$5&lt;=有効積算気温!T116,有効積算気温!$A116,"")</f>
        <v>41844</v>
      </c>
      <c r="U116" s="3">
        <f ca="1">IF(表示!$B$5&lt;=有効積算気温!U116,有効積算気温!$A116,"")</f>
        <v>41844</v>
      </c>
    </row>
    <row r="117" spans="1:21" x14ac:dyDescent="0.15">
      <c r="A117" s="3">
        <v>41845</v>
      </c>
      <c r="B117" s="3">
        <f ca="1">IF(表示!$B$5&lt;=有効積算気温!B117,有効積算気温!$A117,"")</f>
        <v>41845</v>
      </c>
      <c r="C117" s="3">
        <f ca="1">IF(表示!$B$5&lt;=有効積算気温!C117,有効積算気温!$A117,"")</f>
        <v>41845</v>
      </c>
      <c r="D117" s="3">
        <f ca="1">IF(表示!$B$5&lt;=有効積算気温!D117,有効積算気温!$A117,"")</f>
        <v>41845</v>
      </c>
      <c r="E117" s="3">
        <f ca="1">IF(表示!$B$5&lt;=有効積算気温!E117,有効積算気温!$A117,"")</f>
        <v>41845</v>
      </c>
      <c r="F117" s="3">
        <f ca="1">IF(表示!$B$5&lt;=有効積算気温!F117,有効積算気温!$A117,"")</f>
        <v>41845</v>
      </c>
      <c r="G117" s="3">
        <f ca="1">IF(表示!$B$5&lt;=有効積算気温!G117,有効積算気温!$A117,"")</f>
        <v>41845</v>
      </c>
      <c r="H117" s="3">
        <f ca="1">IF(表示!$B$5&lt;=有効積算気温!H117,有効積算気温!$A117,"")</f>
        <v>41845</v>
      </c>
      <c r="I117" s="3">
        <f ca="1">IF(表示!$B$5&lt;=有効積算気温!I117,有効積算気温!$A117,"")</f>
        <v>41845</v>
      </c>
      <c r="J117" s="3">
        <f ca="1">IF(表示!$B$5&lt;=有効積算気温!J117,有効積算気温!$A117,"")</f>
        <v>41845</v>
      </c>
      <c r="K117" s="3">
        <f ca="1">IF(表示!$B$5&lt;=有効積算気温!K117,有効積算気温!$A117,"")</f>
        <v>41845</v>
      </c>
      <c r="L117" s="3">
        <f ca="1">IF(表示!$B$5&lt;=有効積算気温!L117,有効積算気温!$A117,"")</f>
        <v>41845</v>
      </c>
      <c r="M117" s="3">
        <f ca="1">IF(表示!$B$5&lt;=有効積算気温!M117,有効積算気温!$A117,"")</f>
        <v>41845</v>
      </c>
      <c r="N117" s="3">
        <f ca="1">IF(表示!$B$5&lt;=有効積算気温!N117,有効積算気温!$A117,"")</f>
        <v>41845</v>
      </c>
      <c r="O117" s="3">
        <f ca="1">IF(表示!$B$5&lt;=有効積算気温!O117,有効積算気温!$A117,"")</f>
        <v>41845</v>
      </c>
      <c r="P117" s="3">
        <f ca="1">IF(表示!$B$5&lt;=有効積算気温!P117,有効積算気温!$A117,"")</f>
        <v>41845</v>
      </c>
      <c r="Q117" s="3">
        <f ca="1">IF(表示!$B$5&lt;=有効積算気温!Q117,有効積算気温!$A117,"")</f>
        <v>41845</v>
      </c>
      <c r="R117" s="3">
        <f ca="1">IF(表示!$B$5&lt;=有効積算気温!R117,有効積算気温!$A117,"")</f>
        <v>41845</v>
      </c>
      <c r="S117" s="3">
        <f ca="1">IF(表示!$B$5&lt;=有効積算気温!S117,有効積算気温!$A117,"")</f>
        <v>41845</v>
      </c>
      <c r="T117" s="3">
        <f ca="1">IF(表示!$B$5&lt;=有効積算気温!T117,有効積算気温!$A117,"")</f>
        <v>41845</v>
      </c>
      <c r="U117" s="3">
        <f ca="1">IF(表示!$B$5&lt;=有効積算気温!U117,有効積算気温!$A117,"")</f>
        <v>41845</v>
      </c>
    </row>
    <row r="118" spans="1:21" x14ac:dyDescent="0.15">
      <c r="A118" s="3">
        <v>41846</v>
      </c>
      <c r="B118" s="3">
        <f ca="1">IF(表示!$B$5&lt;=有効積算気温!B118,有効積算気温!$A118,"")</f>
        <v>41846</v>
      </c>
      <c r="C118" s="3">
        <f ca="1">IF(表示!$B$5&lt;=有効積算気温!C118,有効積算気温!$A118,"")</f>
        <v>41846</v>
      </c>
      <c r="D118" s="3">
        <f ca="1">IF(表示!$B$5&lt;=有効積算気温!D118,有効積算気温!$A118,"")</f>
        <v>41846</v>
      </c>
      <c r="E118" s="3">
        <f ca="1">IF(表示!$B$5&lt;=有効積算気温!E118,有効積算気温!$A118,"")</f>
        <v>41846</v>
      </c>
      <c r="F118" s="3">
        <f ca="1">IF(表示!$B$5&lt;=有効積算気温!F118,有効積算気温!$A118,"")</f>
        <v>41846</v>
      </c>
      <c r="G118" s="3">
        <f ca="1">IF(表示!$B$5&lt;=有効積算気温!G118,有効積算気温!$A118,"")</f>
        <v>41846</v>
      </c>
      <c r="H118" s="3">
        <f ca="1">IF(表示!$B$5&lt;=有効積算気温!H118,有効積算気温!$A118,"")</f>
        <v>41846</v>
      </c>
      <c r="I118" s="3">
        <f ca="1">IF(表示!$B$5&lt;=有効積算気温!I118,有効積算気温!$A118,"")</f>
        <v>41846</v>
      </c>
      <c r="J118" s="3">
        <f ca="1">IF(表示!$B$5&lt;=有効積算気温!J118,有効積算気温!$A118,"")</f>
        <v>41846</v>
      </c>
      <c r="K118" s="3">
        <f ca="1">IF(表示!$B$5&lt;=有効積算気温!K118,有効積算気温!$A118,"")</f>
        <v>41846</v>
      </c>
      <c r="L118" s="3">
        <f ca="1">IF(表示!$B$5&lt;=有効積算気温!L118,有効積算気温!$A118,"")</f>
        <v>41846</v>
      </c>
      <c r="M118" s="3">
        <f ca="1">IF(表示!$B$5&lt;=有効積算気温!M118,有効積算気温!$A118,"")</f>
        <v>41846</v>
      </c>
      <c r="N118" s="3">
        <f ca="1">IF(表示!$B$5&lt;=有効積算気温!N118,有効積算気温!$A118,"")</f>
        <v>41846</v>
      </c>
      <c r="O118" s="3">
        <f ca="1">IF(表示!$B$5&lt;=有効積算気温!O118,有効積算気温!$A118,"")</f>
        <v>41846</v>
      </c>
      <c r="P118" s="3">
        <f ca="1">IF(表示!$B$5&lt;=有効積算気温!P118,有効積算気温!$A118,"")</f>
        <v>41846</v>
      </c>
      <c r="Q118" s="3">
        <f ca="1">IF(表示!$B$5&lt;=有効積算気温!Q118,有効積算気温!$A118,"")</f>
        <v>41846</v>
      </c>
      <c r="R118" s="3">
        <f ca="1">IF(表示!$B$5&lt;=有効積算気温!R118,有効積算気温!$A118,"")</f>
        <v>41846</v>
      </c>
      <c r="S118" s="3">
        <f ca="1">IF(表示!$B$5&lt;=有効積算気温!S118,有効積算気温!$A118,"")</f>
        <v>41846</v>
      </c>
      <c r="T118" s="3">
        <f ca="1">IF(表示!$B$5&lt;=有効積算気温!T118,有効積算気温!$A118,"")</f>
        <v>41846</v>
      </c>
      <c r="U118" s="3">
        <f ca="1">IF(表示!$B$5&lt;=有効積算気温!U118,有効積算気温!$A118,"")</f>
        <v>41846</v>
      </c>
    </row>
    <row r="119" spans="1:21" x14ac:dyDescent="0.15">
      <c r="A119" s="3">
        <v>41847</v>
      </c>
      <c r="B119" s="3">
        <f ca="1">IF(表示!$B$5&lt;=有効積算気温!B119,有効積算気温!$A119,"")</f>
        <v>41847</v>
      </c>
      <c r="C119" s="3">
        <f ca="1">IF(表示!$B$5&lt;=有効積算気温!C119,有効積算気温!$A119,"")</f>
        <v>41847</v>
      </c>
      <c r="D119" s="3">
        <f ca="1">IF(表示!$B$5&lt;=有効積算気温!D119,有効積算気温!$A119,"")</f>
        <v>41847</v>
      </c>
      <c r="E119" s="3">
        <f ca="1">IF(表示!$B$5&lt;=有効積算気温!E119,有効積算気温!$A119,"")</f>
        <v>41847</v>
      </c>
      <c r="F119" s="3">
        <f ca="1">IF(表示!$B$5&lt;=有効積算気温!F119,有効積算気温!$A119,"")</f>
        <v>41847</v>
      </c>
      <c r="G119" s="3">
        <f ca="1">IF(表示!$B$5&lt;=有効積算気温!G119,有効積算気温!$A119,"")</f>
        <v>41847</v>
      </c>
      <c r="H119" s="3">
        <f ca="1">IF(表示!$B$5&lt;=有効積算気温!H119,有効積算気温!$A119,"")</f>
        <v>41847</v>
      </c>
      <c r="I119" s="3">
        <f ca="1">IF(表示!$B$5&lt;=有効積算気温!I119,有効積算気温!$A119,"")</f>
        <v>41847</v>
      </c>
      <c r="J119" s="3">
        <f ca="1">IF(表示!$B$5&lt;=有効積算気温!J119,有効積算気温!$A119,"")</f>
        <v>41847</v>
      </c>
      <c r="K119" s="3">
        <f ca="1">IF(表示!$B$5&lt;=有効積算気温!K119,有効積算気温!$A119,"")</f>
        <v>41847</v>
      </c>
      <c r="L119" s="3">
        <f ca="1">IF(表示!$B$5&lt;=有効積算気温!L119,有効積算気温!$A119,"")</f>
        <v>41847</v>
      </c>
      <c r="M119" s="3">
        <f ca="1">IF(表示!$B$5&lt;=有効積算気温!M119,有効積算気温!$A119,"")</f>
        <v>41847</v>
      </c>
      <c r="N119" s="3">
        <f ca="1">IF(表示!$B$5&lt;=有効積算気温!N119,有効積算気温!$A119,"")</f>
        <v>41847</v>
      </c>
      <c r="O119" s="3">
        <f ca="1">IF(表示!$B$5&lt;=有効積算気温!O119,有効積算気温!$A119,"")</f>
        <v>41847</v>
      </c>
      <c r="P119" s="3">
        <f ca="1">IF(表示!$B$5&lt;=有効積算気温!P119,有効積算気温!$A119,"")</f>
        <v>41847</v>
      </c>
      <c r="Q119" s="3">
        <f ca="1">IF(表示!$B$5&lt;=有効積算気温!Q119,有効積算気温!$A119,"")</f>
        <v>41847</v>
      </c>
      <c r="R119" s="3">
        <f ca="1">IF(表示!$B$5&lt;=有効積算気温!R119,有効積算気温!$A119,"")</f>
        <v>41847</v>
      </c>
      <c r="S119" s="3">
        <f ca="1">IF(表示!$B$5&lt;=有効積算気温!S119,有効積算気温!$A119,"")</f>
        <v>41847</v>
      </c>
      <c r="T119" s="3">
        <f ca="1">IF(表示!$B$5&lt;=有効積算気温!T119,有効積算気温!$A119,"")</f>
        <v>41847</v>
      </c>
      <c r="U119" s="3">
        <f ca="1">IF(表示!$B$5&lt;=有効積算気温!U119,有効積算気温!$A119,"")</f>
        <v>41847</v>
      </c>
    </row>
    <row r="120" spans="1:21" x14ac:dyDescent="0.15">
      <c r="A120" s="3">
        <v>41848</v>
      </c>
      <c r="B120" s="3">
        <f ca="1">IF(表示!$B$5&lt;=有効積算気温!B120,有効積算気温!$A120,"")</f>
        <v>41848</v>
      </c>
      <c r="C120" s="3">
        <f ca="1">IF(表示!$B$5&lt;=有効積算気温!C120,有効積算気温!$A120,"")</f>
        <v>41848</v>
      </c>
      <c r="D120" s="3">
        <f ca="1">IF(表示!$B$5&lt;=有効積算気温!D120,有効積算気温!$A120,"")</f>
        <v>41848</v>
      </c>
      <c r="E120" s="3">
        <f ca="1">IF(表示!$B$5&lt;=有効積算気温!E120,有効積算気温!$A120,"")</f>
        <v>41848</v>
      </c>
      <c r="F120" s="3">
        <f ca="1">IF(表示!$B$5&lt;=有効積算気温!F120,有効積算気温!$A120,"")</f>
        <v>41848</v>
      </c>
      <c r="G120" s="3">
        <f ca="1">IF(表示!$B$5&lt;=有効積算気温!G120,有効積算気温!$A120,"")</f>
        <v>41848</v>
      </c>
      <c r="H120" s="3">
        <f ca="1">IF(表示!$B$5&lt;=有効積算気温!H120,有効積算気温!$A120,"")</f>
        <v>41848</v>
      </c>
      <c r="I120" s="3">
        <f ca="1">IF(表示!$B$5&lt;=有効積算気温!I120,有効積算気温!$A120,"")</f>
        <v>41848</v>
      </c>
      <c r="J120" s="3">
        <f ca="1">IF(表示!$B$5&lt;=有効積算気温!J120,有効積算気温!$A120,"")</f>
        <v>41848</v>
      </c>
      <c r="K120" s="3">
        <f ca="1">IF(表示!$B$5&lt;=有効積算気温!K120,有効積算気温!$A120,"")</f>
        <v>41848</v>
      </c>
      <c r="L120" s="3">
        <f ca="1">IF(表示!$B$5&lt;=有効積算気温!L120,有効積算気温!$A120,"")</f>
        <v>41848</v>
      </c>
      <c r="M120" s="3">
        <f ca="1">IF(表示!$B$5&lt;=有効積算気温!M120,有効積算気温!$A120,"")</f>
        <v>41848</v>
      </c>
      <c r="N120" s="3">
        <f ca="1">IF(表示!$B$5&lt;=有効積算気温!N120,有効積算気温!$A120,"")</f>
        <v>41848</v>
      </c>
      <c r="O120" s="3">
        <f ca="1">IF(表示!$B$5&lt;=有効積算気温!O120,有効積算気温!$A120,"")</f>
        <v>41848</v>
      </c>
      <c r="P120" s="3">
        <f ca="1">IF(表示!$B$5&lt;=有効積算気温!P120,有効積算気温!$A120,"")</f>
        <v>41848</v>
      </c>
      <c r="Q120" s="3">
        <f ca="1">IF(表示!$B$5&lt;=有効積算気温!Q120,有効積算気温!$A120,"")</f>
        <v>41848</v>
      </c>
      <c r="R120" s="3">
        <f ca="1">IF(表示!$B$5&lt;=有効積算気温!R120,有効積算気温!$A120,"")</f>
        <v>41848</v>
      </c>
      <c r="S120" s="3">
        <f ca="1">IF(表示!$B$5&lt;=有効積算気温!S120,有効積算気温!$A120,"")</f>
        <v>41848</v>
      </c>
      <c r="T120" s="3">
        <f ca="1">IF(表示!$B$5&lt;=有効積算気温!T120,有効積算気温!$A120,"")</f>
        <v>41848</v>
      </c>
      <c r="U120" s="3">
        <f ca="1">IF(表示!$B$5&lt;=有効積算気温!U120,有効積算気温!$A120,"")</f>
        <v>41848</v>
      </c>
    </row>
    <row r="121" spans="1:21" x14ac:dyDescent="0.15">
      <c r="A121" s="3">
        <v>41849</v>
      </c>
      <c r="B121" s="3">
        <f ca="1">IF(表示!$B$5&lt;=有効積算気温!B121,有効積算気温!$A121,"")</f>
        <v>41849</v>
      </c>
      <c r="C121" s="3">
        <f ca="1">IF(表示!$B$5&lt;=有効積算気温!C121,有効積算気温!$A121,"")</f>
        <v>41849</v>
      </c>
      <c r="D121" s="3">
        <f ca="1">IF(表示!$B$5&lt;=有効積算気温!D121,有効積算気温!$A121,"")</f>
        <v>41849</v>
      </c>
      <c r="E121" s="3">
        <f ca="1">IF(表示!$B$5&lt;=有効積算気温!E121,有効積算気温!$A121,"")</f>
        <v>41849</v>
      </c>
      <c r="F121" s="3">
        <f ca="1">IF(表示!$B$5&lt;=有効積算気温!F121,有効積算気温!$A121,"")</f>
        <v>41849</v>
      </c>
      <c r="G121" s="3">
        <f ca="1">IF(表示!$B$5&lt;=有効積算気温!G121,有効積算気温!$A121,"")</f>
        <v>41849</v>
      </c>
      <c r="H121" s="3">
        <f ca="1">IF(表示!$B$5&lt;=有効積算気温!H121,有効積算気温!$A121,"")</f>
        <v>41849</v>
      </c>
      <c r="I121" s="3">
        <f ca="1">IF(表示!$B$5&lt;=有効積算気温!I121,有効積算気温!$A121,"")</f>
        <v>41849</v>
      </c>
      <c r="J121" s="3">
        <f ca="1">IF(表示!$B$5&lt;=有効積算気温!J121,有効積算気温!$A121,"")</f>
        <v>41849</v>
      </c>
      <c r="K121" s="3">
        <f ca="1">IF(表示!$B$5&lt;=有効積算気温!K121,有効積算気温!$A121,"")</f>
        <v>41849</v>
      </c>
      <c r="L121" s="3">
        <f ca="1">IF(表示!$B$5&lt;=有効積算気温!L121,有効積算気温!$A121,"")</f>
        <v>41849</v>
      </c>
      <c r="M121" s="3">
        <f ca="1">IF(表示!$B$5&lt;=有効積算気温!M121,有効積算気温!$A121,"")</f>
        <v>41849</v>
      </c>
      <c r="N121" s="3">
        <f ca="1">IF(表示!$B$5&lt;=有効積算気温!N121,有効積算気温!$A121,"")</f>
        <v>41849</v>
      </c>
      <c r="O121" s="3">
        <f ca="1">IF(表示!$B$5&lt;=有効積算気温!O121,有効積算気温!$A121,"")</f>
        <v>41849</v>
      </c>
      <c r="P121" s="3">
        <f ca="1">IF(表示!$B$5&lt;=有効積算気温!P121,有効積算気温!$A121,"")</f>
        <v>41849</v>
      </c>
      <c r="Q121" s="3">
        <f ca="1">IF(表示!$B$5&lt;=有効積算気温!Q121,有効積算気温!$A121,"")</f>
        <v>41849</v>
      </c>
      <c r="R121" s="3">
        <f ca="1">IF(表示!$B$5&lt;=有効積算気温!R121,有効積算気温!$A121,"")</f>
        <v>41849</v>
      </c>
      <c r="S121" s="3">
        <f ca="1">IF(表示!$B$5&lt;=有効積算気温!S121,有効積算気温!$A121,"")</f>
        <v>41849</v>
      </c>
      <c r="T121" s="3">
        <f ca="1">IF(表示!$B$5&lt;=有効積算気温!T121,有効積算気温!$A121,"")</f>
        <v>41849</v>
      </c>
      <c r="U121" s="3">
        <f ca="1">IF(表示!$B$5&lt;=有効積算気温!U121,有効積算気温!$A121,"")</f>
        <v>41849</v>
      </c>
    </row>
    <row r="122" spans="1:21" x14ac:dyDescent="0.15">
      <c r="A122" s="3">
        <v>41850</v>
      </c>
      <c r="B122" s="3">
        <f ca="1">IF(表示!$B$5&lt;=有効積算気温!B122,有効積算気温!$A122,"")</f>
        <v>41850</v>
      </c>
      <c r="C122" s="3">
        <f ca="1">IF(表示!$B$5&lt;=有効積算気温!C122,有効積算気温!$A122,"")</f>
        <v>41850</v>
      </c>
      <c r="D122" s="3">
        <f ca="1">IF(表示!$B$5&lt;=有効積算気温!D122,有効積算気温!$A122,"")</f>
        <v>41850</v>
      </c>
      <c r="E122" s="3">
        <f ca="1">IF(表示!$B$5&lt;=有効積算気温!E122,有効積算気温!$A122,"")</f>
        <v>41850</v>
      </c>
      <c r="F122" s="3">
        <f ca="1">IF(表示!$B$5&lt;=有効積算気温!F122,有効積算気温!$A122,"")</f>
        <v>41850</v>
      </c>
      <c r="G122" s="3">
        <f ca="1">IF(表示!$B$5&lt;=有効積算気温!G122,有効積算気温!$A122,"")</f>
        <v>41850</v>
      </c>
      <c r="H122" s="3">
        <f ca="1">IF(表示!$B$5&lt;=有効積算気温!H122,有効積算気温!$A122,"")</f>
        <v>41850</v>
      </c>
      <c r="I122" s="3">
        <f ca="1">IF(表示!$B$5&lt;=有効積算気温!I122,有効積算気温!$A122,"")</f>
        <v>41850</v>
      </c>
      <c r="J122" s="3">
        <f ca="1">IF(表示!$B$5&lt;=有効積算気温!J122,有効積算気温!$A122,"")</f>
        <v>41850</v>
      </c>
      <c r="K122" s="3">
        <f ca="1">IF(表示!$B$5&lt;=有効積算気温!K122,有効積算気温!$A122,"")</f>
        <v>41850</v>
      </c>
      <c r="L122" s="3">
        <f ca="1">IF(表示!$B$5&lt;=有効積算気温!L122,有効積算気温!$A122,"")</f>
        <v>41850</v>
      </c>
      <c r="M122" s="3">
        <f ca="1">IF(表示!$B$5&lt;=有効積算気温!M122,有効積算気温!$A122,"")</f>
        <v>41850</v>
      </c>
      <c r="N122" s="3">
        <f ca="1">IF(表示!$B$5&lt;=有効積算気温!N122,有効積算気温!$A122,"")</f>
        <v>41850</v>
      </c>
      <c r="O122" s="3">
        <f ca="1">IF(表示!$B$5&lt;=有効積算気温!O122,有効積算気温!$A122,"")</f>
        <v>41850</v>
      </c>
      <c r="P122" s="3">
        <f ca="1">IF(表示!$B$5&lt;=有効積算気温!P122,有効積算気温!$A122,"")</f>
        <v>41850</v>
      </c>
      <c r="Q122" s="3">
        <f ca="1">IF(表示!$B$5&lt;=有効積算気温!Q122,有効積算気温!$A122,"")</f>
        <v>41850</v>
      </c>
      <c r="R122" s="3">
        <f ca="1">IF(表示!$B$5&lt;=有効積算気温!R122,有効積算気温!$A122,"")</f>
        <v>41850</v>
      </c>
      <c r="S122" s="3">
        <f ca="1">IF(表示!$B$5&lt;=有効積算気温!S122,有効積算気温!$A122,"")</f>
        <v>41850</v>
      </c>
      <c r="T122" s="3">
        <f ca="1">IF(表示!$B$5&lt;=有効積算気温!T122,有効積算気温!$A122,"")</f>
        <v>41850</v>
      </c>
      <c r="U122" s="3">
        <f ca="1">IF(表示!$B$5&lt;=有効積算気温!U122,有効積算気温!$A122,"")</f>
        <v>41850</v>
      </c>
    </row>
    <row r="123" spans="1:21" x14ac:dyDescent="0.15">
      <c r="A123" s="3">
        <v>41851</v>
      </c>
      <c r="B123" s="3">
        <f ca="1">IF(表示!$B$5&lt;=有効積算気温!B123,有効積算気温!$A123,"")</f>
        <v>41851</v>
      </c>
      <c r="C123" s="3">
        <f ca="1">IF(表示!$B$5&lt;=有効積算気温!C123,有効積算気温!$A123,"")</f>
        <v>41851</v>
      </c>
      <c r="D123" s="3">
        <f ca="1">IF(表示!$B$5&lt;=有効積算気温!D123,有効積算気温!$A123,"")</f>
        <v>41851</v>
      </c>
      <c r="E123" s="3">
        <f ca="1">IF(表示!$B$5&lt;=有効積算気温!E123,有効積算気温!$A123,"")</f>
        <v>41851</v>
      </c>
      <c r="F123" s="3">
        <f ca="1">IF(表示!$B$5&lt;=有効積算気温!F123,有効積算気温!$A123,"")</f>
        <v>41851</v>
      </c>
      <c r="G123" s="3">
        <f ca="1">IF(表示!$B$5&lt;=有効積算気温!G123,有効積算気温!$A123,"")</f>
        <v>41851</v>
      </c>
      <c r="H123" s="3">
        <f ca="1">IF(表示!$B$5&lt;=有効積算気温!H123,有効積算気温!$A123,"")</f>
        <v>41851</v>
      </c>
      <c r="I123" s="3">
        <f ca="1">IF(表示!$B$5&lt;=有効積算気温!I123,有効積算気温!$A123,"")</f>
        <v>41851</v>
      </c>
      <c r="J123" s="3">
        <f ca="1">IF(表示!$B$5&lt;=有効積算気温!J123,有効積算気温!$A123,"")</f>
        <v>41851</v>
      </c>
      <c r="K123" s="3">
        <f ca="1">IF(表示!$B$5&lt;=有効積算気温!K123,有効積算気温!$A123,"")</f>
        <v>41851</v>
      </c>
      <c r="L123" s="3">
        <f ca="1">IF(表示!$B$5&lt;=有効積算気温!L123,有効積算気温!$A123,"")</f>
        <v>41851</v>
      </c>
      <c r="M123" s="3">
        <f ca="1">IF(表示!$B$5&lt;=有効積算気温!M123,有効積算気温!$A123,"")</f>
        <v>41851</v>
      </c>
      <c r="N123" s="3">
        <f ca="1">IF(表示!$B$5&lt;=有効積算気温!N123,有効積算気温!$A123,"")</f>
        <v>41851</v>
      </c>
      <c r="O123" s="3">
        <f ca="1">IF(表示!$B$5&lt;=有効積算気温!O123,有効積算気温!$A123,"")</f>
        <v>41851</v>
      </c>
      <c r="P123" s="3">
        <f ca="1">IF(表示!$B$5&lt;=有効積算気温!P123,有効積算気温!$A123,"")</f>
        <v>41851</v>
      </c>
      <c r="Q123" s="3">
        <f ca="1">IF(表示!$B$5&lt;=有効積算気温!Q123,有効積算気温!$A123,"")</f>
        <v>41851</v>
      </c>
      <c r="R123" s="3">
        <f ca="1">IF(表示!$B$5&lt;=有効積算気温!R123,有効積算気温!$A123,"")</f>
        <v>41851</v>
      </c>
      <c r="S123" s="3">
        <f ca="1">IF(表示!$B$5&lt;=有効積算気温!S123,有効積算気温!$A123,"")</f>
        <v>41851</v>
      </c>
      <c r="T123" s="3">
        <f ca="1">IF(表示!$B$5&lt;=有効積算気温!T123,有効積算気温!$A123,"")</f>
        <v>41851</v>
      </c>
      <c r="U123" s="3">
        <f ca="1">IF(表示!$B$5&lt;=有効積算気温!U123,有効積算気温!$A123,"")</f>
        <v>41851</v>
      </c>
    </row>
    <row r="124" spans="1:21" x14ac:dyDescent="0.15">
      <c r="A124" s="3">
        <v>41852</v>
      </c>
      <c r="B124" s="3">
        <f ca="1">IF(表示!$B$5&lt;=有効積算気温!B124,有効積算気温!$A124,"")</f>
        <v>41852</v>
      </c>
      <c r="C124" s="3">
        <f ca="1">IF(表示!$B$5&lt;=有効積算気温!C124,有効積算気温!$A124,"")</f>
        <v>41852</v>
      </c>
      <c r="D124" s="3">
        <f ca="1">IF(表示!$B$5&lt;=有効積算気温!D124,有効積算気温!$A124,"")</f>
        <v>41852</v>
      </c>
      <c r="E124" s="3">
        <f ca="1">IF(表示!$B$5&lt;=有効積算気温!E124,有効積算気温!$A124,"")</f>
        <v>41852</v>
      </c>
      <c r="F124" s="3">
        <f ca="1">IF(表示!$B$5&lt;=有効積算気温!F124,有効積算気温!$A124,"")</f>
        <v>41852</v>
      </c>
      <c r="G124" s="3">
        <f ca="1">IF(表示!$B$5&lt;=有効積算気温!G124,有効積算気温!$A124,"")</f>
        <v>41852</v>
      </c>
      <c r="H124" s="3">
        <f ca="1">IF(表示!$B$5&lt;=有効積算気温!H124,有効積算気温!$A124,"")</f>
        <v>41852</v>
      </c>
      <c r="I124" s="3">
        <f ca="1">IF(表示!$B$5&lt;=有効積算気温!I124,有効積算気温!$A124,"")</f>
        <v>41852</v>
      </c>
      <c r="J124" s="3">
        <f ca="1">IF(表示!$B$5&lt;=有効積算気温!J124,有効積算気温!$A124,"")</f>
        <v>41852</v>
      </c>
      <c r="K124" s="3">
        <f ca="1">IF(表示!$B$5&lt;=有効積算気温!K124,有効積算気温!$A124,"")</f>
        <v>41852</v>
      </c>
      <c r="L124" s="3">
        <f ca="1">IF(表示!$B$5&lt;=有効積算気温!L124,有効積算気温!$A124,"")</f>
        <v>41852</v>
      </c>
      <c r="M124" s="3">
        <f ca="1">IF(表示!$B$5&lt;=有効積算気温!M124,有効積算気温!$A124,"")</f>
        <v>41852</v>
      </c>
      <c r="N124" s="3">
        <f ca="1">IF(表示!$B$5&lt;=有効積算気温!N124,有効積算気温!$A124,"")</f>
        <v>41852</v>
      </c>
      <c r="O124" s="3">
        <f ca="1">IF(表示!$B$5&lt;=有効積算気温!O124,有効積算気温!$A124,"")</f>
        <v>41852</v>
      </c>
      <c r="P124" s="3">
        <f ca="1">IF(表示!$B$5&lt;=有効積算気温!P124,有効積算気温!$A124,"")</f>
        <v>41852</v>
      </c>
      <c r="Q124" s="3">
        <f ca="1">IF(表示!$B$5&lt;=有効積算気温!Q124,有効積算気温!$A124,"")</f>
        <v>41852</v>
      </c>
      <c r="R124" s="3">
        <f ca="1">IF(表示!$B$5&lt;=有効積算気温!R124,有効積算気温!$A124,"")</f>
        <v>41852</v>
      </c>
      <c r="S124" s="3">
        <f ca="1">IF(表示!$B$5&lt;=有効積算気温!S124,有効積算気温!$A124,"")</f>
        <v>41852</v>
      </c>
      <c r="T124" s="3">
        <f ca="1">IF(表示!$B$5&lt;=有効積算気温!T124,有効積算気温!$A124,"")</f>
        <v>41852</v>
      </c>
      <c r="U124" s="3">
        <f ca="1">IF(表示!$B$5&lt;=有効積算気温!U124,有効積算気温!$A124,"")</f>
        <v>41852</v>
      </c>
    </row>
    <row r="125" spans="1:21" x14ac:dyDescent="0.15">
      <c r="A125" s="3">
        <v>41853</v>
      </c>
      <c r="B125" s="3">
        <f ca="1">IF(表示!$B$5&lt;=有効積算気温!B125,有効積算気温!$A125,"")</f>
        <v>41853</v>
      </c>
      <c r="C125" s="3">
        <f ca="1">IF(表示!$B$5&lt;=有効積算気温!C125,有効積算気温!$A125,"")</f>
        <v>41853</v>
      </c>
      <c r="D125" s="3">
        <f ca="1">IF(表示!$B$5&lt;=有効積算気温!D125,有効積算気温!$A125,"")</f>
        <v>41853</v>
      </c>
      <c r="E125" s="3">
        <f ca="1">IF(表示!$B$5&lt;=有効積算気温!E125,有効積算気温!$A125,"")</f>
        <v>41853</v>
      </c>
      <c r="F125" s="3">
        <f ca="1">IF(表示!$B$5&lt;=有効積算気温!F125,有効積算気温!$A125,"")</f>
        <v>41853</v>
      </c>
      <c r="G125" s="3">
        <f ca="1">IF(表示!$B$5&lt;=有効積算気温!G125,有効積算気温!$A125,"")</f>
        <v>41853</v>
      </c>
      <c r="H125" s="3">
        <f ca="1">IF(表示!$B$5&lt;=有効積算気温!H125,有効積算気温!$A125,"")</f>
        <v>41853</v>
      </c>
      <c r="I125" s="3">
        <f ca="1">IF(表示!$B$5&lt;=有効積算気温!I125,有効積算気温!$A125,"")</f>
        <v>41853</v>
      </c>
      <c r="J125" s="3">
        <f ca="1">IF(表示!$B$5&lt;=有効積算気温!J125,有効積算気温!$A125,"")</f>
        <v>41853</v>
      </c>
      <c r="K125" s="3">
        <f ca="1">IF(表示!$B$5&lt;=有効積算気温!K125,有効積算気温!$A125,"")</f>
        <v>41853</v>
      </c>
      <c r="L125" s="3">
        <f ca="1">IF(表示!$B$5&lt;=有効積算気温!L125,有効積算気温!$A125,"")</f>
        <v>41853</v>
      </c>
      <c r="M125" s="3">
        <f ca="1">IF(表示!$B$5&lt;=有効積算気温!M125,有効積算気温!$A125,"")</f>
        <v>41853</v>
      </c>
      <c r="N125" s="3">
        <f ca="1">IF(表示!$B$5&lt;=有効積算気温!N125,有効積算気温!$A125,"")</f>
        <v>41853</v>
      </c>
      <c r="O125" s="3">
        <f ca="1">IF(表示!$B$5&lt;=有効積算気温!O125,有効積算気温!$A125,"")</f>
        <v>41853</v>
      </c>
      <c r="P125" s="3">
        <f ca="1">IF(表示!$B$5&lt;=有効積算気温!P125,有効積算気温!$A125,"")</f>
        <v>41853</v>
      </c>
      <c r="Q125" s="3">
        <f ca="1">IF(表示!$B$5&lt;=有効積算気温!Q125,有効積算気温!$A125,"")</f>
        <v>41853</v>
      </c>
      <c r="R125" s="3">
        <f ca="1">IF(表示!$B$5&lt;=有効積算気温!R125,有効積算気温!$A125,"")</f>
        <v>41853</v>
      </c>
      <c r="S125" s="3">
        <f ca="1">IF(表示!$B$5&lt;=有効積算気温!S125,有効積算気温!$A125,"")</f>
        <v>41853</v>
      </c>
      <c r="T125" s="3">
        <f ca="1">IF(表示!$B$5&lt;=有効積算気温!T125,有効積算気温!$A125,"")</f>
        <v>41853</v>
      </c>
      <c r="U125" s="3">
        <f ca="1">IF(表示!$B$5&lt;=有効積算気温!U125,有効積算気温!$A125,"")</f>
        <v>41853</v>
      </c>
    </row>
    <row r="126" spans="1:21" x14ac:dyDescent="0.15">
      <c r="A126" s="3">
        <v>41854</v>
      </c>
      <c r="B126" s="3">
        <f ca="1">IF(表示!$B$5&lt;=有効積算気温!B126,有効積算気温!$A126,"")</f>
        <v>41854</v>
      </c>
      <c r="C126" s="3">
        <f ca="1">IF(表示!$B$5&lt;=有効積算気温!C126,有効積算気温!$A126,"")</f>
        <v>41854</v>
      </c>
      <c r="D126" s="3">
        <f ca="1">IF(表示!$B$5&lt;=有効積算気温!D126,有効積算気温!$A126,"")</f>
        <v>41854</v>
      </c>
      <c r="E126" s="3">
        <f ca="1">IF(表示!$B$5&lt;=有効積算気温!E126,有効積算気温!$A126,"")</f>
        <v>41854</v>
      </c>
      <c r="F126" s="3">
        <f ca="1">IF(表示!$B$5&lt;=有効積算気温!F126,有効積算気温!$A126,"")</f>
        <v>41854</v>
      </c>
      <c r="G126" s="3">
        <f ca="1">IF(表示!$B$5&lt;=有効積算気温!G126,有効積算気温!$A126,"")</f>
        <v>41854</v>
      </c>
      <c r="H126" s="3">
        <f ca="1">IF(表示!$B$5&lt;=有効積算気温!H126,有効積算気温!$A126,"")</f>
        <v>41854</v>
      </c>
      <c r="I126" s="3">
        <f ca="1">IF(表示!$B$5&lt;=有効積算気温!I126,有効積算気温!$A126,"")</f>
        <v>41854</v>
      </c>
      <c r="J126" s="3">
        <f ca="1">IF(表示!$B$5&lt;=有効積算気温!J126,有効積算気温!$A126,"")</f>
        <v>41854</v>
      </c>
      <c r="K126" s="3">
        <f ca="1">IF(表示!$B$5&lt;=有効積算気温!K126,有効積算気温!$A126,"")</f>
        <v>41854</v>
      </c>
      <c r="L126" s="3">
        <f ca="1">IF(表示!$B$5&lt;=有効積算気温!L126,有効積算気温!$A126,"")</f>
        <v>41854</v>
      </c>
      <c r="M126" s="3">
        <f ca="1">IF(表示!$B$5&lt;=有効積算気温!M126,有効積算気温!$A126,"")</f>
        <v>41854</v>
      </c>
      <c r="N126" s="3">
        <f ca="1">IF(表示!$B$5&lt;=有効積算気温!N126,有効積算気温!$A126,"")</f>
        <v>41854</v>
      </c>
      <c r="O126" s="3">
        <f ca="1">IF(表示!$B$5&lt;=有効積算気温!O126,有効積算気温!$A126,"")</f>
        <v>41854</v>
      </c>
      <c r="P126" s="3">
        <f ca="1">IF(表示!$B$5&lt;=有効積算気温!P126,有効積算気温!$A126,"")</f>
        <v>41854</v>
      </c>
      <c r="Q126" s="3">
        <f ca="1">IF(表示!$B$5&lt;=有効積算気温!Q126,有効積算気温!$A126,"")</f>
        <v>41854</v>
      </c>
      <c r="R126" s="3">
        <f ca="1">IF(表示!$B$5&lt;=有効積算気温!R126,有効積算気温!$A126,"")</f>
        <v>41854</v>
      </c>
      <c r="S126" s="3">
        <f ca="1">IF(表示!$B$5&lt;=有効積算気温!S126,有効積算気温!$A126,"")</f>
        <v>41854</v>
      </c>
      <c r="T126" s="3">
        <f ca="1">IF(表示!$B$5&lt;=有効積算気温!T126,有効積算気温!$A126,"")</f>
        <v>41854</v>
      </c>
      <c r="U126" s="3">
        <f ca="1">IF(表示!$B$5&lt;=有効積算気温!U126,有効積算気温!$A126,"")</f>
        <v>41854</v>
      </c>
    </row>
    <row r="127" spans="1:21" x14ac:dyDescent="0.15">
      <c r="A127" s="3">
        <v>41855</v>
      </c>
      <c r="B127" s="3">
        <f ca="1">IF(表示!$B$5&lt;=有効積算気温!B127,有効積算気温!$A127,"")</f>
        <v>41855</v>
      </c>
      <c r="C127" s="3">
        <f ca="1">IF(表示!$B$5&lt;=有効積算気温!C127,有効積算気温!$A127,"")</f>
        <v>41855</v>
      </c>
      <c r="D127" s="3">
        <f ca="1">IF(表示!$B$5&lt;=有効積算気温!D127,有効積算気温!$A127,"")</f>
        <v>41855</v>
      </c>
      <c r="E127" s="3">
        <f ca="1">IF(表示!$B$5&lt;=有効積算気温!E127,有効積算気温!$A127,"")</f>
        <v>41855</v>
      </c>
      <c r="F127" s="3">
        <f ca="1">IF(表示!$B$5&lt;=有効積算気温!F127,有効積算気温!$A127,"")</f>
        <v>41855</v>
      </c>
      <c r="G127" s="3">
        <f ca="1">IF(表示!$B$5&lt;=有効積算気温!G127,有効積算気温!$A127,"")</f>
        <v>41855</v>
      </c>
      <c r="H127" s="3">
        <f ca="1">IF(表示!$B$5&lt;=有効積算気温!H127,有効積算気温!$A127,"")</f>
        <v>41855</v>
      </c>
      <c r="I127" s="3">
        <f ca="1">IF(表示!$B$5&lt;=有効積算気温!I127,有効積算気温!$A127,"")</f>
        <v>41855</v>
      </c>
      <c r="J127" s="3">
        <f ca="1">IF(表示!$B$5&lt;=有効積算気温!J127,有効積算気温!$A127,"")</f>
        <v>41855</v>
      </c>
      <c r="K127" s="3">
        <f ca="1">IF(表示!$B$5&lt;=有効積算気温!K127,有効積算気温!$A127,"")</f>
        <v>41855</v>
      </c>
      <c r="L127" s="3">
        <f ca="1">IF(表示!$B$5&lt;=有効積算気温!L127,有効積算気温!$A127,"")</f>
        <v>41855</v>
      </c>
      <c r="M127" s="3">
        <f ca="1">IF(表示!$B$5&lt;=有効積算気温!M127,有効積算気温!$A127,"")</f>
        <v>41855</v>
      </c>
      <c r="N127" s="3">
        <f ca="1">IF(表示!$B$5&lt;=有効積算気温!N127,有効積算気温!$A127,"")</f>
        <v>41855</v>
      </c>
      <c r="O127" s="3">
        <f ca="1">IF(表示!$B$5&lt;=有効積算気温!O127,有効積算気温!$A127,"")</f>
        <v>41855</v>
      </c>
      <c r="P127" s="3">
        <f ca="1">IF(表示!$B$5&lt;=有効積算気温!P127,有効積算気温!$A127,"")</f>
        <v>41855</v>
      </c>
      <c r="Q127" s="3">
        <f ca="1">IF(表示!$B$5&lt;=有効積算気温!Q127,有効積算気温!$A127,"")</f>
        <v>41855</v>
      </c>
      <c r="R127" s="3">
        <f ca="1">IF(表示!$B$5&lt;=有効積算気温!R127,有効積算気温!$A127,"")</f>
        <v>41855</v>
      </c>
      <c r="S127" s="3">
        <f ca="1">IF(表示!$B$5&lt;=有効積算気温!S127,有効積算気温!$A127,"")</f>
        <v>41855</v>
      </c>
      <c r="T127" s="3">
        <f ca="1">IF(表示!$B$5&lt;=有効積算気温!T127,有効積算気温!$A127,"")</f>
        <v>41855</v>
      </c>
      <c r="U127" s="3">
        <f ca="1">IF(表示!$B$5&lt;=有効積算気温!U127,有効積算気温!$A127,"")</f>
        <v>41855</v>
      </c>
    </row>
    <row r="128" spans="1:21" x14ac:dyDescent="0.15">
      <c r="A128" s="3">
        <v>41856</v>
      </c>
      <c r="B128" s="3">
        <f ca="1">IF(表示!$B$5&lt;=有効積算気温!B128,有効積算気温!$A128,"")</f>
        <v>41856</v>
      </c>
      <c r="C128" s="3">
        <f ca="1">IF(表示!$B$5&lt;=有効積算気温!C128,有効積算気温!$A128,"")</f>
        <v>41856</v>
      </c>
      <c r="D128" s="3">
        <f ca="1">IF(表示!$B$5&lt;=有効積算気温!D128,有効積算気温!$A128,"")</f>
        <v>41856</v>
      </c>
      <c r="E128" s="3">
        <f ca="1">IF(表示!$B$5&lt;=有効積算気温!E128,有効積算気温!$A128,"")</f>
        <v>41856</v>
      </c>
      <c r="F128" s="3">
        <f ca="1">IF(表示!$B$5&lt;=有効積算気温!F128,有効積算気温!$A128,"")</f>
        <v>41856</v>
      </c>
      <c r="G128" s="3">
        <f ca="1">IF(表示!$B$5&lt;=有効積算気温!G128,有効積算気温!$A128,"")</f>
        <v>41856</v>
      </c>
      <c r="H128" s="3">
        <f ca="1">IF(表示!$B$5&lt;=有効積算気温!H128,有効積算気温!$A128,"")</f>
        <v>41856</v>
      </c>
      <c r="I128" s="3">
        <f ca="1">IF(表示!$B$5&lt;=有効積算気温!I128,有効積算気温!$A128,"")</f>
        <v>41856</v>
      </c>
      <c r="J128" s="3">
        <f ca="1">IF(表示!$B$5&lt;=有効積算気温!J128,有効積算気温!$A128,"")</f>
        <v>41856</v>
      </c>
      <c r="K128" s="3">
        <f ca="1">IF(表示!$B$5&lt;=有効積算気温!K128,有効積算気温!$A128,"")</f>
        <v>41856</v>
      </c>
      <c r="L128" s="3">
        <f ca="1">IF(表示!$B$5&lt;=有効積算気温!L128,有効積算気温!$A128,"")</f>
        <v>41856</v>
      </c>
      <c r="M128" s="3">
        <f ca="1">IF(表示!$B$5&lt;=有効積算気温!M128,有効積算気温!$A128,"")</f>
        <v>41856</v>
      </c>
      <c r="N128" s="3">
        <f ca="1">IF(表示!$B$5&lt;=有効積算気温!N128,有効積算気温!$A128,"")</f>
        <v>41856</v>
      </c>
      <c r="O128" s="3">
        <f ca="1">IF(表示!$B$5&lt;=有効積算気温!O128,有効積算気温!$A128,"")</f>
        <v>41856</v>
      </c>
      <c r="P128" s="3">
        <f ca="1">IF(表示!$B$5&lt;=有効積算気温!P128,有効積算気温!$A128,"")</f>
        <v>41856</v>
      </c>
      <c r="Q128" s="3">
        <f ca="1">IF(表示!$B$5&lt;=有効積算気温!Q128,有効積算気温!$A128,"")</f>
        <v>41856</v>
      </c>
      <c r="R128" s="3">
        <f ca="1">IF(表示!$B$5&lt;=有効積算気温!R128,有効積算気温!$A128,"")</f>
        <v>41856</v>
      </c>
      <c r="S128" s="3">
        <f ca="1">IF(表示!$B$5&lt;=有効積算気温!S128,有効積算気温!$A128,"")</f>
        <v>41856</v>
      </c>
      <c r="T128" s="3">
        <f ca="1">IF(表示!$B$5&lt;=有効積算気温!T128,有効積算気温!$A128,"")</f>
        <v>41856</v>
      </c>
      <c r="U128" s="3">
        <f ca="1">IF(表示!$B$5&lt;=有効積算気温!U128,有効積算気温!$A128,"")</f>
        <v>41856</v>
      </c>
    </row>
    <row r="129" spans="1:21" x14ac:dyDescent="0.15">
      <c r="A129" s="3">
        <v>41857</v>
      </c>
      <c r="B129" s="3">
        <f ca="1">IF(表示!$B$5&lt;=有効積算気温!B129,有効積算気温!$A129,"")</f>
        <v>41857</v>
      </c>
      <c r="C129" s="3">
        <f ca="1">IF(表示!$B$5&lt;=有効積算気温!C129,有効積算気温!$A129,"")</f>
        <v>41857</v>
      </c>
      <c r="D129" s="3">
        <f ca="1">IF(表示!$B$5&lt;=有効積算気温!D129,有効積算気温!$A129,"")</f>
        <v>41857</v>
      </c>
      <c r="E129" s="3">
        <f ca="1">IF(表示!$B$5&lt;=有効積算気温!E129,有効積算気温!$A129,"")</f>
        <v>41857</v>
      </c>
      <c r="F129" s="3">
        <f ca="1">IF(表示!$B$5&lt;=有効積算気温!F129,有効積算気温!$A129,"")</f>
        <v>41857</v>
      </c>
      <c r="G129" s="3">
        <f ca="1">IF(表示!$B$5&lt;=有効積算気温!G129,有効積算気温!$A129,"")</f>
        <v>41857</v>
      </c>
      <c r="H129" s="3">
        <f ca="1">IF(表示!$B$5&lt;=有効積算気温!H129,有効積算気温!$A129,"")</f>
        <v>41857</v>
      </c>
      <c r="I129" s="3">
        <f ca="1">IF(表示!$B$5&lt;=有効積算気温!I129,有効積算気温!$A129,"")</f>
        <v>41857</v>
      </c>
      <c r="J129" s="3">
        <f ca="1">IF(表示!$B$5&lt;=有効積算気温!J129,有効積算気温!$A129,"")</f>
        <v>41857</v>
      </c>
      <c r="K129" s="3">
        <f ca="1">IF(表示!$B$5&lt;=有効積算気温!K129,有効積算気温!$A129,"")</f>
        <v>41857</v>
      </c>
      <c r="L129" s="3">
        <f ca="1">IF(表示!$B$5&lt;=有効積算気温!L129,有効積算気温!$A129,"")</f>
        <v>41857</v>
      </c>
      <c r="M129" s="3">
        <f ca="1">IF(表示!$B$5&lt;=有効積算気温!M129,有効積算気温!$A129,"")</f>
        <v>41857</v>
      </c>
      <c r="N129" s="3">
        <f ca="1">IF(表示!$B$5&lt;=有効積算気温!N129,有効積算気温!$A129,"")</f>
        <v>41857</v>
      </c>
      <c r="O129" s="3">
        <f ca="1">IF(表示!$B$5&lt;=有効積算気温!O129,有効積算気温!$A129,"")</f>
        <v>41857</v>
      </c>
      <c r="P129" s="3">
        <f ca="1">IF(表示!$B$5&lt;=有効積算気温!P129,有効積算気温!$A129,"")</f>
        <v>41857</v>
      </c>
      <c r="Q129" s="3">
        <f ca="1">IF(表示!$B$5&lt;=有効積算気温!Q129,有効積算気温!$A129,"")</f>
        <v>41857</v>
      </c>
      <c r="R129" s="3">
        <f ca="1">IF(表示!$B$5&lt;=有効積算気温!R129,有効積算気温!$A129,"")</f>
        <v>41857</v>
      </c>
      <c r="S129" s="3">
        <f ca="1">IF(表示!$B$5&lt;=有効積算気温!S129,有効積算気温!$A129,"")</f>
        <v>41857</v>
      </c>
      <c r="T129" s="3">
        <f ca="1">IF(表示!$B$5&lt;=有効積算気温!T129,有効積算気温!$A129,"")</f>
        <v>41857</v>
      </c>
      <c r="U129" s="3">
        <f ca="1">IF(表示!$B$5&lt;=有効積算気温!U129,有効積算気温!$A129,"")</f>
        <v>41857</v>
      </c>
    </row>
    <row r="130" spans="1:21" x14ac:dyDescent="0.15">
      <c r="A130" s="3">
        <v>41858</v>
      </c>
      <c r="B130" s="3">
        <f ca="1">IF(表示!$B$5&lt;=有効積算気温!B130,有効積算気温!$A130,"")</f>
        <v>41858</v>
      </c>
      <c r="C130" s="3">
        <f ca="1">IF(表示!$B$5&lt;=有効積算気温!C130,有効積算気温!$A130,"")</f>
        <v>41858</v>
      </c>
      <c r="D130" s="3">
        <f ca="1">IF(表示!$B$5&lt;=有効積算気温!D130,有効積算気温!$A130,"")</f>
        <v>41858</v>
      </c>
      <c r="E130" s="3">
        <f ca="1">IF(表示!$B$5&lt;=有効積算気温!E130,有効積算気温!$A130,"")</f>
        <v>41858</v>
      </c>
      <c r="F130" s="3">
        <f ca="1">IF(表示!$B$5&lt;=有効積算気温!F130,有効積算気温!$A130,"")</f>
        <v>41858</v>
      </c>
      <c r="G130" s="3">
        <f ca="1">IF(表示!$B$5&lt;=有効積算気温!G130,有効積算気温!$A130,"")</f>
        <v>41858</v>
      </c>
      <c r="H130" s="3">
        <f ca="1">IF(表示!$B$5&lt;=有効積算気温!H130,有効積算気温!$A130,"")</f>
        <v>41858</v>
      </c>
      <c r="I130" s="3">
        <f ca="1">IF(表示!$B$5&lt;=有効積算気温!I130,有効積算気温!$A130,"")</f>
        <v>41858</v>
      </c>
      <c r="J130" s="3">
        <f ca="1">IF(表示!$B$5&lt;=有効積算気温!J130,有効積算気温!$A130,"")</f>
        <v>41858</v>
      </c>
      <c r="K130" s="3">
        <f ca="1">IF(表示!$B$5&lt;=有効積算気温!K130,有効積算気温!$A130,"")</f>
        <v>41858</v>
      </c>
      <c r="L130" s="3">
        <f ca="1">IF(表示!$B$5&lt;=有効積算気温!L130,有効積算気温!$A130,"")</f>
        <v>41858</v>
      </c>
      <c r="M130" s="3">
        <f ca="1">IF(表示!$B$5&lt;=有効積算気温!M130,有効積算気温!$A130,"")</f>
        <v>41858</v>
      </c>
      <c r="N130" s="3">
        <f ca="1">IF(表示!$B$5&lt;=有効積算気温!N130,有効積算気温!$A130,"")</f>
        <v>41858</v>
      </c>
      <c r="O130" s="3">
        <f ca="1">IF(表示!$B$5&lt;=有効積算気温!O130,有効積算気温!$A130,"")</f>
        <v>41858</v>
      </c>
      <c r="P130" s="3">
        <f ca="1">IF(表示!$B$5&lt;=有効積算気温!P130,有効積算気温!$A130,"")</f>
        <v>41858</v>
      </c>
      <c r="Q130" s="3">
        <f ca="1">IF(表示!$B$5&lt;=有効積算気温!Q130,有効積算気温!$A130,"")</f>
        <v>41858</v>
      </c>
      <c r="R130" s="3">
        <f ca="1">IF(表示!$B$5&lt;=有効積算気温!R130,有効積算気温!$A130,"")</f>
        <v>41858</v>
      </c>
      <c r="S130" s="3">
        <f ca="1">IF(表示!$B$5&lt;=有効積算気温!S130,有効積算気温!$A130,"")</f>
        <v>41858</v>
      </c>
      <c r="T130" s="3">
        <f ca="1">IF(表示!$B$5&lt;=有効積算気温!T130,有効積算気温!$A130,"")</f>
        <v>41858</v>
      </c>
      <c r="U130" s="3">
        <f ca="1">IF(表示!$B$5&lt;=有効積算気温!U130,有効積算気温!$A130,"")</f>
        <v>41858</v>
      </c>
    </row>
    <row r="131" spans="1:21" x14ac:dyDescent="0.15">
      <c r="A131" s="3">
        <v>41859</v>
      </c>
      <c r="B131" s="3">
        <f ca="1">IF(表示!$B$5&lt;=有効積算気温!B131,有効積算気温!$A131,"")</f>
        <v>41859</v>
      </c>
      <c r="C131" s="3">
        <f ca="1">IF(表示!$B$5&lt;=有効積算気温!C131,有効積算気温!$A131,"")</f>
        <v>41859</v>
      </c>
      <c r="D131" s="3">
        <f ca="1">IF(表示!$B$5&lt;=有効積算気温!D131,有効積算気温!$A131,"")</f>
        <v>41859</v>
      </c>
      <c r="E131" s="3">
        <f ca="1">IF(表示!$B$5&lt;=有効積算気温!E131,有効積算気温!$A131,"")</f>
        <v>41859</v>
      </c>
      <c r="F131" s="3">
        <f ca="1">IF(表示!$B$5&lt;=有効積算気温!F131,有効積算気温!$A131,"")</f>
        <v>41859</v>
      </c>
      <c r="G131" s="3">
        <f ca="1">IF(表示!$B$5&lt;=有効積算気温!G131,有効積算気温!$A131,"")</f>
        <v>41859</v>
      </c>
      <c r="H131" s="3">
        <f ca="1">IF(表示!$B$5&lt;=有効積算気温!H131,有効積算気温!$A131,"")</f>
        <v>41859</v>
      </c>
      <c r="I131" s="3">
        <f ca="1">IF(表示!$B$5&lt;=有効積算気温!I131,有効積算気温!$A131,"")</f>
        <v>41859</v>
      </c>
      <c r="J131" s="3">
        <f ca="1">IF(表示!$B$5&lt;=有効積算気温!J131,有効積算気温!$A131,"")</f>
        <v>41859</v>
      </c>
      <c r="K131" s="3">
        <f ca="1">IF(表示!$B$5&lt;=有効積算気温!K131,有効積算気温!$A131,"")</f>
        <v>41859</v>
      </c>
      <c r="L131" s="3">
        <f ca="1">IF(表示!$B$5&lt;=有効積算気温!L131,有効積算気温!$A131,"")</f>
        <v>41859</v>
      </c>
      <c r="M131" s="3">
        <f ca="1">IF(表示!$B$5&lt;=有効積算気温!M131,有効積算気温!$A131,"")</f>
        <v>41859</v>
      </c>
      <c r="N131" s="3">
        <f ca="1">IF(表示!$B$5&lt;=有効積算気温!N131,有効積算気温!$A131,"")</f>
        <v>41859</v>
      </c>
      <c r="O131" s="3">
        <f ca="1">IF(表示!$B$5&lt;=有効積算気温!O131,有効積算気温!$A131,"")</f>
        <v>41859</v>
      </c>
      <c r="P131" s="3">
        <f ca="1">IF(表示!$B$5&lt;=有効積算気温!P131,有効積算気温!$A131,"")</f>
        <v>41859</v>
      </c>
      <c r="Q131" s="3">
        <f ca="1">IF(表示!$B$5&lt;=有効積算気温!Q131,有効積算気温!$A131,"")</f>
        <v>41859</v>
      </c>
      <c r="R131" s="3">
        <f ca="1">IF(表示!$B$5&lt;=有効積算気温!R131,有効積算気温!$A131,"")</f>
        <v>41859</v>
      </c>
      <c r="S131" s="3">
        <f ca="1">IF(表示!$B$5&lt;=有効積算気温!S131,有効積算気温!$A131,"")</f>
        <v>41859</v>
      </c>
      <c r="T131" s="3">
        <f ca="1">IF(表示!$B$5&lt;=有効積算気温!T131,有効積算気温!$A131,"")</f>
        <v>41859</v>
      </c>
      <c r="U131" s="3">
        <f ca="1">IF(表示!$B$5&lt;=有効積算気温!U131,有効積算気温!$A131,"")</f>
        <v>41859</v>
      </c>
    </row>
    <row r="132" spans="1:21" x14ac:dyDescent="0.15">
      <c r="A132" s="3">
        <v>41860</v>
      </c>
      <c r="B132" s="3">
        <f ca="1">IF(表示!$B$5&lt;=有効積算気温!B132,有効積算気温!$A132,"")</f>
        <v>41860</v>
      </c>
      <c r="C132" s="3">
        <f ca="1">IF(表示!$B$5&lt;=有効積算気温!C132,有効積算気温!$A132,"")</f>
        <v>41860</v>
      </c>
      <c r="D132" s="3">
        <f ca="1">IF(表示!$B$5&lt;=有効積算気温!D132,有効積算気温!$A132,"")</f>
        <v>41860</v>
      </c>
      <c r="E132" s="3">
        <f ca="1">IF(表示!$B$5&lt;=有効積算気温!E132,有効積算気温!$A132,"")</f>
        <v>41860</v>
      </c>
      <c r="F132" s="3">
        <f ca="1">IF(表示!$B$5&lt;=有効積算気温!F132,有効積算気温!$A132,"")</f>
        <v>41860</v>
      </c>
      <c r="G132" s="3">
        <f ca="1">IF(表示!$B$5&lt;=有効積算気温!G132,有効積算気温!$A132,"")</f>
        <v>41860</v>
      </c>
      <c r="H132" s="3">
        <f ca="1">IF(表示!$B$5&lt;=有効積算気温!H132,有効積算気温!$A132,"")</f>
        <v>41860</v>
      </c>
      <c r="I132" s="3">
        <f ca="1">IF(表示!$B$5&lt;=有効積算気温!I132,有効積算気温!$A132,"")</f>
        <v>41860</v>
      </c>
      <c r="J132" s="3">
        <f ca="1">IF(表示!$B$5&lt;=有効積算気温!J132,有効積算気温!$A132,"")</f>
        <v>41860</v>
      </c>
      <c r="K132" s="3">
        <f ca="1">IF(表示!$B$5&lt;=有効積算気温!K132,有効積算気温!$A132,"")</f>
        <v>41860</v>
      </c>
      <c r="L132" s="3">
        <f ca="1">IF(表示!$B$5&lt;=有効積算気温!L132,有効積算気温!$A132,"")</f>
        <v>41860</v>
      </c>
      <c r="M132" s="3">
        <f ca="1">IF(表示!$B$5&lt;=有効積算気温!M132,有効積算気温!$A132,"")</f>
        <v>41860</v>
      </c>
      <c r="N132" s="3">
        <f ca="1">IF(表示!$B$5&lt;=有効積算気温!N132,有効積算気温!$A132,"")</f>
        <v>41860</v>
      </c>
      <c r="O132" s="3">
        <f ca="1">IF(表示!$B$5&lt;=有効積算気温!O132,有効積算気温!$A132,"")</f>
        <v>41860</v>
      </c>
      <c r="P132" s="3">
        <f ca="1">IF(表示!$B$5&lt;=有効積算気温!P132,有効積算気温!$A132,"")</f>
        <v>41860</v>
      </c>
      <c r="Q132" s="3">
        <f ca="1">IF(表示!$B$5&lt;=有効積算気温!Q132,有効積算気温!$A132,"")</f>
        <v>41860</v>
      </c>
      <c r="R132" s="3">
        <f ca="1">IF(表示!$B$5&lt;=有効積算気温!R132,有効積算気温!$A132,"")</f>
        <v>41860</v>
      </c>
      <c r="S132" s="3">
        <f ca="1">IF(表示!$B$5&lt;=有効積算気温!S132,有効積算気温!$A132,"")</f>
        <v>41860</v>
      </c>
      <c r="T132" s="3">
        <f ca="1">IF(表示!$B$5&lt;=有効積算気温!T132,有効積算気温!$A132,"")</f>
        <v>41860</v>
      </c>
      <c r="U132" s="3">
        <f ca="1">IF(表示!$B$5&lt;=有効積算気温!U132,有効積算気温!$A132,"")</f>
        <v>41860</v>
      </c>
    </row>
    <row r="133" spans="1:21" x14ac:dyDescent="0.15">
      <c r="A133" s="3">
        <v>41861</v>
      </c>
      <c r="B133" s="3">
        <f ca="1">IF(表示!$B$5&lt;=有効積算気温!B133,有効積算気温!$A133,"")</f>
        <v>41861</v>
      </c>
      <c r="C133" s="3">
        <f ca="1">IF(表示!$B$5&lt;=有効積算気温!C133,有効積算気温!$A133,"")</f>
        <v>41861</v>
      </c>
      <c r="D133" s="3">
        <f ca="1">IF(表示!$B$5&lt;=有効積算気温!D133,有効積算気温!$A133,"")</f>
        <v>41861</v>
      </c>
      <c r="E133" s="3">
        <f ca="1">IF(表示!$B$5&lt;=有効積算気温!E133,有効積算気温!$A133,"")</f>
        <v>41861</v>
      </c>
      <c r="F133" s="3">
        <f ca="1">IF(表示!$B$5&lt;=有効積算気温!F133,有効積算気温!$A133,"")</f>
        <v>41861</v>
      </c>
      <c r="G133" s="3">
        <f ca="1">IF(表示!$B$5&lt;=有効積算気温!G133,有効積算気温!$A133,"")</f>
        <v>41861</v>
      </c>
      <c r="H133" s="3">
        <f ca="1">IF(表示!$B$5&lt;=有効積算気温!H133,有効積算気温!$A133,"")</f>
        <v>41861</v>
      </c>
      <c r="I133" s="3">
        <f ca="1">IF(表示!$B$5&lt;=有効積算気温!I133,有効積算気温!$A133,"")</f>
        <v>41861</v>
      </c>
      <c r="J133" s="3">
        <f ca="1">IF(表示!$B$5&lt;=有効積算気温!J133,有効積算気温!$A133,"")</f>
        <v>41861</v>
      </c>
      <c r="K133" s="3">
        <f ca="1">IF(表示!$B$5&lt;=有効積算気温!K133,有効積算気温!$A133,"")</f>
        <v>41861</v>
      </c>
      <c r="L133" s="3">
        <f ca="1">IF(表示!$B$5&lt;=有効積算気温!L133,有効積算気温!$A133,"")</f>
        <v>41861</v>
      </c>
      <c r="M133" s="3">
        <f ca="1">IF(表示!$B$5&lt;=有効積算気温!M133,有効積算気温!$A133,"")</f>
        <v>41861</v>
      </c>
      <c r="N133" s="3">
        <f ca="1">IF(表示!$B$5&lt;=有効積算気温!N133,有効積算気温!$A133,"")</f>
        <v>41861</v>
      </c>
      <c r="O133" s="3">
        <f ca="1">IF(表示!$B$5&lt;=有効積算気温!O133,有効積算気温!$A133,"")</f>
        <v>41861</v>
      </c>
      <c r="P133" s="3">
        <f ca="1">IF(表示!$B$5&lt;=有効積算気温!P133,有効積算気温!$A133,"")</f>
        <v>41861</v>
      </c>
      <c r="Q133" s="3">
        <f ca="1">IF(表示!$B$5&lt;=有効積算気温!Q133,有効積算気温!$A133,"")</f>
        <v>41861</v>
      </c>
      <c r="R133" s="3">
        <f ca="1">IF(表示!$B$5&lt;=有効積算気温!R133,有効積算気温!$A133,"")</f>
        <v>41861</v>
      </c>
      <c r="S133" s="3">
        <f ca="1">IF(表示!$B$5&lt;=有効積算気温!S133,有効積算気温!$A133,"")</f>
        <v>41861</v>
      </c>
      <c r="T133" s="3">
        <f ca="1">IF(表示!$B$5&lt;=有効積算気温!T133,有効積算気温!$A133,"")</f>
        <v>41861</v>
      </c>
      <c r="U133" s="3">
        <f ca="1">IF(表示!$B$5&lt;=有効積算気温!U133,有効積算気温!$A133,"")</f>
        <v>41861</v>
      </c>
    </row>
    <row r="134" spans="1:21" x14ac:dyDescent="0.15">
      <c r="A134" s="3">
        <v>41862</v>
      </c>
      <c r="B134" s="3">
        <f ca="1">IF(表示!$B$5&lt;=有効積算気温!B134,有効積算気温!$A134,"")</f>
        <v>41862</v>
      </c>
      <c r="C134" s="3">
        <f ca="1">IF(表示!$B$5&lt;=有効積算気温!C134,有効積算気温!$A134,"")</f>
        <v>41862</v>
      </c>
      <c r="D134" s="3">
        <f ca="1">IF(表示!$B$5&lt;=有効積算気温!D134,有効積算気温!$A134,"")</f>
        <v>41862</v>
      </c>
      <c r="E134" s="3">
        <f ca="1">IF(表示!$B$5&lt;=有効積算気温!E134,有効積算気温!$A134,"")</f>
        <v>41862</v>
      </c>
      <c r="F134" s="3">
        <f ca="1">IF(表示!$B$5&lt;=有効積算気温!F134,有効積算気温!$A134,"")</f>
        <v>41862</v>
      </c>
      <c r="G134" s="3">
        <f ca="1">IF(表示!$B$5&lt;=有効積算気温!G134,有効積算気温!$A134,"")</f>
        <v>41862</v>
      </c>
      <c r="H134" s="3">
        <f ca="1">IF(表示!$B$5&lt;=有効積算気温!H134,有効積算気温!$A134,"")</f>
        <v>41862</v>
      </c>
      <c r="I134" s="3">
        <f ca="1">IF(表示!$B$5&lt;=有効積算気温!I134,有効積算気温!$A134,"")</f>
        <v>41862</v>
      </c>
      <c r="J134" s="3">
        <f ca="1">IF(表示!$B$5&lt;=有効積算気温!J134,有効積算気温!$A134,"")</f>
        <v>41862</v>
      </c>
      <c r="K134" s="3">
        <f ca="1">IF(表示!$B$5&lt;=有効積算気温!K134,有効積算気温!$A134,"")</f>
        <v>41862</v>
      </c>
      <c r="L134" s="3">
        <f ca="1">IF(表示!$B$5&lt;=有効積算気温!L134,有効積算気温!$A134,"")</f>
        <v>41862</v>
      </c>
      <c r="M134" s="3">
        <f ca="1">IF(表示!$B$5&lt;=有効積算気温!M134,有効積算気温!$A134,"")</f>
        <v>41862</v>
      </c>
      <c r="N134" s="3">
        <f ca="1">IF(表示!$B$5&lt;=有効積算気温!N134,有効積算気温!$A134,"")</f>
        <v>41862</v>
      </c>
      <c r="O134" s="3">
        <f ca="1">IF(表示!$B$5&lt;=有効積算気温!O134,有効積算気温!$A134,"")</f>
        <v>41862</v>
      </c>
      <c r="P134" s="3">
        <f ca="1">IF(表示!$B$5&lt;=有効積算気温!P134,有効積算気温!$A134,"")</f>
        <v>41862</v>
      </c>
      <c r="Q134" s="3">
        <f ca="1">IF(表示!$B$5&lt;=有効積算気温!Q134,有効積算気温!$A134,"")</f>
        <v>41862</v>
      </c>
      <c r="R134" s="3">
        <f ca="1">IF(表示!$B$5&lt;=有効積算気温!R134,有効積算気温!$A134,"")</f>
        <v>41862</v>
      </c>
      <c r="S134" s="3">
        <f ca="1">IF(表示!$B$5&lt;=有効積算気温!S134,有効積算気温!$A134,"")</f>
        <v>41862</v>
      </c>
      <c r="T134" s="3">
        <f ca="1">IF(表示!$B$5&lt;=有効積算気温!T134,有効積算気温!$A134,"")</f>
        <v>41862</v>
      </c>
      <c r="U134" s="3">
        <f ca="1">IF(表示!$B$5&lt;=有効積算気温!U134,有効積算気温!$A134,"")</f>
        <v>41862</v>
      </c>
    </row>
    <row r="135" spans="1:21" x14ac:dyDescent="0.15">
      <c r="A135" s="3">
        <v>41863</v>
      </c>
      <c r="B135" s="3">
        <f ca="1">IF(表示!$B$5&lt;=有効積算気温!B135,有効積算気温!$A135,"")</f>
        <v>41863</v>
      </c>
      <c r="C135" s="3">
        <f ca="1">IF(表示!$B$5&lt;=有効積算気温!C135,有効積算気温!$A135,"")</f>
        <v>41863</v>
      </c>
      <c r="D135" s="3">
        <f ca="1">IF(表示!$B$5&lt;=有効積算気温!D135,有効積算気温!$A135,"")</f>
        <v>41863</v>
      </c>
      <c r="E135" s="3">
        <f ca="1">IF(表示!$B$5&lt;=有効積算気温!E135,有効積算気温!$A135,"")</f>
        <v>41863</v>
      </c>
      <c r="F135" s="3">
        <f ca="1">IF(表示!$B$5&lt;=有効積算気温!F135,有効積算気温!$A135,"")</f>
        <v>41863</v>
      </c>
      <c r="G135" s="3">
        <f ca="1">IF(表示!$B$5&lt;=有効積算気温!G135,有効積算気温!$A135,"")</f>
        <v>41863</v>
      </c>
      <c r="H135" s="3">
        <f ca="1">IF(表示!$B$5&lt;=有効積算気温!H135,有効積算気温!$A135,"")</f>
        <v>41863</v>
      </c>
      <c r="I135" s="3">
        <f ca="1">IF(表示!$B$5&lt;=有効積算気温!I135,有効積算気温!$A135,"")</f>
        <v>41863</v>
      </c>
      <c r="J135" s="3">
        <f ca="1">IF(表示!$B$5&lt;=有効積算気温!J135,有効積算気温!$A135,"")</f>
        <v>41863</v>
      </c>
      <c r="K135" s="3">
        <f ca="1">IF(表示!$B$5&lt;=有効積算気温!K135,有効積算気温!$A135,"")</f>
        <v>41863</v>
      </c>
      <c r="L135" s="3">
        <f ca="1">IF(表示!$B$5&lt;=有効積算気温!L135,有効積算気温!$A135,"")</f>
        <v>41863</v>
      </c>
      <c r="M135" s="3">
        <f ca="1">IF(表示!$B$5&lt;=有効積算気温!M135,有効積算気温!$A135,"")</f>
        <v>41863</v>
      </c>
      <c r="N135" s="3">
        <f ca="1">IF(表示!$B$5&lt;=有効積算気温!N135,有効積算気温!$A135,"")</f>
        <v>41863</v>
      </c>
      <c r="O135" s="3">
        <f ca="1">IF(表示!$B$5&lt;=有効積算気温!O135,有効積算気温!$A135,"")</f>
        <v>41863</v>
      </c>
      <c r="P135" s="3">
        <f ca="1">IF(表示!$B$5&lt;=有効積算気温!P135,有効積算気温!$A135,"")</f>
        <v>41863</v>
      </c>
      <c r="Q135" s="3">
        <f ca="1">IF(表示!$B$5&lt;=有効積算気温!Q135,有効積算気温!$A135,"")</f>
        <v>41863</v>
      </c>
      <c r="R135" s="3">
        <f ca="1">IF(表示!$B$5&lt;=有効積算気温!R135,有効積算気温!$A135,"")</f>
        <v>41863</v>
      </c>
      <c r="S135" s="3">
        <f ca="1">IF(表示!$B$5&lt;=有効積算気温!S135,有効積算気温!$A135,"")</f>
        <v>41863</v>
      </c>
      <c r="T135" s="3">
        <f ca="1">IF(表示!$B$5&lt;=有効積算気温!T135,有効積算気温!$A135,"")</f>
        <v>41863</v>
      </c>
      <c r="U135" s="3">
        <f ca="1">IF(表示!$B$5&lt;=有効積算気温!U135,有効積算気温!$A135,"")</f>
        <v>41863</v>
      </c>
    </row>
    <row r="136" spans="1:21" x14ac:dyDescent="0.15">
      <c r="A136" s="3">
        <v>41864</v>
      </c>
      <c r="B136" s="3">
        <f ca="1">IF(表示!$B$5&lt;=有効積算気温!B136,有効積算気温!$A136,"")</f>
        <v>41864</v>
      </c>
      <c r="C136" s="3">
        <f ca="1">IF(表示!$B$5&lt;=有効積算気温!C136,有効積算気温!$A136,"")</f>
        <v>41864</v>
      </c>
      <c r="D136" s="3">
        <f ca="1">IF(表示!$B$5&lt;=有効積算気温!D136,有効積算気温!$A136,"")</f>
        <v>41864</v>
      </c>
      <c r="E136" s="3">
        <f ca="1">IF(表示!$B$5&lt;=有効積算気温!E136,有効積算気温!$A136,"")</f>
        <v>41864</v>
      </c>
      <c r="F136" s="3">
        <f ca="1">IF(表示!$B$5&lt;=有効積算気温!F136,有効積算気温!$A136,"")</f>
        <v>41864</v>
      </c>
      <c r="G136" s="3">
        <f ca="1">IF(表示!$B$5&lt;=有効積算気温!G136,有効積算気温!$A136,"")</f>
        <v>41864</v>
      </c>
      <c r="H136" s="3">
        <f ca="1">IF(表示!$B$5&lt;=有効積算気温!H136,有効積算気温!$A136,"")</f>
        <v>41864</v>
      </c>
      <c r="I136" s="3">
        <f ca="1">IF(表示!$B$5&lt;=有効積算気温!I136,有効積算気温!$A136,"")</f>
        <v>41864</v>
      </c>
      <c r="J136" s="3">
        <f ca="1">IF(表示!$B$5&lt;=有効積算気温!J136,有効積算気温!$A136,"")</f>
        <v>41864</v>
      </c>
      <c r="K136" s="3">
        <f ca="1">IF(表示!$B$5&lt;=有効積算気温!K136,有効積算気温!$A136,"")</f>
        <v>41864</v>
      </c>
      <c r="L136" s="3">
        <f ca="1">IF(表示!$B$5&lt;=有効積算気温!L136,有効積算気温!$A136,"")</f>
        <v>41864</v>
      </c>
      <c r="M136" s="3">
        <f ca="1">IF(表示!$B$5&lt;=有効積算気温!M136,有効積算気温!$A136,"")</f>
        <v>41864</v>
      </c>
      <c r="N136" s="3">
        <f ca="1">IF(表示!$B$5&lt;=有効積算気温!N136,有効積算気温!$A136,"")</f>
        <v>41864</v>
      </c>
      <c r="O136" s="3">
        <f ca="1">IF(表示!$B$5&lt;=有効積算気温!O136,有効積算気温!$A136,"")</f>
        <v>41864</v>
      </c>
      <c r="P136" s="3">
        <f ca="1">IF(表示!$B$5&lt;=有効積算気温!P136,有効積算気温!$A136,"")</f>
        <v>41864</v>
      </c>
      <c r="Q136" s="3">
        <f ca="1">IF(表示!$B$5&lt;=有効積算気温!Q136,有効積算気温!$A136,"")</f>
        <v>41864</v>
      </c>
      <c r="R136" s="3">
        <f ca="1">IF(表示!$B$5&lt;=有効積算気温!R136,有効積算気温!$A136,"")</f>
        <v>41864</v>
      </c>
      <c r="S136" s="3">
        <f ca="1">IF(表示!$B$5&lt;=有効積算気温!S136,有効積算気温!$A136,"")</f>
        <v>41864</v>
      </c>
      <c r="T136" s="3">
        <f ca="1">IF(表示!$B$5&lt;=有効積算気温!T136,有効積算気温!$A136,"")</f>
        <v>41864</v>
      </c>
      <c r="U136" s="3">
        <f ca="1">IF(表示!$B$5&lt;=有効積算気温!U136,有効積算気温!$A136,"")</f>
        <v>41864</v>
      </c>
    </row>
    <row r="137" spans="1:21" x14ac:dyDescent="0.15">
      <c r="A137" s="3">
        <v>41865</v>
      </c>
      <c r="B137" s="3">
        <f ca="1">IF(表示!$B$5&lt;=有効積算気温!B137,有効積算気温!$A137,"")</f>
        <v>41865</v>
      </c>
      <c r="C137" s="3">
        <f ca="1">IF(表示!$B$5&lt;=有効積算気温!C137,有効積算気温!$A137,"")</f>
        <v>41865</v>
      </c>
      <c r="D137" s="3">
        <f ca="1">IF(表示!$B$5&lt;=有効積算気温!D137,有効積算気温!$A137,"")</f>
        <v>41865</v>
      </c>
      <c r="E137" s="3">
        <f ca="1">IF(表示!$B$5&lt;=有効積算気温!E137,有効積算気温!$A137,"")</f>
        <v>41865</v>
      </c>
      <c r="F137" s="3">
        <f ca="1">IF(表示!$B$5&lt;=有効積算気温!F137,有効積算気温!$A137,"")</f>
        <v>41865</v>
      </c>
      <c r="G137" s="3">
        <f ca="1">IF(表示!$B$5&lt;=有効積算気温!G137,有効積算気温!$A137,"")</f>
        <v>41865</v>
      </c>
      <c r="H137" s="3">
        <f ca="1">IF(表示!$B$5&lt;=有効積算気温!H137,有効積算気温!$A137,"")</f>
        <v>41865</v>
      </c>
      <c r="I137" s="3">
        <f ca="1">IF(表示!$B$5&lt;=有効積算気温!I137,有効積算気温!$A137,"")</f>
        <v>41865</v>
      </c>
      <c r="J137" s="3">
        <f ca="1">IF(表示!$B$5&lt;=有効積算気温!J137,有効積算気温!$A137,"")</f>
        <v>41865</v>
      </c>
      <c r="K137" s="3">
        <f ca="1">IF(表示!$B$5&lt;=有効積算気温!K137,有効積算気温!$A137,"")</f>
        <v>41865</v>
      </c>
      <c r="L137" s="3">
        <f ca="1">IF(表示!$B$5&lt;=有効積算気温!L137,有効積算気温!$A137,"")</f>
        <v>41865</v>
      </c>
      <c r="M137" s="3">
        <f ca="1">IF(表示!$B$5&lt;=有効積算気温!M137,有効積算気温!$A137,"")</f>
        <v>41865</v>
      </c>
      <c r="N137" s="3">
        <f ca="1">IF(表示!$B$5&lt;=有効積算気温!N137,有効積算気温!$A137,"")</f>
        <v>41865</v>
      </c>
      <c r="O137" s="3">
        <f ca="1">IF(表示!$B$5&lt;=有効積算気温!O137,有効積算気温!$A137,"")</f>
        <v>41865</v>
      </c>
      <c r="P137" s="3">
        <f ca="1">IF(表示!$B$5&lt;=有効積算気温!P137,有効積算気温!$A137,"")</f>
        <v>41865</v>
      </c>
      <c r="Q137" s="3">
        <f ca="1">IF(表示!$B$5&lt;=有効積算気温!Q137,有効積算気温!$A137,"")</f>
        <v>41865</v>
      </c>
      <c r="R137" s="3">
        <f ca="1">IF(表示!$B$5&lt;=有効積算気温!R137,有効積算気温!$A137,"")</f>
        <v>41865</v>
      </c>
      <c r="S137" s="3">
        <f ca="1">IF(表示!$B$5&lt;=有効積算気温!S137,有効積算気温!$A137,"")</f>
        <v>41865</v>
      </c>
      <c r="T137" s="3">
        <f ca="1">IF(表示!$B$5&lt;=有効積算気温!T137,有効積算気温!$A137,"")</f>
        <v>41865</v>
      </c>
      <c r="U137" s="3">
        <f ca="1">IF(表示!$B$5&lt;=有効積算気温!U137,有効積算気温!$A137,"")</f>
        <v>41865</v>
      </c>
    </row>
    <row r="138" spans="1:21" x14ac:dyDescent="0.15">
      <c r="A138" s="3">
        <v>41866</v>
      </c>
      <c r="B138" s="3">
        <f ca="1">IF(表示!$B$5&lt;=有効積算気温!B138,有効積算気温!$A138,"")</f>
        <v>41866</v>
      </c>
      <c r="C138" s="3">
        <f ca="1">IF(表示!$B$5&lt;=有効積算気温!C138,有効積算気温!$A138,"")</f>
        <v>41866</v>
      </c>
      <c r="D138" s="3">
        <f ca="1">IF(表示!$B$5&lt;=有効積算気温!D138,有効積算気温!$A138,"")</f>
        <v>41866</v>
      </c>
      <c r="E138" s="3">
        <f ca="1">IF(表示!$B$5&lt;=有効積算気温!E138,有効積算気温!$A138,"")</f>
        <v>41866</v>
      </c>
      <c r="F138" s="3">
        <f ca="1">IF(表示!$B$5&lt;=有効積算気温!F138,有効積算気温!$A138,"")</f>
        <v>41866</v>
      </c>
      <c r="G138" s="3">
        <f ca="1">IF(表示!$B$5&lt;=有効積算気温!G138,有効積算気温!$A138,"")</f>
        <v>41866</v>
      </c>
      <c r="H138" s="3">
        <f ca="1">IF(表示!$B$5&lt;=有効積算気温!H138,有効積算気温!$A138,"")</f>
        <v>41866</v>
      </c>
      <c r="I138" s="3">
        <f ca="1">IF(表示!$B$5&lt;=有効積算気温!I138,有効積算気温!$A138,"")</f>
        <v>41866</v>
      </c>
      <c r="J138" s="3">
        <f ca="1">IF(表示!$B$5&lt;=有効積算気温!J138,有効積算気温!$A138,"")</f>
        <v>41866</v>
      </c>
      <c r="K138" s="3">
        <f ca="1">IF(表示!$B$5&lt;=有効積算気温!K138,有効積算気温!$A138,"")</f>
        <v>41866</v>
      </c>
      <c r="L138" s="3">
        <f ca="1">IF(表示!$B$5&lt;=有効積算気温!L138,有効積算気温!$A138,"")</f>
        <v>41866</v>
      </c>
      <c r="M138" s="3">
        <f ca="1">IF(表示!$B$5&lt;=有効積算気温!M138,有効積算気温!$A138,"")</f>
        <v>41866</v>
      </c>
      <c r="N138" s="3">
        <f ca="1">IF(表示!$B$5&lt;=有効積算気温!N138,有効積算気温!$A138,"")</f>
        <v>41866</v>
      </c>
      <c r="O138" s="3">
        <f ca="1">IF(表示!$B$5&lt;=有効積算気温!O138,有効積算気温!$A138,"")</f>
        <v>41866</v>
      </c>
      <c r="P138" s="3">
        <f ca="1">IF(表示!$B$5&lt;=有効積算気温!P138,有効積算気温!$A138,"")</f>
        <v>41866</v>
      </c>
      <c r="Q138" s="3">
        <f ca="1">IF(表示!$B$5&lt;=有効積算気温!Q138,有効積算気温!$A138,"")</f>
        <v>41866</v>
      </c>
      <c r="R138" s="3">
        <f ca="1">IF(表示!$B$5&lt;=有効積算気温!R138,有効積算気温!$A138,"")</f>
        <v>41866</v>
      </c>
      <c r="S138" s="3">
        <f ca="1">IF(表示!$B$5&lt;=有効積算気温!S138,有効積算気温!$A138,"")</f>
        <v>41866</v>
      </c>
      <c r="T138" s="3">
        <f ca="1">IF(表示!$B$5&lt;=有効積算気温!T138,有効積算気温!$A138,"")</f>
        <v>41866</v>
      </c>
      <c r="U138" s="3">
        <f ca="1">IF(表示!$B$5&lt;=有効積算気温!U138,有効積算気温!$A138,"")</f>
        <v>41866</v>
      </c>
    </row>
    <row r="139" spans="1:21" x14ac:dyDescent="0.15">
      <c r="A139" s="3">
        <v>41867</v>
      </c>
      <c r="B139" s="3">
        <f ca="1">IF(表示!$B$5&lt;=有効積算気温!B139,有効積算気温!$A139,"")</f>
        <v>41867</v>
      </c>
      <c r="C139" s="3">
        <f ca="1">IF(表示!$B$5&lt;=有効積算気温!C139,有効積算気温!$A139,"")</f>
        <v>41867</v>
      </c>
      <c r="D139" s="3">
        <f ca="1">IF(表示!$B$5&lt;=有効積算気温!D139,有効積算気温!$A139,"")</f>
        <v>41867</v>
      </c>
      <c r="E139" s="3">
        <f ca="1">IF(表示!$B$5&lt;=有効積算気温!E139,有効積算気温!$A139,"")</f>
        <v>41867</v>
      </c>
      <c r="F139" s="3">
        <f ca="1">IF(表示!$B$5&lt;=有効積算気温!F139,有効積算気温!$A139,"")</f>
        <v>41867</v>
      </c>
      <c r="G139" s="3">
        <f ca="1">IF(表示!$B$5&lt;=有効積算気温!G139,有効積算気温!$A139,"")</f>
        <v>41867</v>
      </c>
      <c r="H139" s="3">
        <f ca="1">IF(表示!$B$5&lt;=有効積算気温!H139,有効積算気温!$A139,"")</f>
        <v>41867</v>
      </c>
      <c r="I139" s="3">
        <f ca="1">IF(表示!$B$5&lt;=有効積算気温!I139,有効積算気温!$A139,"")</f>
        <v>41867</v>
      </c>
      <c r="J139" s="3">
        <f ca="1">IF(表示!$B$5&lt;=有効積算気温!J139,有効積算気温!$A139,"")</f>
        <v>41867</v>
      </c>
      <c r="K139" s="3">
        <f ca="1">IF(表示!$B$5&lt;=有効積算気温!K139,有効積算気温!$A139,"")</f>
        <v>41867</v>
      </c>
      <c r="L139" s="3">
        <f ca="1">IF(表示!$B$5&lt;=有効積算気温!L139,有効積算気温!$A139,"")</f>
        <v>41867</v>
      </c>
      <c r="M139" s="3">
        <f ca="1">IF(表示!$B$5&lt;=有効積算気温!M139,有効積算気温!$A139,"")</f>
        <v>41867</v>
      </c>
      <c r="N139" s="3">
        <f ca="1">IF(表示!$B$5&lt;=有効積算気温!N139,有効積算気温!$A139,"")</f>
        <v>41867</v>
      </c>
      <c r="O139" s="3">
        <f ca="1">IF(表示!$B$5&lt;=有効積算気温!O139,有効積算気温!$A139,"")</f>
        <v>41867</v>
      </c>
      <c r="P139" s="3">
        <f ca="1">IF(表示!$B$5&lt;=有効積算気温!P139,有効積算気温!$A139,"")</f>
        <v>41867</v>
      </c>
      <c r="Q139" s="3">
        <f ca="1">IF(表示!$B$5&lt;=有効積算気温!Q139,有効積算気温!$A139,"")</f>
        <v>41867</v>
      </c>
      <c r="R139" s="3">
        <f ca="1">IF(表示!$B$5&lt;=有効積算気温!R139,有効積算気温!$A139,"")</f>
        <v>41867</v>
      </c>
      <c r="S139" s="3">
        <f ca="1">IF(表示!$B$5&lt;=有効積算気温!S139,有効積算気温!$A139,"")</f>
        <v>41867</v>
      </c>
      <c r="T139" s="3">
        <f ca="1">IF(表示!$B$5&lt;=有効積算気温!T139,有効積算気温!$A139,"")</f>
        <v>41867</v>
      </c>
      <c r="U139" s="3">
        <f ca="1">IF(表示!$B$5&lt;=有効積算気温!U139,有効積算気温!$A139,"")</f>
        <v>41867</v>
      </c>
    </row>
    <row r="140" spans="1:21" x14ac:dyDescent="0.15">
      <c r="A140" s="3">
        <v>41868</v>
      </c>
      <c r="B140" s="3">
        <f ca="1">IF(表示!$B$5&lt;=有効積算気温!B140,有効積算気温!$A140,"")</f>
        <v>41868</v>
      </c>
      <c r="C140" s="3">
        <f ca="1">IF(表示!$B$5&lt;=有効積算気温!C140,有効積算気温!$A140,"")</f>
        <v>41868</v>
      </c>
      <c r="D140" s="3">
        <f ca="1">IF(表示!$B$5&lt;=有効積算気温!D140,有効積算気温!$A140,"")</f>
        <v>41868</v>
      </c>
      <c r="E140" s="3">
        <f ca="1">IF(表示!$B$5&lt;=有効積算気温!E140,有効積算気温!$A140,"")</f>
        <v>41868</v>
      </c>
      <c r="F140" s="3">
        <f ca="1">IF(表示!$B$5&lt;=有効積算気温!F140,有効積算気温!$A140,"")</f>
        <v>41868</v>
      </c>
      <c r="G140" s="3">
        <f ca="1">IF(表示!$B$5&lt;=有効積算気温!G140,有効積算気温!$A140,"")</f>
        <v>41868</v>
      </c>
      <c r="H140" s="3">
        <f ca="1">IF(表示!$B$5&lt;=有効積算気温!H140,有効積算気温!$A140,"")</f>
        <v>41868</v>
      </c>
      <c r="I140" s="3">
        <f ca="1">IF(表示!$B$5&lt;=有効積算気温!I140,有効積算気温!$A140,"")</f>
        <v>41868</v>
      </c>
      <c r="J140" s="3">
        <f ca="1">IF(表示!$B$5&lt;=有効積算気温!J140,有効積算気温!$A140,"")</f>
        <v>41868</v>
      </c>
      <c r="K140" s="3">
        <f ca="1">IF(表示!$B$5&lt;=有効積算気温!K140,有効積算気温!$A140,"")</f>
        <v>41868</v>
      </c>
      <c r="L140" s="3">
        <f ca="1">IF(表示!$B$5&lt;=有効積算気温!L140,有効積算気温!$A140,"")</f>
        <v>41868</v>
      </c>
      <c r="M140" s="3">
        <f ca="1">IF(表示!$B$5&lt;=有効積算気温!M140,有効積算気温!$A140,"")</f>
        <v>41868</v>
      </c>
      <c r="N140" s="3">
        <f ca="1">IF(表示!$B$5&lt;=有効積算気温!N140,有効積算気温!$A140,"")</f>
        <v>41868</v>
      </c>
      <c r="O140" s="3">
        <f ca="1">IF(表示!$B$5&lt;=有効積算気温!O140,有効積算気温!$A140,"")</f>
        <v>41868</v>
      </c>
      <c r="P140" s="3">
        <f ca="1">IF(表示!$B$5&lt;=有効積算気温!P140,有効積算気温!$A140,"")</f>
        <v>41868</v>
      </c>
      <c r="Q140" s="3">
        <f ca="1">IF(表示!$B$5&lt;=有効積算気温!Q140,有効積算気温!$A140,"")</f>
        <v>41868</v>
      </c>
      <c r="R140" s="3">
        <f ca="1">IF(表示!$B$5&lt;=有効積算気温!R140,有効積算気温!$A140,"")</f>
        <v>41868</v>
      </c>
      <c r="S140" s="3">
        <f ca="1">IF(表示!$B$5&lt;=有効積算気温!S140,有効積算気温!$A140,"")</f>
        <v>41868</v>
      </c>
      <c r="T140" s="3">
        <f ca="1">IF(表示!$B$5&lt;=有効積算気温!T140,有効積算気温!$A140,"")</f>
        <v>41868</v>
      </c>
      <c r="U140" s="3">
        <f ca="1">IF(表示!$B$5&lt;=有効積算気温!U140,有効積算気温!$A140,"")</f>
        <v>41868</v>
      </c>
    </row>
    <row r="141" spans="1:21" x14ac:dyDescent="0.15">
      <c r="A141" s="3">
        <v>41869</v>
      </c>
      <c r="B141" s="3">
        <f ca="1">IF(表示!$B$5&lt;=有効積算気温!B141,有効積算気温!$A141,"")</f>
        <v>41869</v>
      </c>
      <c r="C141" s="3">
        <f ca="1">IF(表示!$B$5&lt;=有効積算気温!C141,有効積算気温!$A141,"")</f>
        <v>41869</v>
      </c>
      <c r="D141" s="3">
        <f ca="1">IF(表示!$B$5&lt;=有効積算気温!D141,有効積算気温!$A141,"")</f>
        <v>41869</v>
      </c>
      <c r="E141" s="3">
        <f ca="1">IF(表示!$B$5&lt;=有効積算気温!E141,有効積算気温!$A141,"")</f>
        <v>41869</v>
      </c>
      <c r="F141" s="3">
        <f ca="1">IF(表示!$B$5&lt;=有効積算気温!F141,有効積算気温!$A141,"")</f>
        <v>41869</v>
      </c>
      <c r="G141" s="3">
        <f ca="1">IF(表示!$B$5&lt;=有効積算気温!G141,有効積算気温!$A141,"")</f>
        <v>41869</v>
      </c>
      <c r="H141" s="3">
        <f ca="1">IF(表示!$B$5&lt;=有効積算気温!H141,有効積算気温!$A141,"")</f>
        <v>41869</v>
      </c>
      <c r="I141" s="3">
        <f ca="1">IF(表示!$B$5&lt;=有効積算気温!I141,有効積算気温!$A141,"")</f>
        <v>41869</v>
      </c>
      <c r="J141" s="3">
        <f ca="1">IF(表示!$B$5&lt;=有効積算気温!J141,有効積算気温!$A141,"")</f>
        <v>41869</v>
      </c>
      <c r="K141" s="3">
        <f ca="1">IF(表示!$B$5&lt;=有効積算気温!K141,有効積算気温!$A141,"")</f>
        <v>41869</v>
      </c>
      <c r="L141" s="3">
        <f ca="1">IF(表示!$B$5&lt;=有効積算気温!L141,有効積算気温!$A141,"")</f>
        <v>41869</v>
      </c>
      <c r="M141" s="3">
        <f ca="1">IF(表示!$B$5&lt;=有効積算気温!M141,有効積算気温!$A141,"")</f>
        <v>41869</v>
      </c>
      <c r="N141" s="3">
        <f ca="1">IF(表示!$B$5&lt;=有効積算気温!N141,有効積算気温!$A141,"")</f>
        <v>41869</v>
      </c>
      <c r="O141" s="3">
        <f ca="1">IF(表示!$B$5&lt;=有効積算気温!O141,有効積算気温!$A141,"")</f>
        <v>41869</v>
      </c>
      <c r="P141" s="3">
        <f ca="1">IF(表示!$B$5&lt;=有効積算気温!P141,有効積算気温!$A141,"")</f>
        <v>41869</v>
      </c>
      <c r="Q141" s="3">
        <f ca="1">IF(表示!$B$5&lt;=有効積算気温!Q141,有効積算気温!$A141,"")</f>
        <v>41869</v>
      </c>
      <c r="R141" s="3">
        <f ca="1">IF(表示!$B$5&lt;=有効積算気温!R141,有効積算気温!$A141,"")</f>
        <v>41869</v>
      </c>
      <c r="S141" s="3">
        <f ca="1">IF(表示!$B$5&lt;=有効積算気温!S141,有効積算気温!$A141,"")</f>
        <v>41869</v>
      </c>
      <c r="T141" s="3">
        <f ca="1">IF(表示!$B$5&lt;=有効積算気温!T141,有効積算気温!$A141,"")</f>
        <v>41869</v>
      </c>
      <c r="U141" s="3">
        <f ca="1">IF(表示!$B$5&lt;=有効積算気温!U141,有効積算気温!$A141,"")</f>
        <v>41869</v>
      </c>
    </row>
    <row r="142" spans="1:21" x14ac:dyDescent="0.15">
      <c r="A142" s="3">
        <v>41870</v>
      </c>
      <c r="B142" s="3">
        <f ca="1">IF(表示!$B$5&lt;=有効積算気温!B142,有効積算気温!$A142,"")</f>
        <v>41870</v>
      </c>
      <c r="C142" s="3">
        <f ca="1">IF(表示!$B$5&lt;=有効積算気温!C142,有効積算気温!$A142,"")</f>
        <v>41870</v>
      </c>
      <c r="D142" s="3">
        <f ca="1">IF(表示!$B$5&lt;=有効積算気温!D142,有効積算気温!$A142,"")</f>
        <v>41870</v>
      </c>
      <c r="E142" s="3">
        <f ca="1">IF(表示!$B$5&lt;=有効積算気温!E142,有効積算気温!$A142,"")</f>
        <v>41870</v>
      </c>
      <c r="F142" s="3">
        <f ca="1">IF(表示!$B$5&lt;=有効積算気温!F142,有効積算気温!$A142,"")</f>
        <v>41870</v>
      </c>
      <c r="G142" s="3">
        <f ca="1">IF(表示!$B$5&lt;=有効積算気温!G142,有効積算気温!$A142,"")</f>
        <v>41870</v>
      </c>
      <c r="H142" s="3">
        <f ca="1">IF(表示!$B$5&lt;=有効積算気温!H142,有効積算気温!$A142,"")</f>
        <v>41870</v>
      </c>
      <c r="I142" s="3">
        <f ca="1">IF(表示!$B$5&lt;=有効積算気温!I142,有効積算気温!$A142,"")</f>
        <v>41870</v>
      </c>
      <c r="J142" s="3">
        <f ca="1">IF(表示!$B$5&lt;=有効積算気温!J142,有効積算気温!$A142,"")</f>
        <v>41870</v>
      </c>
      <c r="K142" s="3">
        <f ca="1">IF(表示!$B$5&lt;=有効積算気温!K142,有効積算気温!$A142,"")</f>
        <v>41870</v>
      </c>
      <c r="L142" s="3">
        <f ca="1">IF(表示!$B$5&lt;=有効積算気温!L142,有効積算気温!$A142,"")</f>
        <v>41870</v>
      </c>
      <c r="M142" s="3">
        <f ca="1">IF(表示!$B$5&lt;=有効積算気温!M142,有効積算気温!$A142,"")</f>
        <v>41870</v>
      </c>
      <c r="N142" s="3">
        <f ca="1">IF(表示!$B$5&lt;=有効積算気温!N142,有効積算気温!$A142,"")</f>
        <v>41870</v>
      </c>
      <c r="O142" s="3">
        <f ca="1">IF(表示!$B$5&lt;=有効積算気温!O142,有効積算気温!$A142,"")</f>
        <v>41870</v>
      </c>
      <c r="P142" s="3">
        <f ca="1">IF(表示!$B$5&lt;=有効積算気温!P142,有効積算気温!$A142,"")</f>
        <v>41870</v>
      </c>
      <c r="Q142" s="3">
        <f ca="1">IF(表示!$B$5&lt;=有効積算気温!Q142,有効積算気温!$A142,"")</f>
        <v>41870</v>
      </c>
      <c r="R142" s="3">
        <f ca="1">IF(表示!$B$5&lt;=有効積算気温!R142,有効積算気温!$A142,"")</f>
        <v>41870</v>
      </c>
      <c r="S142" s="3">
        <f ca="1">IF(表示!$B$5&lt;=有効積算気温!S142,有効積算気温!$A142,"")</f>
        <v>41870</v>
      </c>
      <c r="T142" s="3">
        <f ca="1">IF(表示!$B$5&lt;=有効積算気温!T142,有効積算気温!$A142,"")</f>
        <v>41870</v>
      </c>
      <c r="U142" s="3">
        <f ca="1">IF(表示!$B$5&lt;=有効積算気温!U142,有効積算気温!$A142,"")</f>
        <v>41870</v>
      </c>
    </row>
    <row r="143" spans="1:21" x14ac:dyDescent="0.15">
      <c r="A143" s="3">
        <v>41871</v>
      </c>
      <c r="B143" s="3">
        <f ca="1">IF(表示!$B$5&lt;=有効積算気温!B143,有効積算気温!$A143,"")</f>
        <v>41871</v>
      </c>
      <c r="C143" s="3">
        <f ca="1">IF(表示!$B$5&lt;=有効積算気温!C143,有効積算気温!$A143,"")</f>
        <v>41871</v>
      </c>
      <c r="D143" s="3">
        <f ca="1">IF(表示!$B$5&lt;=有効積算気温!D143,有効積算気温!$A143,"")</f>
        <v>41871</v>
      </c>
      <c r="E143" s="3">
        <f ca="1">IF(表示!$B$5&lt;=有効積算気温!E143,有効積算気温!$A143,"")</f>
        <v>41871</v>
      </c>
      <c r="F143" s="3">
        <f ca="1">IF(表示!$B$5&lt;=有効積算気温!F143,有効積算気温!$A143,"")</f>
        <v>41871</v>
      </c>
      <c r="G143" s="3">
        <f ca="1">IF(表示!$B$5&lt;=有効積算気温!G143,有効積算気温!$A143,"")</f>
        <v>41871</v>
      </c>
      <c r="H143" s="3">
        <f ca="1">IF(表示!$B$5&lt;=有効積算気温!H143,有効積算気温!$A143,"")</f>
        <v>41871</v>
      </c>
      <c r="I143" s="3">
        <f ca="1">IF(表示!$B$5&lt;=有効積算気温!I143,有効積算気温!$A143,"")</f>
        <v>41871</v>
      </c>
      <c r="J143" s="3">
        <f ca="1">IF(表示!$B$5&lt;=有効積算気温!J143,有効積算気温!$A143,"")</f>
        <v>41871</v>
      </c>
      <c r="K143" s="3">
        <f ca="1">IF(表示!$B$5&lt;=有効積算気温!K143,有効積算気温!$A143,"")</f>
        <v>41871</v>
      </c>
      <c r="L143" s="3">
        <f ca="1">IF(表示!$B$5&lt;=有効積算気温!L143,有効積算気温!$A143,"")</f>
        <v>41871</v>
      </c>
      <c r="M143" s="3">
        <f ca="1">IF(表示!$B$5&lt;=有効積算気温!M143,有効積算気温!$A143,"")</f>
        <v>41871</v>
      </c>
      <c r="N143" s="3">
        <f ca="1">IF(表示!$B$5&lt;=有効積算気温!N143,有効積算気温!$A143,"")</f>
        <v>41871</v>
      </c>
      <c r="O143" s="3">
        <f ca="1">IF(表示!$B$5&lt;=有効積算気温!O143,有効積算気温!$A143,"")</f>
        <v>41871</v>
      </c>
      <c r="P143" s="3">
        <f ca="1">IF(表示!$B$5&lt;=有効積算気温!P143,有効積算気温!$A143,"")</f>
        <v>41871</v>
      </c>
      <c r="Q143" s="3">
        <f ca="1">IF(表示!$B$5&lt;=有効積算気温!Q143,有効積算気温!$A143,"")</f>
        <v>41871</v>
      </c>
      <c r="R143" s="3">
        <f ca="1">IF(表示!$B$5&lt;=有効積算気温!R143,有効積算気温!$A143,"")</f>
        <v>41871</v>
      </c>
      <c r="S143" s="3">
        <f ca="1">IF(表示!$B$5&lt;=有効積算気温!S143,有効積算気温!$A143,"")</f>
        <v>41871</v>
      </c>
      <c r="T143" s="3">
        <f ca="1">IF(表示!$B$5&lt;=有効積算気温!T143,有効積算気温!$A143,"")</f>
        <v>41871</v>
      </c>
      <c r="U143" s="3">
        <f ca="1">IF(表示!$B$5&lt;=有効積算気温!U143,有効積算気温!$A143,"")</f>
        <v>41871</v>
      </c>
    </row>
    <row r="144" spans="1:21" x14ac:dyDescent="0.15">
      <c r="A144" s="3">
        <v>41872</v>
      </c>
      <c r="B144" s="3">
        <f ca="1">IF(表示!$B$5&lt;=有効積算気温!B144,有効積算気温!$A144,"")</f>
        <v>41872</v>
      </c>
      <c r="C144" s="3">
        <f ca="1">IF(表示!$B$5&lt;=有効積算気温!C144,有効積算気温!$A144,"")</f>
        <v>41872</v>
      </c>
      <c r="D144" s="3">
        <f ca="1">IF(表示!$B$5&lt;=有効積算気温!D144,有効積算気温!$A144,"")</f>
        <v>41872</v>
      </c>
      <c r="E144" s="3">
        <f ca="1">IF(表示!$B$5&lt;=有効積算気温!E144,有効積算気温!$A144,"")</f>
        <v>41872</v>
      </c>
      <c r="F144" s="3">
        <f ca="1">IF(表示!$B$5&lt;=有効積算気温!F144,有効積算気温!$A144,"")</f>
        <v>41872</v>
      </c>
      <c r="G144" s="3">
        <f ca="1">IF(表示!$B$5&lt;=有効積算気温!G144,有効積算気温!$A144,"")</f>
        <v>41872</v>
      </c>
      <c r="H144" s="3">
        <f ca="1">IF(表示!$B$5&lt;=有効積算気温!H144,有効積算気温!$A144,"")</f>
        <v>41872</v>
      </c>
      <c r="I144" s="3">
        <f ca="1">IF(表示!$B$5&lt;=有効積算気温!I144,有効積算気温!$A144,"")</f>
        <v>41872</v>
      </c>
      <c r="J144" s="3">
        <f ca="1">IF(表示!$B$5&lt;=有効積算気温!J144,有効積算気温!$A144,"")</f>
        <v>41872</v>
      </c>
      <c r="K144" s="3">
        <f ca="1">IF(表示!$B$5&lt;=有効積算気温!K144,有効積算気温!$A144,"")</f>
        <v>41872</v>
      </c>
      <c r="L144" s="3">
        <f ca="1">IF(表示!$B$5&lt;=有効積算気温!L144,有効積算気温!$A144,"")</f>
        <v>41872</v>
      </c>
      <c r="M144" s="3">
        <f ca="1">IF(表示!$B$5&lt;=有効積算気温!M144,有効積算気温!$A144,"")</f>
        <v>41872</v>
      </c>
      <c r="N144" s="3">
        <f ca="1">IF(表示!$B$5&lt;=有効積算気温!N144,有効積算気温!$A144,"")</f>
        <v>41872</v>
      </c>
      <c r="O144" s="3">
        <f ca="1">IF(表示!$B$5&lt;=有効積算気温!O144,有効積算気温!$A144,"")</f>
        <v>41872</v>
      </c>
      <c r="P144" s="3">
        <f ca="1">IF(表示!$B$5&lt;=有効積算気温!P144,有効積算気温!$A144,"")</f>
        <v>41872</v>
      </c>
      <c r="Q144" s="3">
        <f ca="1">IF(表示!$B$5&lt;=有効積算気温!Q144,有効積算気温!$A144,"")</f>
        <v>41872</v>
      </c>
      <c r="R144" s="3">
        <f ca="1">IF(表示!$B$5&lt;=有効積算気温!R144,有効積算気温!$A144,"")</f>
        <v>41872</v>
      </c>
      <c r="S144" s="3">
        <f ca="1">IF(表示!$B$5&lt;=有効積算気温!S144,有効積算気温!$A144,"")</f>
        <v>41872</v>
      </c>
      <c r="T144" s="3">
        <f ca="1">IF(表示!$B$5&lt;=有効積算気温!T144,有効積算気温!$A144,"")</f>
        <v>41872</v>
      </c>
      <c r="U144" s="3">
        <f ca="1">IF(表示!$B$5&lt;=有効積算気温!U144,有効積算気温!$A144,"")</f>
        <v>41872</v>
      </c>
    </row>
    <row r="145" spans="1:21" x14ac:dyDescent="0.15">
      <c r="A145" s="3">
        <v>41873</v>
      </c>
      <c r="B145" s="3">
        <f ca="1">IF(表示!$B$5&lt;=有効積算気温!B145,有効積算気温!$A145,"")</f>
        <v>41873</v>
      </c>
      <c r="C145" s="3">
        <f ca="1">IF(表示!$B$5&lt;=有効積算気温!C145,有効積算気温!$A145,"")</f>
        <v>41873</v>
      </c>
      <c r="D145" s="3">
        <f ca="1">IF(表示!$B$5&lt;=有効積算気温!D145,有効積算気温!$A145,"")</f>
        <v>41873</v>
      </c>
      <c r="E145" s="3">
        <f ca="1">IF(表示!$B$5&lt;=有効積算気温!E145,有効積算気温!$A145,"")</f>
        <v>41873</v>
      </c>
      <c r="F145" s="3">
        <f ca="1">IF(表示!$B$5&lt;=有効積算気温!F145,有効積算気温!$A145,"")</f>
        <v>41873</v>
      </c>
      <c r="G145" s="3">
        <f ca="1">IF(表示!$B$5&lt;=有効積算気温!G145,有効積算気温!$A145,"")</f>
        <v>41873</v>
      </c>
      <c r="H145" s="3">
        <f ca="1">IF(表示!$B$5&lt;=有効積算気温!H145,有効積算気温!$A145,"")</f>
        <v>41873</v>
      </c>
      <c r="I145" s="3">
        <f ca="1">IF(表示!$B$5&lt;=有効積算気温!I145,有効積算気温!$A145,"")</f>
        <v>41873</v>
      </c>
      <c r="J145" s="3">
        <f ca="1">IF(表示!$B$5&lt;=有効積算気温!J145,有効積算気温!$A145,"")</f>
        <v>41873</v>
      </c>
      <c r="K145" s="3">
        <f ca="1">IF(表示!$B$5&lt;=有効積算気温!K145,有効積算気温!$A145,"")</f>
        <v>41873</v>
      </c>
      <c r="L145" s="3">
        <f ca="1">IF(表示!$B$5&lt;=有効積算気温!L145,有効積算気温!$A145,"")</f>
        <v>41873</v>
      </c>
      <c r="M145" s="3">
        <f ca="1">IF(表示!$B$5&lt;=有効積算気温!M145,有効積算気温!$A145,"")</f>
        <v>41873</v>
      </c>
      <c r="N145" s="3">
        <f ca="1">IF(表示!$B$5&lt;=有効積算気温!N145,有効積算気温!$A145,"")</f>
        <v>41873</v>
      </c>
      <c r="O145" s="3">
        <f ca="1">IF(表示!$B$5&lt;=有効積算気温!O145,有効積算気温!$A145,"")</f>
        <v>41873</v>
      </c>
      <c r="P145" s="3">
        <f ca="1">IF(表示!$B$5&lt;=有効積算気温!P145,有効積算気温!$A145,"")</f>
        <v>41873</v>
      </c>
      <c r="Q145" s="3">
        <f ca="1">IF(表示!$B$5&lt;=有効積算気温!Q145,有効積算気温!$A145,"")</f>
        <v>41873</v>
      </c>
      <c r="R145" s="3">
        <f ca="1">IF(表示!$B$5&lt;=有効積算気温!R145,有効積算気温!$A145,"")</f>
        <v>41873</v>
      </c>
      <c r="S145" s="3">
        <f ca="1">IF(表示!$B$5&lt;=有効積算気温!S145,有効積算気温!$A145,"")</f>
        <v>41873</v>
      </c>
      <c r="T145" s="3">
        <f ca="1">IF(表示!$B$5&lt;=有効積算気温!T145,有効積算気温!$A145,"")</f>
        <v>41873</v>
      </c>
      <c r="U145" s="3">
        <f ca="1">IF(表示!$B$5&lt;=有効積算気温!U145,有効積算気温!$A145,"")</f>
        <v>41873</v>
      </c>
    </row>
    <row r="146" spans="1:21" x14ac:dyDescent="0.15">
      <c r="A146" s="3">
        <v>41874</v>
      </c>
      <c r="B146" s="3">
        <f ca="1">IF(表示!$B$5&lt;=有効積算気温!B146,有効積算気温!$A146,"")</f>
        <v>41874</v>
      </c>
      <c r="C146" s="3">
        <f ca="1">IF(表示!$B$5&lt;=有効積算気温!C146,有効積算気温!$A146,"")</f>
        <v>41874</v>
      </c>
      <c r="D146" s="3">
        <f ca="1">IF(表示!$B$5&lt;=有効積算気温!D146,有効積算気温!$A146,"")</f>
        <v>41874</v>
      </c>
      <c r="E146" s="3">
        <f ca="1">IF(表示!$B$5&lt;=有効積算気温!E146,有効積算気温!$A146,"")</f>
        <v>41874</v>
      </c>
      <c r="F146" s="3">
        <f ca="1">IF(表示!$B$5&lt;=有効積算気温!F146,有効積算気温!$A146,"")</f>
        <v>41874</v>
      </c>
      <c r="G146" s="3">
        <f ca="1">IF(表示!$B$5&lt;=有効積算気温!G146,有効積算気温!$A146,"")</f>
        <v>41874</v>
      </c>
      <c r="H146" s="3">
        <f ca="1">IF(表示!$B$5&lt;=有効積算気温!H146,有効積算気温!$A146,"")</f>
        <v>41874</v>
      </c>
      <c r="I146" s="3">
        <f ca="1">IF(表示!$B$5&lt;=有効積算気温!I146,有効積算気温!$A146,"")</f>
        <v>41874</v>
      </c>
      <c r="J146" s="3">
        <f ca="1">IF(表示!$B$5&lt;=有効積算気温!J146,有効積算気温!$A146,"")</f>
        <v>41874</v>
      </c>
      <c r="K146" s="3">
        <f ca="1">IF(表示!$B$5&lt;=有効積算気温!K146,有効積算気温!$A146,"")</f>
        <v>41874</v>
      </c>
      <c r="L146" s="3">
        <f ca="1">IF(表示!$B$5&lt;=有効積算気温!L146,有効積算気温!$A146,"")</f>
        <v>41874</v>
      </c>
      <c r="M146" s="3">
        <f ca="1">IF(表示!$B$5&lt;=有効積算気温!M146,有効積算気温!$A146,"")</f>
        <v>41874</v>
      </c>
      <c r="N146" s="3">
        <f ca="1">IF(表示!$B$5&lt;=有効積算気温!N146,有効積算気温!$A146,"")</f>
        <v>41874</v>
      </c>
      <c r="O146" s="3">
        <f ca="1">IF(表示!$B$5&lt;=有効積算気温!O146,有効積算気温!$A146,"")</f>
        <v>41874</v>
      </c>
      <c r="P146" s="3">
        <f ca="1">IF(表示!$B$5&lt;=有効積算気温!P146,有効積算気温!$A146,"")</f>
        <v>41874</v>
      </c>
      <c r="Q146" s="3">
        <f ca="1">IF(表示!$B$5&lt;=有効積算気温!Q146,有効積算気温!$A146,"")</f>
        <v>41874</v>
      </c>
      <c r="R146" s="3">
        <f ca="1">IF(表示!$B$5&lt;=有効積算気温!R146,有効積算気温!$A146,"")</f>
        <v>41874</v>
      </c>
      <c r="S146" s="3">
        <f ca="1">IF(表示!$B$5&lt;=有効積算気温!S146,有効積算気温!$A146,"")</f>
        <v>41874</v>
      </c>
      <c r="T146" s="3">
        <f ca="1">IF(表示!$B$5&lt;=有効積算気温!T146,有効積算気温!$A146,"")</f>
        <v>41874</v>
      </c>
      <c r="U146" s="3">
        <f ca="1">IF(表示!$B$5&lt;=有効積算気温!U146,有効積算気温!$A146,"")</f>
        <v>41874</v>
      </c>
    </row>
    <row r="147" spans="1:21" x14ac:dyDescent="0.15">
      <c r="A147" s="3">
        <v>41875</v>
      </c>
      <c r="B147" s="3">
        <f ca="1">IF(表示!$B$5&lt;=有効積算気温!B147,有効積算気温!$A147,"")</f>
        <v>41875</v>
      </c>
      <c r="C147" s="3">
        <f ca="1">IF(表示!$B$5&lt;=有効積算気温!C147,有効積算気温!$A147,"")</f>
        <v>41875</v>
      </c>
      <c r="D147" s="3">
        <f ca="1">IF(表示!$B$5&lt;=有効積算気温!D147,有効積算気温!$A147,"")</f>
        <v>41875</v>
      </c>
      <c r="E147" s="3" t="str">
        <f ca="1">IF(表示!$B$5&lt;=有効積算気温!E147,有効積算気温!$A147,"")</f>
        <v/>
      </c>
      <c r="F147" s="3">
        <f ca="1">IF(表示!$B$5&lt;=有効積算気温!F147,有効積算気温!$A147,"")</f>
        <v>41875</v>
      </c>
      <c r="G147" s="3">
        <f ca="1">IF(表示!$B$5&lt;=有効積算気温!G147,有効積算気温!$A147,"")</f>
        <v>41875</v>
      </c>
      <c r="H147" s="3">
        <f ca="1">IF(表示!$B$5&lt;=有効積算気温!H147,有効積算気温!$A147,"")</f>
        <v>41875</v>
      </c>
      <c r="I147" s="3">
        <f ca="1">IF(表示!$B$5&lt;=有効積算気温!I147,有効積算気温!$A147,"")</f>
        <v>41875</v>
      </c>
      <c r="J147" s="3">
        <f ca="1">IF(表示!$B$5&lt;=有効積算気温!J147,有効積算気温!$A147,"")</f>
        <v>41875</v>
      </c>
      <c r="K147" s="3">
        <f ca="1">IF(表示!$B$5&lt;=有効積算気温!K147,有効積算気温!$A147,"")</f>
        <v>41875</v>
      </c>
      <c r="L147" s="3">
        <f ca="1">IF(表示!$B$5&lt;=有効積算気温!L147,有効積算気温!$A147,"")</f>
        <v>41875</v>
      </c>
      <c r="M147" s="3">
        <f ca="1">IF(表示!$B$5&lt;=有効積算気温!M147,有効積算気温!$A147,"")</f>
        <v>41875</v>
      </c>
      <c r="N147" s="3">
        <f ca="1">IF(表示!$B$5&lt;=有効積算気温!N147,有効積算気温!$A147,"")</f>
        <v>41875</v>
      </c>
      <c r="O147" s="3">
        <f ca="1">IF(表示!$B$5&lt;=有効積算気温!O147,有効積算気温!$A147,"")</f>
        <v>41875</v>
      </c>
      <c r="P147" s="3">
        <f ca="1">IF(表示!$B$5&lt;=有効積算気温!P147,有効積算気温!$A147,"")</f>
        <v>41875</v>
      </c>
      <c r="Q147" s="3" t="str">
        <f ca="1">IF(表示!$B$5&lt;=有効積算気温!Q147,有効積算気温!$A147,"")</f>
        <v/>
      </c>
      <c r="R147" s="3">
        <f ca="1">IF(表示!$B$5&lt;=有効積算気温!R147,有効積算気温!$A147,"")</f>
        <v>41875</v>
      </c>
      <c r="S147" s="3">
        <f ca="1">IF(表示!$B$5&lt;=有効積算気温!S147,有効積算気温!$A147,"")</f>
        <v>41875</v>
      </c>
      <c r="T147" s="3">
        <f ca="1">IF(表示!$B$5&lt;=有効積算気温!T147,有効積算気温!$A147,"")</f>
        <v>41875</v>
      </c>
      <c r="U147" s="3">
        <f ca="1">IF(表示!$B$5&lt;=有効積算気温!U147,有効積算気温!$A147,"")</f>
        <v>41875</v>
      </c>
    </row>
    <row r="148" spans="1:21" x14ac:dyDescent="0.15">
      <c r="A148" s="3">
        <v>41876</v>
      </c>
      <c r="B148" s="3">
        <f ca="1">IF(表示!$B$5&lt;=有効積算気温!B148,有効積算気温!$A148,"")</f>
        <v>41876</v>
      </c>
      <c r="C148" s="3">
        <f ca="1">IF(表示!$B$5&lt;=有効積算気温!C148,有効積算気温!$A148,"")</f>
        <v>41876</v>
      </c>
      <c r="D148" s="3">
        <f ca="1">IF(表示!$B$5&lt;=有効積算気温!D148,有効積算気温!$A148,"")</f>
        <v>41876</v>
      </c>
      <c r="E148" s="3" t="str">
        <f ca="1">IF(表示!$B$5&lt;=有効積算気温!E148,有効積算気温!$A148,"")</f>
        <v/>
      </c>
      <c r="F148" s="3">
        <f ca="1">IF(表示!$B$5&lt;=有効積算気温!F148,有効積算気温!$A148,"")</f>
        <v>41876</v>
      </c>
      <c r="G148" s="3">
        <f ca="1">IF(表示!$B$5&lt;=有効積算気温!G148,有効積算気温!$A148,"")</f>
        <v>41876</v>
      </c>
      <c r="H148" s="3">
        <f ca="1">IF(表示!$B$5&lt;=有効積算気温!H148,有効積算気温!$A148,"")</f>
        <v>41876</v>
      </c>
      <c r="I148" s="3">
        <f ca="1">IF(表示!$B$5&lt;=有効積算気温!I148,有効積算気温!$A148,"")</f>
        <v>41876</v>
      </c>
      <c r="J148" s="3">
        <f ca="1">IF(表示!$B$5&lt;=有効積算気温!J148,有効積算気温!$A148,"")</f>
        <v>41876</v>
      </c>
      <c r="K148" s="3">
        <f ca="1">IF(表示!$B$5&lt;=有効積算気温!K148,有効積算気温!$A148,"")</f>
        <v>41876</v>
      </c>
      <c r="L148" s="3">
        <f ca="1">IF(表示!$B$5&lt;=有効積算気温!L148,有効積算気温!$A148,"")</f>
        <v>41876</v>
      </c>
      <c r="M148" s="3">
        <f ca="1">IF(表示!$B$5&lt;=有効積算気温!M148,有効積算気温!$A148,"")</f>
        <v>41876</v>
      </c>
      <c r="N148" s="3">
        <f ca="1">IF(表示!$B$5&lt;=有効積算気温!N148,有効積算気温!$A148,"")</f>
        <v>41876</v>
      </c>
      <c r="O148" s="3">
        <f ca="1">IF(表示!$B$5&lt;=有効積算気温!O148,有効積算気温!$A148,"")</f>
        <v>41876</v>
      </c>
      <c r="P148" s="3">
        <f ca="1">IF(表示!$B$5&lt;=有効積算気温!P148,有効積算気温!$A148,"")</f>
        <v>41876</v>
      </c>
      <c r="Q148" s="3" t="str">
        <f ca="1">IF(表示!$B$5&lt;=有効積算気温!Q148,有効積算気温!$A148,"")</f>
        <v/>
      </c>
      <c r="R148" s="3">
        <f ca="1">IF(表示!$B$5&lt;=有効積算気温!R148,有効積算気温!$A148,"")</f>
        <v>41876</v>
      </c>
      <c r="S148" s="3">
        <f ca="1">IF(表示!$B$5&lt;=有効積算気温!S148,有効積算気温!$A148,"")</f>
        <v>41876</v>
      </c>
      <c r="T148" s="3">
        <f ca="1">IF(表示!$B$5&lt;=有効積算気温!T148,有効積算気温!$A148,"")</f>
        <v>41876</v>
      </c>
      <c r="U148" s="3">
        <f ca="1">IF(表示!$B$5&lt;=有効積算気温!U148,有効積算気温!$A148,"")</f>
        <v>41876</v>
      </c>
    </row>
    <row r="149" spans="1:21" x14ac:dyDescent="0.15">
      <c r="A149" s="3">
        <v>41877</v>
      </c>
      <c r="B149" s="3">
        <f ca="1">IF(表示!$B$5&lt;=有効積算気温!B149,有効積算気温!$A149,"")</f>
        <v>41877</v>
      </c>
      <c r="C149" s="3">
        <f ca="1">IF(表示!$B$5&lt;=有効積算気温!C149,有効積算気温!$A149,"")</f>
        <v>41877</v>
      </c>
      <c r="D149" s="3">
        <f ca="1">IF(表示!$B$5&lt;=有効積算気温!D149,有効積算気温!$A149,"")</f>
        <v>41877</v>
      </c>
      <c r="E149" s="3" t="str">
        <f ca="1">IF(表示!$B$5&lt;=有効積算気温!E149,有効積算気温!$A149,"")</f>
        <v/>
      </c>
      <c r="F149" s="3">
        <f ca="1">IF(表示!$B$5&lt;=有効積算気温!F149,有効積算気温!$A149,"")</f>
        <v>41877</v>
      </c>
      <c r="G149" s="3">
        <f ca="1">IF(表示!$B$5&lt;=有効積算気温!G149,有効積算気温!$A149,"")</f>
        <v>41877</v>
      </c>
      <c r="H149" s="3">
        <f ca="1">IF(表示!$B$5&lt;=有効積算気温!H149,有効積算気温!$A149,"")</f>
        <v>41877</v>
      </c>
      <c r="I149" s="3">
        <f ca="1">IF(表示!$B$5&lt;=有効積算気温!I149,有効積算気温!$A149,"")</f>
        <v>41877</v>
      </c>
      <c r="J149" s="3">
        <f ca="1">IF(表示!$B$5&lt;=有効積算気温!J149,有効積算気温!$A149,"")</f>
        <v>41877</v>
      </c>
      <c r="K149" s="3" t="str">
        <f ca="1">IF(表示!$B$5&lt;=有効積算気温!K149,有効積算気温!$A149,"")</f>
        <v/>
      </c>
      <c r="L149" s="3">
        <f ca="1">IF(表示!$B$5&lt;=有効積算気温!L149,有効積算気温!$A149,"")</f>
        <v>41877</v>
      </c>
      <c r="M149" s="3">
        <f ca="1">IF(表示!$B$5&lt;=有効積算気温!M149,有効積算気温!$A149,"")</f>
        <v>41877</v>
      </c>
      <c r="N149" s="3">
        <f ca="1">IF(表示!$B$5&lt;=有効積算気温!N149,有効積算気温!$A149,"")</f>
        <v>41877</v>
      </c>
      <c r="O149" s="3">
        <f ca="1">IF(表示!$B$5&lt;=有効積算気温!O149,有効積算気温!$A149,"")</f>
        <v>41877</v>
      </c>
      <c r="P149" s="3">
        <f ca="1">IF(表示!$B$5&lt;=有効積算気温!P149,有効積算気温!$A149,"")</f>
        <v>41877</v>
      </c>
      <c r="Q149" s="3" t="str">
        <f ca="1">IF(表示!$B$5&lt;=有効積算気温!Q149,有効積算気温!$A149,"")</f>
        <v/>
      </c>
      <c r="R149" s="3">
        <f ca="1">IF(表示!$B$5&lt;=有効積算気温!R149,有効積算気温!$A149,"")</f>
        <v>41877</v>
      </c>
      <c r="S149" s="3">
        <f ca="1">IF(表示!$B$5&lt;=有効積算気温!S149,有効積算気温!$A149,"")</f>
        <v>41877</v>
      </c>
      <c r="T149" s="3">
        <f ca="1">IF(表示!$B$5&lt;=有効積算気温!T149,有効積算気温!$A149,"")</f>
        <v>41877</v>
      </c>
      <c r="U149" s="3">
        <f ca="1">IF(表示!$B$5&lt;=有効積算気温!U149,有効積算気温!$A149,"")</f>
        <v>41877</v>
      </c>
    </row>
    <row r="150" spans="1:21" x14ac:dyDescent="0.15">
      <c r="A150" s="3">
        <v>41878</v>
      </c>
      <c r="B150" s="3">
        <f ca="1">IF(表示!$B$5&lt;=有効積算気温!B150,有効積算気温!$A150,"")</f>
        <v>41878</v>
      </c>
      <c r="C150" s="3">
        <f ca="1">IF(表示!$B$5&lt;=有効積算気温!C150,有効積算気温!$A150,"")</f>
        <v>41878</v>
      </c>
      <c r="D150" s="3" t="str">
        <f ca="1">IF(表示!$B$5&lt;=有効積算気温!D150,有効積算気温!$A150,"")</f>
        <v/>
      </c>
      <c r="E150" s="3" t="str">
        <f ca="1">IF(表示!$B$5&lt;=有効積算気温!E150,有効積算気温!$A150,"")</f>
        <v/>
      </c>
      <c r="F150" s="3">
        <f ca="1">IF(表示!$B$5&lt;=有効積算気温!F150,有効積算気温!$A150,"")</f>
        <v>41878</v>
      </c>
      <c r="G150" s="3">
        <f ca="1">IF(表示!$B$5&lt;=有効積算気温!G150,有効積算気温!$A150,"")</f>
        <v>41878</v>
      </c>
      <c r="H150" s="3">
        <f ca="1">IF(表示!$B$5&lt;=有効積算気温!H150,有効積算気温!$A150,"")</f>
        <v>41878</v>
      </c>
      <c r="I150" s="3" t="str">
        <f ca="1">IF(表示!$B$5&lt;=有効積算気温!I150,有効積算気温!$A150,"")</f>
        <v/>
      </c>
      <c r="J150" s="3">
        <f ca="1">IF(表示!$B$5&lt;=有効積算気温!J150,有効積算気温!$A150,"")</f>
        <v>41878</v>
      </c>
      <c r="K150" s="3" t="str">
        <f ca="1">IF(表示!$B$5&lt;=有効積算気温!K150,有効積算気温!$A150,"")</f>
        <v/>
      </c>
      <c r="L150" s="3">
        <f ca="1">IF(表示!$B$5&lt;=有効積算気温!L150,有効積算気温!$A150,"")</f>
        <v>41878</v>
      </c>
      <c r="M150" s="3">
        <f ca="1">IF(表示!$B$5&lt;=有効積算気温!M150,有効積算気温!$A150,"")</f>
        <v>41878</v>
      </c>
      <c r="N150" s="3">
        <f ca="1">IF(表示!$B$5&lt;=有効積算気温!N150,有効積算気温!$A150,"")</f>
        <v>41878</v>
      </c>
      <c r="O150" s="3">
        <f ca="1">IF(表示!$B$5&lt;=有効積算気温!O150,有効積算気温!$A150,"")</f>
        <v>41878</v>
      </c>
      <c r="P150" s="3">
        <f ca="1">IF(表示!$B$5&lt;=有効積算気温!P150,有効積算気温!$A150,"")</f>
        <v>41878</v>
      </c>
      <c r="Q150" s="3" t="str">
        <f ca="1">IF(表示!$B$5&lt;=有効積算気温!Q150,有効積算気温!$A150,"")</f>
        <v/>
      </c>
      <c r="R150" s="3">
        <f ca="1">IF(表示!$B$5&lt;=有効積算気温!R150,有効積算気温!$A150,"")</f>
        <v>41878</v>
      </c>
      <c r="S150" s="3">
        <f ca="1">IF(表示!$B$5&lt;=有効積算気温!S150,有効積算気温!$A150,"")</f>
        <v>41878</v>
      </c>
      <c r="T150" s="3">
        <f ca="1">IF(表示!$B$5&lt;=有効積算気温!T150,有効積算気温!$A150,"")</f>
        <v>41878</v>
      </c>
      <c r="U150" s="3">
        <f ca="1">IF(表示!$B$5&lt;=有効積算気温!U150,有効積算気温!$A150,"")</f>
        <v>41878</v>
      </c>
    </row>
    <row r="151" spans="1:21" x14ac:dyDescent="0.15">
      <c r="A151" s="3">
        <v>41879</v>
      </c>
      <c r="B151" s="3">
        <f ca="1">IF(表示!$B$5&lt;=有効積算気温!B151,有効積算気温!$A151,"")</f>
        <v>41879</v>
      </c>
      <c r="C151" s="3">
        <f ca="1">IF(表示!$B$5&lt;=有効積算気温!C151,有効積算気温!$A151,"")</f>
        <v>41879</v>
      </c>
      <c r="D151" s="3" t="str">
        <f ca="1">IF(表示!$B$5&lt;=有効積算気温!D151,有効積算気温!$A151,"")</f>
        <v/>
      </c>
      <c r="E151" s="3" t="str">
        <f ca="1">IF(表示!$B$5&lt;=有効積算気温!E151,有効積算気温!$A151,"")</f>
        <v/>
      </c>
      <c r="F151" s="3">
        <f ca="1">IF(表示!$B$5&lt;=有効積算気温!F151,有効積算気温!$A151,"")</f>
        <v>41879</v>
      </c>
      <c r="G151" s="3">
        <f ca="1">IF(表示!$B$5&lt;=有効積算気温!G151,有効積算気温!$A151,"")</f>
        <v>41879</v>
      </c>
      <c r="H151" s="3">
        <f ca="1">IF(表示!$B$5&lt;=有効積算気温!H151,有効積算気温!$A151,"")</f>
        <v>41879</v>
      </c>
      <c r="I151" s="3" t="str">
        <f ca="1">IF(表示!$B$5&lt;=有効積算気温!I151,有効積算気温!$A151,"")</f>
        <v/>
      </c>
      <c r="J151" s="3" t="str">
        <f ca="1">IF(表示!$B$5&lt;=有効積算気温!J151,有効積算気温!$A151,"")</f>
        <v/>
      </c>
      <c r="K151" s="3" t="str">
        <f ca="1">IF(表示!$B$5&lt;=有効積算気温!K151,有効積算気温!$A151,"")</f>
        <v/>
      </c>
      <c r="L151" s="3">
        <f ca="1">IF(表示!$B$5&lt;=有効積算気温!L151,有効積算気温!$A151,"")</f>
        <v>41879</v>
      </c>
      <c r="M151" s="3">
        <f ca="1">IF(表示!$B$5&lt;=有効積算気温!M151,有効積算気温!$A151,"")</f>
        <v>41879</v>
      </c>
      <c r="N151" s="3">
        <f ca="1">IF(表示!$B$5&lt;=有効積算気温!N151,有効積算気温!$A151,"")</f>
        <v>41879</v>
      </c>
      <c r="O151" s="3">
        <f ca="1">IF(表示!$B$5&lt;=有効積算気温!O151,有効積算気温!$A151,"")</f>
        <v>41879</v>
      </c>
      <c r="P151" s="3">
        <f ca="1">IF(表示!$B$5&lt;=有効積算気温!P151,有効積算気温!$A151,"")</f>
        <v>41879</v>
      </c>
      <c r="Q151" s="3" t="str">
        <f ca="1">IF(表示!$B$5&lt;=有効積算気温!Q151,有効積算気温!$A151,"")</f>
        <v/>
      </c>
      <c r="R151" s="3">
        <f ca="1">IF(表示!$B$5&lt;=有効積算気温!R151,有効積算気温!$A151,"")</f>
        <v>41879</v>
      </c>
      <c r="S151" s="3">
        <f ca="1">IF(表示!$B$5&lt;=有効積算気温!S151,有効積算気温!$A151,"")</f>
        <v>41879</v>
      </c>
      <c r="T151" s="3">
        <f ca="1">IF(表示!$B$5&lt;=有効積算気温!T151,有効積算気温!$A151,"")</f>
        <v>41879</v>
      </c>
      <c r="U151" s="3">
        <f ca="1">IF(表示!$B$5&lt;=有効積算気温!U151,有効積算気温!$A151,"")</f>
        <v>41879</v>
      </c>
    </row>
    <row r="152" spans="1:21" x14ac:dyDescent="0.15">
      <c r="A152" s="3">
        <v>41880</v>
      </c>
      <c r="B152" s="3">
        <f ca="1">IF(表示!$B$5&lt;=有効積算気温!B152,有効積算気温!$A152,"")</f>
        <v>41880</v>
      </c>
      <c r="C152" s="3" t="str">
        <f ca="1">IF(表示!$B$5&lt;=有効積算気温!C152,有効積算気温!$A152,"")</f>
        <v/>
      </c>
      <c r="D152" s="3" t="str">
        <f ca="1">IF(表示!$B$5&lt;=有効積算気温!D152,有効積算気温!$A152,"")</f>
        <v/>
      </c>
      <c r="E152" s="3" t="str">
        <f ca="1">IF(表示!$B$5&lt;=有効積算気温!E152,有効積算気温!$A152,"")</f>
        <v/>
      </c>
      <c r="F152" s="3">
        <f ca="1">IF(表示!$B$5&lt;=有効積算気温!F152,有効積算気温!$A152,"")</f>
        <v>41880</v>
      </c>
      <c r="G152" s="3">
        <f ca="1">IF(表示!$B$5&lt;=有効積算気温!G152,有効積算気温!$A152,"")</f>
        <v>41880</v>
      </c>
      <c r="H152" s="3">
        <f ca="1">IF(表示!$B$5&lt;=有効積算気温!H152,有効積算気温!$A152,"")</f>
        <v>41880</v>
      </c>
      <c r="I152" s="3" t="str">
        <f ca="1">IF(表示!$B$5&lt;=有効積算気温!I152,有効積算気温!$A152,"")</f>
        <v/>
      </c>
      <c r="J152" s="3" t="str">
        <f ca="1">IF(表示!$B$5&lt;=有効積算気温!J152,有効積算気温!$A152,"")</f>
        <v/>
      </c>
      <c r="K152" s="3" t="str">
        <f ca="1">IF(表示!$B$5&lt;=有効積算気温!K152,有効積算気温!$A152,"")</f>
        <v/>
      </c>
      <c r="L152" s="3" t="str">
        <f ca="1">IF(表示!$B$5&lt;=有効積算気温!L152,有効積算気温!$A152,"")</f>
        <v/>
      </c>
      <c r="M152" s="3">
        <f ca="1">IF(表示!$B$5&lt;=有効積算気温!M152,有効積算気温!$A152,"")</f>
        <v>41880</v>
      </c>
      <c r="N152" s="3" t="str">
        <f ca="1">IF(表示!$B$5&lt;=有効積算気温!N152,有効積算気温!$A152,"")</f>
        <v/>
      </c>
      <c r="O152" s="3">
        <f ca="1">IF(表示!$B$5&lt;=有効積算気温!O152,有効積算気温!$A152,"")</f>
        <v>41880</v>
      </c>
      <c r="P152" s="3">
        <f ca="1">IF(表示!$B$5&lt;=有効積算気温!P152,有効積算気温!$A152,"")</f>
        <v>41880</v>
      </c>
      <c r="Q152" s="3" t="str">
        <f ca="1">IF(表示!$B$5&lt;=有効積算気温!Q152,有効積算気温!$A152,"")</f>
        <v/>
      </c>
      <c r="R152" s="3">
        <f ca="1">IF(表示!$B$5&lt;=有効積算気温!R152,有効積算気温!$A152,"")</f>
        <v>41880</v>
      </c>
      <c r="S152" s="3">
        <f ca="1">IF(表示!$B$5&lt;=有効積算気温!S152,有効積算気温!$A152,"")</f>
        <v>41880</v>
      </c>
      <c r="T152" s="3">
        <f ca="1">IF(表示!$B$5&lt;=有効積算気温!T152,有効積算気温!$A152,"")</f>
        <v>41880</v>
      </c>
      <c r="U152" s="3">
        <f ca="1">IF(表示!$B$5&lt;=有効積算気温!U152,有効積算気温!$A152,"")</f>
        <v>41880</v>
      </c>
    </row>
    <row r="153" spans="1:21" x14ac:dyDescent="0.15">
      <c r="A153" s="3">
        <v>41881</v>
      </c>
      <c r="B153" s="3">
        <f ca="1">IF(表示!$B$5&lt;=有効積算気温!B153,有効積算気温!$A153,"")</f>
        <v>41881</v>
      </c>
      <c r="C153" s="3" t="str">
        <f ca="1">IF(表示!$B$5&lt;=有効積算気温!C153,有効積算気温!$A153,"")</f>
        <v/>
      </c>
      <c r="D153" s="3" t="str">
        <f ca="1">IF(表示!$B$5&lt;=有効積算気温!D153,有効積算気温!$A153,"")</f>
        <v/>
      </c>
      <c r="E153" s="3" t="str">
        <f ca="1">IF(表示!$B$5&lt;=有効積算気温!E153,有効積算気温!$A153,"")</f>
        <v/>
      </c>
      <c r="F153" s="3">
        <f ca="1">IF(表示!$B$5&lt;=有効積算気温!F153,有効積算気温!$A153,"")</f>
        <v>41881</v>
      </c>
      <c r="G153" s="3">
        <f ca="1">IF(表示!$B$5&lt;=有効積算気温!G153,有効積算気温!$A153,"")</f>
        <v>41881</v>
      </c>
      <c r="H153" s="3">
        <f ca="1">IF(表示!$B$5&lt;=有効積算気温!H153,有効積算気温!$A153,"")</f>
        <v>41881</v>
      </c>
      <c r="I153" s="3" t="str">
        <f ca="1">IF(表示!$B$5&lt;=有効積算気温!I153,有効積算気温!$A153,"")</f>
        <v/>
      </c>
      <c r="J153" s="3" t="str">
        <f ca="1">IF(表示!$B$5&lt;=有効積算気温!J153,有効積算気温!$A153,"")</f>
        <v/>
      </c>
      <c r="K153" s="3" t="str">
        <f ca="1">IF(表示!$B$5&lt;=有効積算気温!K153,有効積算気温!$A153,"")</f>
        <v/>
      </c>
      <c r="L153" s="3" t="str">
        <f ca="1">IF(表示!$B$5&lt;=有効積算気温!L153,有効積算気温!$A153,"")</f>
        <v/>
      </c>
      <c r="M153" s="3">
        <f ca="1">IF(表示!$B$5&lt;=有効積算気温!M153,有効積算気温!$A153,"")</f>
        <v>41881</v>
      </c>
      <c r="N153" s="3" t="str">
        <f ca="1">IF(表示!$B$5&lt;=有効積算気温!N153,有効積算気温!$A153,"")</f>
        <v/>
      </c>
      <c r="O153" s="3" t="str">
        <f ca="1">IF(表示!$B$5&lt;=有効積算気温!O153,有効積算気温!$A153,"")</f>
        <v/>
      </c>
      <c r="P153" s="3" t="str">
        <f ca="1">IF(表示!$B$5&lt;=有効積算気温!P153,有効積算気温!$A153,"")</f>
        <v/>
      </c>
      <c r="Q153" s="3" t="str">
        <f ca="1">IF(表示!$B$5&lt;=有効積算気温!Q153,有効積算気温!$A153,"")</f>
        <v/>
      </c>
      <c r="R153" s="3">
        <f ca="1">IF(表示!$B$5&lt;=有効積算気温!R153,有効積算気温!$A153,"")</f>
        <v>41881</v>
      </c>
      <c r="S153" s="3" t="str">
        <f ca="1">IF(表示!$B$5&lt;=有効積算気温!S153,有効積算気温!$A153,"")</f>
        <v/>
      </c>
      <c r="T153" s="3">
        <f ca="1">IF(表示!$B$5&lt;=有効積算気温!T153,有効積算気温!$A153,"")</f>
        <v>41881</v>
      </c>
      <c r="U153" s="3">
        <f ca="1">IF(表示!$B$5&lt;=有効積算気温!U153,有効積算気温!$A153,"")</f>
        <v>41881</v>
      </c>
    </row>
    <row r="154" spans="1:21" x14ac:dyDescent="0.15">
      <c r="A154" s="3">
        <v>41882</v>
      </c>
      <c r="B154" s="3">
        <f ca="1">IF(表示!$B$5&lt;=有効積算気温!B154,有効積算気温!$A154,"")</f>
        <v>41882</v>
      </c>
      <c r="C154" s="3" t="str">
        <f ca="1">IF(表示!$B$5&lt;=有効積算気温!C154,有効積算気温!$A154,"")</f>
        <v/>
      </c>
      <c r="D154" s="3" t="str">
        <f ca="1">IF(表示!$B$5&lt;=有効積算気温!D154,有効積算気温!$A154,"")</f>
        <v/>
      </c>
      <c r="E154" s="3" t="str">
        <f ca="1">IF(表示!$B$5&lt;=有効積算気温!E154,有効積算気温!$A154,"")</f>
        <v/>
      </c>
      <c r="F154" s="3">
        <f ca="1">IF(表示!$B$5&lt;=有効積算気温!F154,有効積算気温!$A154,"")</f>
        <v>41882</v>
      </c>
      <c r="G154" s="3">
        <f ca="1">IF(表示!$B$5&lt;=有効積算気温!G154,有効積算気温!$A154,"")</f>
        <v>41882</v>
      </c>
      <c r="H154" s="3" t="str">
        <f ca="1">IF(表示!$B$5&lt;=有効積算気温!H154,有効積算気温!$A154,"")</f>
        <v/>
      </c>
      <c r="I154" s="3" t="str">
        <f ca="1">IF(表示!$B$5&lt;=有効積算気温!I154,有効積算気温!$A154,"")</f>
        <v/>
      </c>
      <c r="J154" s="3" t="str">
        <f ca="1">IF(表示!$B$5&lt;=有効積算気温!J154,有効積算気温!$A154,"")</f>
        <v/>
      </c>
      <c r="K154" s="3" t="str">
        <f ca="1">IF(表示!$B$5&lt;=有効積算気温!K154,有効積算気温!$A154,"")</f>
        <v/>
      </c>
      <c r="L154" s="3" t="str">
        <f ca="1">IF(表示!$B$5&lt;=有効積算気温!L154,有効積算気温!$A154,"")</f>
        <v/>
      </c>
      <c r="M154" s="3" t="str">
        <f ca="1">IF(表示!$B$5&lt;=有効積算気温!M154,有効積算気温!$A154,"")</f>
        <v/>
      </c>
      <c r="N154" s="3" t="str">
        <f ca="1">IF(表示!$B$5&lt;=有効積算気温!N154,有効積算気温!$A154,"")</f>
        <v/>
      </c>
      <c r="O154" s="3" t="str">
        <f ca="1">IF(表示!$B$5&lt;=有効積算気温!O154,有効積算気温!$A154,"")</f>
        <v/>
      </c>
      <c r="P154" s="3" t="str">
        <f ca="1">IF(表示!$B$5&lt;=有効積算気温!P154,有効積算気温!$A154,"")</f>
        <v/>
      </c>
      <c r="Q154" s="3" t="str">
        <f ca="1">IF(表示!$B$5&lt;=有効積算気温!Q154,有効積算気温!$A154,"")</f>
        <v/>
      </c>
      <c r="R154" s="3" t="str">
        <f ca="1">IF(表示!$B$5&lt;=有効積算気温!R154,有効積算気温!$A154,"")</f>
        <v/>
      </c>
      <c r="S154" s="3" t="str">
        <f ca="1">IF(表示!$B$5&lt;=有効積算気温!S154,有効積算気温!$A154,"")</f>
        <v/>
      </c>
      <c r="T154" s="3">
        <f ca="1">IF(表示!$B$5&lt;=有効積算気温!T154,有効積算気温!$A154,"")</f>
        <v>41882</v>
      </c>
      <c r="U154" s="3" t="str">
        <f ca="1">IF(表示!$B$5&lt;=有効積算気温!U154,有効積算気温!$A154,"")</f>
        <v/>
      </c>
    </row>
    <row r="155" spans="1:21" x14ac:dyDescent="0.15">
      <c r="A155" s="3">
        <v>41883</v>
      </c>
      <c r="B155" s="3">
        <f ca="1">IF(表示!$B$5&lt;=有効積算気温!B155,有効積算気温!$A155,"")</f>
        <v>41883</v>
      </c>
      <c r="C155" s="3" t="str">
        <f ca="1">IF(表示!$B$5&lt;=有効積算気温!C155,有効積算気温!$A155,"")</f>
        <v/>
      </c>
      <c r="D155" s="3" t="str">
        <f ca="1">IF(表示!$B$5&lt;=有効積算気温!D155,有効積算気温!$A155,"")</f>
        <v/>
      </c>
      <c r="E155" s="3" t="str">
        <f ca="1">IF(表示!$B$5&lt;=有効積算気温!E155,有効積算気温!$A155,"")</f>
        <v/>
      </c>
      <c r="F155" s="3">
        <f ca="1">IF(表示!$B$5&lt;=有効積算気温!F155,有効積算気温!$A155,"")</f>
        <v>41883</v>
      </c>
      <c r="G155" s="3" t="str">
        <f ca="1">IF(表示!$B$5&lt;=有効積算気温!G155,有効積算気温!$A155,"")</f>
        <v/>
      </c>
      <c r="H155" s="3" t="str">
        <f ca="1">IF(表示!$B$5&lt;=有効積算気温!H155,有効積算気温!$A155,"")</f>
        <v/>
      </c>
      <c r="I155" s="3" t="str">
        <f ca="1">IF(表示!$B$5&lt;=有効積算気温!I155,有効積算気温!$A155,"")</f>
        <v/>
      </c>
      <c r="J155" s="3" t="str">
        <f ca="1">IF(表示!$B$5&lt;=有効積算気温!J155,有効積算気温!$A155,"")</f>
        <v/>
      </c>
      <c r="K155" s="3" t="str">
        <f ca="1">IF(表示!$B$5&lt;=有効積算気温!K155,有効積算気温!$A155,"")</f>
        <v/>
      </c>
      <c r="L155" s="3" t="str">
        <f ca="1">IF(表示!$B$5&lt;=有効積算気温!L155,有効積算気温!$A155,"")</f>
        <v/>
      </c>
      <c r="M155" s="3" t="str">
        <f ca="1">IF(表示!$B$5&lt;=有効積算気温!M155,有効積算気温!$A155,"")</f>
        <v/>
      </c>
      <c r="N155" s="3" t="str">
        <f ca="1">IF(表示!$B$5&lt;=有効積算気温!N155,有効積算気温!$A155,"")</f>
        <v/>
      </c>
      <c r="O155" s="3" t="str">
        <f ca="1">IF(表示!$B$5&lt;=有効積算気温!O155,有効積算気温!$A155,"")</f>
        <v/>
      </c>
      <c r="P155" s="3" t="str">
        <f ca="1">IF(表示!$B$5&lt;=有効積算気温!P155,有効積算気温!$A155,"")</f>
        <v/>
      </c>
      <c r="Q155" s="3" t="str">
        <f ca="1">IF(表示!$B$5&lt;=有効積算気温!Q155,有効積算気温!$A155,"")</f>
        <v/>
      </c>
      <c r="R155" s="3" t="str">
        <f ca="1">IF(表示!$B$5&lt;=有効積算気温!R155,有効積算気温!$A155,"")</f>
        <v/>
      </c>
      <c r="S155" s="3" t="str">
        <f ca="1">IF(表示!$B$5&lt;=有効積算気温!S155,有効積算気温!$A155,"")</f>
        <v/>
      </c>
      <c r="T155" s="3">
        <f ca="1">IF(表示!$B$5&lt;=有効積算気温!T155,有効積算気温!$A155,"")</f>
        <v>41883</v>
      </c>
      <c r="U155" s="3" t="str">
        <f ca="1">IF(表示!$B$5&lt;=有効積算気温!U155,有効積算気温!$A155,"")</f>
        <v/>
      </c>
    </row>
    <row r="156" spans="1:21" x14ac:dyDescent="0.15">
      <c r="A156" s="3">
        <v>41884</v>
      </c>
      <c r="B156" s="3" t="str">
        <f ca="1">IF(表示!$B$5&lt;=有効積算気温!B156,有効積算気温!$A156,"")</f>
        <v/>
      </c>
      <c r="C156" s="3" t="str">
        <f ca="1">IF(表示!$B$5&lt;=有効積算気温!C156,有効積算気温!$A156,"")</f>
        <v/>
      </c>
      <c r="D156" s="3" t="str">
        <f ca="1">IF(表示!$B$5&lt;=有効積算気温!D156,有効積算気温!$A156,"")</f>
        <v/>
      </c>
      <c r="E156" s="3" t="str">
        <f ca="1">IF(表示!$B$5&lt;=有効積算気温!E156,有効積算気温!$A156,"")</f>
        <v/>
      </c>
      <c r="F156" s="3">
        <f ca="1">IF(表示!$B$5&lt;=有効積算気温!F156,有効積算気温!$A156,"")</f>
        <v>41884</v>
      </c>
      <c r="G156" s="3" t="str">
        <f ca="1">IF(表示!$B$5&lt;=有効積算気温!G156,有効積算気温!$A156,"")</f>
        <v/>
      </c>
      <c r="H156" s="3" t="str">
        <f ca="1">IF(表示!$B$5&lt;=有効積算気温!H156,有効積算気温!$A156,"")</f>
        <v/>
      </c>
      <c r="I156" s="3" t="str">
        <f ca="1">IF(表示!$B$5&lt;=有効積算気温!I156,有効積算気温!$A156,"")</f>
        <v/>
      </c>
      <c r="J156" s="3" t="str">
        <f ca="1">IF(表示!$B$5&lt;=有効積算気温!J156,有効積算気温!$A156,"")</f>
        <v/>
      </c>
      <c r="K156" s="3" t="str">
        <f ca="1">IF(表示!$B$5&lt;=有効積算気温!K156,有効積算気温!$A156,"")</f>
        <v/>
      </c>
      <c r="L156" s="3" t="str">
        <f ca="1">IF(表示!$B$5&lt;=有効積算気温!L156,有効積算気温!$A156,"")</f>
        <v/>
      </c>
      <c r="M156" s="3" t="str">
        <f ca="1">IF(表示!$B$5&lt;=有効積算気温!M156,有効積算気温!$A156,"")</f>
        <v/>
      </c>
      <c r="N156" s="3" t="str">
        <f ca="1">IF(表示!$B$5&lt;=有効積算気温!N156,有効積算気温!$A156,"")</f>
        <v/>
      </c>
      <c r="O156" s="3" t="str">
        <f ca="1">IF(表示!$B$5&lt;=有効積算気温!O156,有効積算気温!$A156,"")</f>
        <v/>
      </c>
      <c r="P156" s="3" t="str">
        <f ca="1">IF(表示!$B$5&lt;=有効積算気温!P156,有効積算気温!$A156,"")</f>
        <v/>
      </c>
      <c r="Q156" s="3" t="str">
        <f ca="1">IF(表示!$B$5&lt;=有効積算気温!Q156,有効積算気温!$A156,"")</f>
        <v/>
      </c>
      <c r="R156" s="3" t="str">
        <f ca="1">IF(表示!$B$5&lt;=有効積算気温!R156,有効積算気温!$A156,"")</f>
        <v/>
      </c>
      <c r="S156" s="3" t="str">
        <f ca="1">IF(表示!$B$5&lt;=有効積算気温!S156,有効積算気温!$A156,"")</f>
        <v/>
      </c>
      <c r="T156" s="3">
        <f ca="1">IF(表示!$B$5&lt;=有効積算気温!T156,有効積算気温!$A156,"")</f>
        <v>41884</v>
      </c>
      <c r="U156" s="3" t="str">
        <f ca="1">IF(表示!$B$5&lt;=有効積算気温!U156,有効積算気温!$A156,"")</f>
        <v/>
      </c>
    </row>
    <row r="157" spans="1:21" x14ac:dyDescent="0.15">
      <c r="A157" s="3">
        <v>41885</v>
      </c>
      <c r="B157" s="3" t="str">
        <f ca="1">IF(表示!$B$5&lt;=有効積算気温!B157,有効積算気温!$A157,"")</f>
        <v/>
      </c>
      <c r="C157" s="3" t="str">
        <f ca="1">IF(表示!$B$5&lt;=有効積算気温!C157,有効積算気温!$A157,"")</f>
        <v/>
      </c>
      <c r="D157" s="3" t="str">
        <f ca="1">IF(表示!$B$5&lt;=有効積算気温!D157,有効積算気温!$A157,"")</f>
        <v/>
      </c>
      <c r="E157" s="3" t="str">
        <f ca="1">IF(表示!$B$5&lt;=有効積算気温!E157,有効積算気温!$A157,"")</f>
        <v/>
      </c>
      <c r="F157" s="3">
        <f ca="1">IF(表示!$B$5&lt;=有効積算気温!F157,有効積算気温!$A157,"")</f>
        <v>41885</v>
      </c>
      <c r="G157" s="3" t="str">
        <f ca="1">IF(表示!$B$5&lt;=有効積算気温!G157,有効積算気温!$A157,"")</f>
        <v/>
      </c>
      <c r="H157" s="3" t="str">
        <f ca="1">IF(表示!$B$5&lt;=有効積算気温!H157,有効積算気温!$A157,"")</f>
        <v/>
      </c>
      <c r="I157" s="3" t="str">
        <f ca="1">IF(表示!$B$5&lt;=有効積算気温!I157,有効積算気温!$A157,"")</f>
        <v/>
      </c>
      <c r="J157" s="3" t="str">
        <f ca="1">IF(表示!$B$5&lt;=有効積算気温!J157,有効積算気温!$A157,"")</f>
        <v/>
      </c>
      <c r="K157" s="3" t="str">
        <f ca="1">IF(表示!$B$5&lt;=有効積算気温!K157,有効積算気温!$A157,"")</f>
        <v/>
      </c>
      <c r="L157" s="3" t="str">
        <f ca="1">IF(表示!$B$5&lt;=有効積算気温!L157,有効積算気温!$A157,"")</f>
        <v/>
      </c>
      <c r="M157" s="3" t="str">
        <f ca="1">IF(表示!$B$5&lt;=有効積算気温!M157,有効積算気温!$A157,"")</f>
        <v/>
      </c>
      <c r="N157" s="3" t="str">
        <f ca="1">IF(表示!$B$5&lt;=有効積算気温!N157,有効積算気温!$A157,"")</f>
        <v/>
      </c>
      <c r="O157" s="3" t="str">
        <f ca="1">IF(表示!$B$5&lt;=有効積算気温!O157,有効積算気温!$A157,"")</f>
        <v/>
      </c>
      <c r="P157" s="3" t="str">
        <f ca="1">IF(表示!$B$5&lt;=有効積算気温!P157,有効積算気温!$A157,"")</f>
        <v/>
      </c>
      <c r="Q157" s="3" t="str">
        <f ca="1">IF(表示!$B$5&lt;=有効積算気温!Q157,有効積算気温!$A157,"")</f>
        <v/>
      </c>
      <c r="R157" s="3" t="str">
        <f ca="1">IF(表示!$B$5&lt;=有効積算気温!R157,有効積算気温!$A157,"")</f>
        <v/>
      </c>
      <c r="S157" s="3" t="str">
        <f ca="1">IF(表示!$B$5&lt;=有効積算気温!S157,有効積算気温!$A157,"")</f>
        <v/>
      </c>
      <c r="T157" s="3">
        <f ca="1">IF(表示!$B$5&lt;=有効積算気温!T157,有効積算気温!$A157,"")</f>
        <v>41885</v>
      </c>
      <c r="U157" s="3" t="str">
        <f ca="1">IF(表示!$B$5&lt;=有効積算気温!U157,有効積算気温!$A157,"")</f>
        <v/>
      </c>
    </row>
    <row r="158" spans="1:21" x14ac:dyDescent="0.15">
      <c r="A158" s="3">
        <v>41886</v>
      </c>
      <c r="B158" s="3" t="str">
        <f ca="1">IF(表示!$B$5&lt;=有効積算気温!B158,有効積算気温!$A158,"")</f>
        <v/>
      </c>
      <c r="C158" s="3" t="str">
        <f ca="1">IF(表示!$B$5&lt;=有効積算気温!C158,有効積算気温!$A158,"")</f>
        <v/>
      </c>
      <c r="D158" s="3" t="str">
        <f ca="1">IF(表示!$B$5&lt;=有効積算気温!D158,有効積算気温!$A158,"")</f>
        <v/>
      </c>
      <c r="E158" s="3" t="str">
        <f ca="1">IF(表示!$B$5&lt;=有効積算気温!E158,有効積算気温!$A158,"")</f>
        <v/>
      </c>
      <c r="F158" s="3">
        <f ca="1">IF(表示!$B$5&lt;=有効積算気温!F158,有効積算気温!$A158,"")</f>
        <v>41886</v>
      </c>
      <c r="G158" s="3" t="str">
        <f ca="1">IF(表示!$B$5&lt;=有効積算気温!G158,有効積算気温!$A158,"")</f>
        <v/>
      </c>
      <c r="H158" s="3" t="str">
        <f ca="1">IF(表示!$B$5&lt;=有効積算気温!H158,有効積算気温!$A158,"")</f>
        <v/>
      </c>
      <c r="I158" s="3" t="str">
        <f ca="1">IF(表示!$B$5&lt;=有効積算気温!I158,有効積算気温!$A158,"")</f>
        <v/>
      </c>
      <c r="J158" s="3" t="str">
        <f ca="1">IF(表示!$B$5&lt;=有効積算気温!J158,有効積算気温!$A158,"")</f>
        <v/>
      </c>
      <c r="K158" s="3" t="str">
        <f ca="1">IF(表示!$B$5&lt;=有効積算気温!K158,有効積算気温!$A158,"")</f>
        <v/>
      </c>
      <c r="L158" s="3" t="str">
        <f ca="1">IF(表示!$B$5&lt;=有効積算気温!L158,有効積算気温!$A158,"")</f>
        <v/>
      </c>
      <c r="M158" s="3" t="str">
        <f ca="1">IF(表示!$B$5&lt;=有効積算気温!M158,有効積算気温!$A158,"")</f>
        <v/>
      </c>
      <c r="N158" s="3" t="str">
        <f ca="1">IF(表示!$B$5&lt;=有効積算気温!N158,有効積算気温!$A158,"")</f>
        <v/>
      </c>
      <c r="O158" s="3" t="str">
        <f ca="1">IF(表示!$B$5&lt;=有効積算気温!O158,有効積算気温!$A158,"")</f>
        <v/>
      </c>
      <c r="P158" s="3" t="str">
        <f ca="1">IF(表示!$B$5&lt;=有効積算気温!P158,有効積算気温!$A158,"")</f>
        <v/>
      </c>
      <c r="Q158" s="3" t="str">
        <f ca="1">IF(表示!$B$5&lt;=有効積算気温!Q158,有効積算気温!$A158,"")</f>
        <v/>
      </c>
      <c r="R158" s="3" t="str">
        <f ca="1">IF(表示!$B$5&lt;=有効積算気温!R158,有効積算気温!$A158,"")</f>
        <v/>
      </c>
      <c r="S158" s="3" t="str">
        <f ca="1">IF(表示!$B$5&lt;=有効積算気温!S158,有効積算気温!$A158,"")</f>
        <v/>
      </c>
      <c r="T158" s="3">
        <f ca="1">IF(表示!$B$5&lt;=有効積算気温!T158,有効積算気温!$A158,"")</f>
        <v>41886</v>
      </c>
      <c r="U158" s="3" t="str">
        <f ca="1">IF(表示!$B$5&lt;=有効積算気温!U158,有効積算気温!$A158,"")</f>
        <v/>
      </c>
    </row>
    <row r="159" spans="1:21" x14ac:dyDescent="0.15">
      <c r="A159" s="3">
        <v>41887</v>
      </c>
      <c r="B159" s="3" t="str">
        <f ca="1">IF(表示!$B$5&lt;=有効積算気温!B159,有効積算気温!$A159,"")</f>
        <v/>
      </c>
      <c r="C159" s="3" t="str">
        <f ca="1">IF(表示!$B$5&lt;=有効積算気温!C159,有効積算気温!$A159,"")</f>
        <v/>
      </c>
      <c r="D159" s="3" t="str">
        <f ca="1">IF(表示!$B$5&lt;=有効積算気温!D159,有効積算気温!$A159,"")</f>
        <v/>
      </c>
      <c r="E159" s="3" t="str">
        <f ca="1">IF(表示!$B$5&lt;=有効積算気温!E159,有効積算気温!$A159,"")</f>
        <v/>
      </c>
      <c r="F159" s="3" t="str">
        <f ca="1">IF(表示!$B$5&lt;=有効積算気温!F159,有効積算気温!$A159,"")</f>
        <v/>
      </c>
      <c r="G159" s="3" t="str">
        <f ca="1">IF(表示!$B$5&lt;=有効積算気温!G159,有効積算気温!$A159,"")</f>
        <v/>
      </c>
      <c r="H159" s="3" t="str">
        <f ca="1">IF(表示!$B$5&lt;=有効積算気温!H159,有効積算気温!$A159,"")</f>
        <v/>
      </c>
      <c r="I159" s="3" t="str">
        <f ca="1">IF(表示!$B$5&lt;=有効積算気温!I159,有効積算気温!$A159,"")</f>
        <v/>
      </c>
      <c r="J159" s="3" t="str">
        <f ca="1">IF(表示!$B$5&lt;=有効積算気温!J159,有効積算気温!$A159,"")</f>
        <v/>
      </c>
      <c r="K159" s="3" t="str">
        <f ca="1">IF(表示!$B$5&lt;=有効積算気温!K159,有効積算気温!$A159,"")</f>
        <v/>
      </c>
      <c r="L159" s="3" t="str">
        <f ca="1">IF(表示!$B$5&lt;=有効積算気温!L159,有効積算気温!$A159,"")</f>
        <v/>
      </c>
      <c r="M159" s="3" t="str">
        <f ca="1">IF(表示!$B$5&lt;=有効積算気温!M159,有効積算気温!$A159,"")</f>
        <v/>
      </c>
      <c r="N159" s="3" t="str">
        <f ca="1">IF(表示!$B$5&lt;=有効積算気温!N159,有効積算気温!$A159,"")</f>
        <v/>
      </c>
      <c r="O159" s="3" t="str">
        <f ca="1">IF(表示!$B$5&lt;=有効積算気温!O159,有効積算気温!$A159,"")</f>
        <v/>
      </c>
      <c r="P159" s="3" t="str">
        <f ca="1">IF(表示!$B$5&lt;=有効積算気温!P159,有効積算気温!$A159,"")</f>
        <v/>
      </c>
      <c r="Q159" s="3" t="str">
        <f ca="1">IF(表示!$B$5&lt;=有効積算気温!Q159,有効積算気温!$A159,"")</f>
        <v/>
      </c>
      <c r="R159" s="3" t="str">
        <f ca="1">IF(表示!$B$5&lt;=有効積算気温!R159,有効積算気温!$A159,"")</f>
        <v/>
      </c>
      <c r="S159" s="3" t="str">
        <f ca="1">IF(表示!$B$5&lt;=有効積算気温!S159,有効積算気温!$A159,"")</f>
        <v/>
      </c>
      <c r="T159" s="3" t="str">
        <f ca="1">IF(表示!$B$5&lt;=有効積算気温!T159,有効積算気温!$A159,"")</f>
        <v/>
      </c>
      <c r="U159" s="3" t="str">
        <f ca="1">IF(表示!$B$5&lt;=有効積算気温!U159,有効積算気温!$A159,"")</f>
        <v/>
      </c>
    </row>
    <row r="160" spans="1:21" x14ac:dyDescent="0.15">
      <c r="A160" s="3">
        <v>41888</v>
      </c>
      <c r="B160" s="3" t="str">
        <f ca="1">IF(表示!$B$5&lt;=有効積算気温!B160,有効積算気温!$A160,"")</f>
        <v/>
      </c>
      <c r="C160" s="3" t="str">
        <f ca="1">IF(表示!$B$5&lt;=有効積算気温!C160,有効積算気温!$A160,"")</f>
        <v/>
      </c>
      <c r="D160" s="3" t="str">
        <f ca="1">IF(表示!$B$5&lt;=有効積算気温!D160,有効積算気温!$A160,"")</f>
        <v/>
      </c>
      <c r="E160" s="3" t="str">
        <f ca="1">IF(表示!$B$5&lt;=有効積算気温!E160,有効積算気温!$A160,"")</f>
        <v/>
      </c>
      <c r="F160" s="3" t="str">
        <f ca="1">IF(表示!$B$5&lt;=有効積算気温!F160,有効積算気温!$A160,"")</f>
        <v/>
      </c>
      <c r="G160" s="3" t="str">
        <f ca="1">IF(表示!$B$5&lt;=有効積算気温!G160,有効積算気温!$A160,"")</f>
        <v/>
      </c>
      <c r="H160" s="3" t="str">
        <f ca="1">IF(表示!$B$5&lt;=有効積算気温!H160,有効積算気温!$A160,"")</f>
        <v/>
      </c>
      <c r="I160" s="3" t="str">
        <f ca="1">IF(表示!$B$5&lt;=有効積算気温!I160,有効積算気温!$A160,"")</f>
        <v/>
      </c>
      <c r="J160" s="3" t="str">
        <f ca="1">IF(表示!$B$5&lt;=有効積算気温!J160,有効積算気温!$A160,"")</f>
        <v/>
      </c>
      <c r="K160" s="3" t="str">
        <f ca="1">IF(表示!$B$5&lt;=有効積算気温!K160,有効積算気温!$A160,"")</f>
        <v/>
      </c>
      <c r="L160" s="3" t="str">
        <f ca="1">IF(表示!$B$5&lt;=有効積算気温!L160,有効積算気温!$A160,"")</f>
        <v/>
      </c>
      <c r="M160" s="3" t="str">
        <f ca="1">IF(表示!$B$5&lt;=有効積算気温!M160,有効積算気温!$A160,"")</f>
        <v/>
      </c>
      <c r="N160" s="3" t="str">
        <f ca="1">IF(表示!$B$5&lt;=有効積算気温!N160,有効積算気温!$A160,"")</f>
        <v/>
      </c>
      <c r="O160" s="3" t="str">
        <f ca="1">IF(表示!$B$5&lt;=有効積算気温!O160,有効積算気温!$A160,"")</f>
        <v/>
      </c>
      <c r="P160" s="3" t="str">
        <f ca="1">IF(表示!$B$5&lt;=有効積算気温!P160,有効積算気温!$A160,"")</f>
        <v/>
      </c>
      <c r="Q160" s="3" t="str">
        <f ca="1">IF(表示!$B$5&lt;=有効積算気温!Q160,有効積算気温!$A160,"")</f>
        <v/>
      </c>
      <c r="R160" s="3" t="str">
        <f ca="1">IF(表示!$B$5&lt;=有効積算気温!R160,有効積算気温!$A160,"")</f>
        <v/>
      </c>
      <c r="S160" s="3" t="str">
        <f ca="1">IF(表示!$B$5&lt;=有効積算気温!S160,有効積算気温!$A160,"")</f>
        <v/>
      </c>
      <c r="T160" s="3" t="str">
        <f ca="1">IF(表示!$B$5&lt;=有効積算気温!T160,有効積算気温!$A160,"")</f>
        <v/>
      </c>
      <c r="U160" s="3" t="str">
        <f ca="1">IF(表示!$B$5&lt;=有効積算気温!U160,有効積算気温!$A160,"")</f>
        <v/>
      </c>
    </row>
    <row r="161" spans="1:21" x14ac:dyDescent="0.15">
      <c r="A161" s="3">
        <v>41889</v>
      </c>
      <c r="B161" s="3" t="str">
        <f ca="1">IF(表示!$B$5&lt;=有効積算気温!B161,有効積算気温!$A161,"")</f>
        <v/>
      </c>
      <c r="C161" s="3" t="str">
        <f ca="1">IF(表示!$B$5&lt;=有効積算気温!C161,有効積算気温!$A161,"")</f>
        <v/>
      </c>
      <c r="D161" s="3" t="str">
        <f ca="1">IF(表示!$B$5&lt;=有効積算気温!D161,有効積算気温!$A161,"")</f>
        <v/>
      </c>
      <c r="E161" s="3" t="str">
        <f ca="1">IF(表示!$B$5&lt;=有効積算気温!E161,有効積算気温!$A161,"")</f>
        <v/>
      </c>
      <c r="F161" s="3" t="str">
        <f ca="1">IF(表示!$B$5&lt;=有効積算気温!F161,有効積算気温!$A161,"")</f>
        <v/>
      </c>
      <c r="G161" s="3" t="str">
        <f ca="1">IF(表示!$B$5&lt;=有効積算気温!G161,有効積算気温!$A161,"")</f>
        <v/>
      </c>
      <c r="H161" s="3" t="str">
        <f ca="1">IF(表示!$B$5&lt;=有効積算気温!H161,有効積算気温!$A161,"")</f>
        <v/>
      </c>
      <c r="I161" s="3" t="str">
        <f ca="1">IF(表示!$B$5&lt;=有効積算気温!I161,有効積算気温!$A161,"")</f>
        <v/>
      </c>
      <c r="J161" s="3" t="str">
        <f ca="1">IF(表示!$B$5&lt;=有効積算気温!J161,有効積算気温!$A161,"")</f>
        <v/>
      </c>
      <c r="K161" s="3" t="str">
        <f ca="1">IF(表示!$B$5&lt;=有効積算気温!K161,有効積算気温!$A161,"")</f>
        <v/>
      </c>
      <c r="L161" s="3" t="str">
        <f ca="1">IF(表示!$B$5&lt;=有効積算気温!L161,有効積算気温!$A161,"")</f>
        <v/>
      </c>
      <c r="M161" s="3" t="str">
        <f ca="1">IF(表示!$B$5&lt;=有効積算気温!M161,有効積算気温!$A161,"")</f>
        <v/>
      </c>
      <c r="N161" s="3" t="str">
        <f ca="1">IF(表示!$B$5&lt;=有効積算気温!N161,有効積算気温!$A161,"")</f>
        <v/>
      </c>
      <c r="O161" s="3" t="str">
        <f ca="1">IF(表示!$B$5&lt;=有効積算気温!O161,有効積算気温!$A161,"")</f>
        <v/>
      </c>
      <c r="P161" s="3" t="str">
        <f ca="1">IF(表示!$B$5&lt;=有効積算気温!P161,有効積算気温!$A161,"")</f>
        <v/>
      </c>
      <c r="Q161" s="3" t="str">
        <f ca="1">IF(表示!$B$5&lt;=有効積算気温!Q161,有効積算気温!$A161,"")</f>
        <v/>
      </c>
      <c r="R161" s="3" t="str">
        <f ca="1">IF(表示!$B$5&lt;=有効積算気温!R161,有効積算気温!$A161,"")</f>
        <v/>
      </c>
      <c r="S161" s="3" t="str">
        <f ca="1">IF(表示!$B$5&lt;=有効積算気温!S161,有効積算気温!$A161,"")</f>
        <v/>
      </c>
      <c r="T161" s="3" t="str">
        <f ca="1">IF(表示!$B$5&lt;=有効積算気温!T161,有効積算気温!$A161,"")</f>
        <v/>
      </c>
      <c r="U161" s="3" t="str">
        <f ca="1">IF(表示!$B$5&lt;=有効積算気温!U161,有効積算気温!$A161,"")</f>
        <v/>
      </c>
    </row>
    <row r="162" spans="1:21" x14ac:dyDescent="0.15">
      <c r="A162" s="3">
        <v>41890</v>
      </c>
      <c r="B162" s="3" t="str">
        <f ca="1">IF(表示!$B$5&lt;=有効積算気温!B162,有効積算気温!$A162,"")</f>
        <v/>
      </c>
      <c r="C162" s="3" t="str">
        <f ca="1">IF(表示!$B$5&lt;=有効積算気温!C162,有効積算気温!$A162,"")</f>
        <v/>
      </c>
      <c r="D162" s="3" t="str">
        <f ca="1">IF(表示!$B$5&lt;=有効積算気温!D162,有効積算気温!$A162,"")</f>
        <v/>
      </c>
      <c r="E162" s="3" t="str">
        <f ca="1">IF(表示!$B$5&lt;=有効積算気温!E162,有効積算気温!$A162,"")</f>
        <v/>
      </c>
      <c r="F162" s="3" t="str">
        <f ca="1">IF(表示!$B$5&lt;=有効積算気温!F162,有効積算気温!$A162,"")</f>
        <v/>
      </c>
      <c r="G162" s="3" t="str">
        <f ca="1">IF(表示!$B$5&lt;=有効積算気温!G162,有効積算気温!$A162,"")</f>
        <v/>
      </c>
      <c r="H162" s="3" t="str">
        <f ca="1">IF(表示!$B$5&lt;=有効積算気温!H162,有効積算気温!$A162,"")</f>
        <v/>
      </c>
      <c r="I162" s="3" t="str">
        <f ca="1">IF(表示!$B$5&lt;=有効積算気温!I162,有効積算気温!$A162,"")</f>
        <v/>
      </c>
      <c r="J162" s="3" t="str">
        <f ca="1">IF(表示!$B$5&lt;=有効積算気温!J162,有効積算気温!$A162,"")</f>
        <v/>
      </c>
      <c r="K162" s="3" t="str">
        <f ca="1">IF(表示!$B$5&lt;=有効積算気温!K162,有効積算気温!$A162,"")</f>
        <v/>
      </c>
      <c r="L162" s="3" t="str">
        <f ca="1">IF(表示!$B$5&lt;=有効積算気温!L162,有効積算気温!$A162,"")</f>
        <v/>
      </c>
      <c r="M162" s="3" t="str">
        <f ca="1">IF(表示!$B$5&lt;=有効積算気温!M162,有効積算気温!$A162,"")</f>
        <v/>
      </c>
      <c r="N162" s="3" t="str">
        <f ca="1">IF(表示!$B$5&lt;=有効積算気温!N162,有効積算気温!$A162,"")</f>
        <v/>
      </c>
      <c r="O162" s="3" t="str">
        <f ca="1">IF(表示!$B$5&lt;=有効積算気温!O162,有効積算気温!$A162,"")</f>
        <v/>
      </c>
      <c r="P162" s="3" t="str">
        <f ca="1">IF(表示!$B$5&lt;=有効積算気温!P162,有効積算気温!$A162,"")</f>
        <v/>
      </c>
      <c r="Q162" s="3" t="str">
        <f ca="1">IF(表示!$B$5&lt;=有効積算気温!Q162,有効積算気温!$A162,"")</f>
        <v/>
      </c>
      <c r="R162" s="3" t="str">
        <f ca="1">IF(表示!$B$5&lt;=有効積算気温!R162,有効積算気温!$A162,"")</f>
        <v/>
      </c>
      <c r="S162" s="3" t="str">
        <f ca="1">IF(表示!$B$5&lt;=有効積算気温!S162,有効積算気温!$A162,"")</f>
        <v/>
      </c>
      <c r="T162" s="3" t="str">
        <f ca="1">IF(表示!$B$5&lt;=有効積算気温!T162,有効積算気温!$A162,"")</f>
        <v/>
      </c>
      <c r="U162" s="3" t="str">
        <f ca="1">IF(表示!$B$5&lt;=有効積算気温!U162,有効積算気温!$A162,"")</f>
        <v/>
      </c>
    </row>
    <row r="163" spans="1:21" x14ac:dyDescent="0.15">
      <c r="A163" s="3">
        <v>41891</v>
      </c>
      <c r="B163" s="3" t="str">
        <f ca="1">IF(表示!$B$5&lt;=有効積算気温!B163,有効積算気温!$A163,"")</f>
        <v/>
      </c>
      <c r="C163" s="3" t="str">
        <f ca="1">IF(表示!$B$5&lt;=有効積算気温!C163,有効積算気温!$A163,"")</f>
        <v/>
      </c>
      <c r="D163" s="3" t="str">
        <f ca="1">IF(表示!$B$5&lt;=有効積算気温!D163,有効積算気温!$A163,"")</f>
        <v/>
      </c>
      <c r="E163" s="3" t="str">
        <f ca="1">IF(表示!$B$5&lt;=有効積算気温!E163,有効積算気温!$A163,"")</f>
        <v/>
      </c>
      <c r="F163" s="3" t="str">
        <f ca="1">IF(表示!$B$5&lt;=有効積算気温!F163,有効積算気温!$A163,"")</f>
        <v/>
      </c>
      <c r="G163" s="3" t="str">
        <f ca="1">IF(表示!$B$5&lt;=有効積算気温!G163,有効積算気温!$A163,"")</f>
        <v/>
      </c>
      <c r="H163" s="3" t="str">
        <f ca="1">IF(表示!$B$5&lt;=有効積算気温!H163,有効積算気温!$A163,"")</f>
        <v/>
      </c>
      <c r="I163" s="3" t="str">
        <f ca="1">IF(表示!$B$5&lt;=有効積算気温!I163,有効積算気温!$A163,"")</f>
        <v/>
      </c>
      <c r="J163" s="3" t="str">
        <f ca="1">IF(表示!$B$5&lt;=有効積算気温!J163,有効積算気温!$A163,"")</f>
        <v/>
      </c>
      <c r="K163" s="3" t="str">
        <f ca="1">IF(表示!$B$5&lt;=有効積算気温!K163,有効積算気温!$A163,"")</f>
        <v/>
      </c>
      <c r="L163" s="3" t="str">
        <f ca="1">IF(表示!$B$5&lt;=有効積算気温!L163,有効積算気温!$A163,"")</f>
        <v/>
      </c>
      <c r="M163" s="3" t="str">
        <f ca="1">IF(表示!$B$5&lt;=有効積算気温!M163,有効積算気温!$A163,"")</f>
        <v/>
      </c>
      <c r="N163" s="3" t="str">
        <f ca="1">IF(表示!$B$5&lt;=有効積算気温!N163,有効積算気温!$A163,"")</f>
        <v/>
      </c>
      <c r="O163" s="3" t="str">
        <f ca="1">IF(表示!$B$5&lt;=有効積算気温!O163,有効積算気温!$A163,"")</f>
        <v/>
      </c>
      <c r="P163" s="3" t="str">
        <f ca="1">IF(表示!$B$5&lt;=有効積算気温!P163,有効積算気温!$A163,"")</f>
        <v/>
      </c>
      <c r="Q163" s="3" t="str">
        <f ca="1">IF(表示!$B$5&lt;=有効積算気温!Q163,有効積算気温!$A163,"")</f>
        <v/>
      </c>
      <c r="R163" s="3" t="str">
        <f ca="1">IF(表示!$B$5&lt;=有効積算気温!R163,有効積算気温!$A163,"")</f>
        <v/>
      </c>
      <c r="S163" s="3" t="str">
        <f ca="1">IF(表示!$B$5&lt;=有効積算気温!S163,有効積算気温!$A163,"")</f>
        <v/>
      </c>
      <c r="T163" s="3" t="str">
        <f ca="1">IF(表示!$B$5&lt;=有効積算気温!T163,有効積算気温!$A163,"")</f>
        <v/>
      </c>
      <c r="U163" s="3" t="str">
        <f ca="1">IF(表示!$B$5&lt;=有効積算気温!U163,有効積算気温!$A163,"")</f>
        <v/>
      </c>
    </row>
    <row r="164" spans="1:21" x14ac:dyDescent="0.15">
      <c r="A164" s="3">
        <v>41892</v>
      </c>
      <c r="B164" s="3" t="str">
        <f ca="1">IF(表示!$B$5&lt;=有効積算気温!B164,有効積算気温!$A164,"")</f>
        <v/>
      </c>
      <c r="C164" s="3" t="str">
        <f ca="1">IF(表示!$B$5&lt;=有効積算気温!C164,有効積算気温!$A164,"")</f>
        <v/>
      </c>
      <c r="D164" s="3" t="str">
        <f ca="1">IF(表示!$B$5&lt;=有効積算気温!D164,有効積算気温!$A164,"")</f>
        <v/>
      </c>
      <c r="E164" s="3" t="str">
        <f ca="1">IF(表示!$B$5&lt;=有効積算気温!E164,有効積算気温!$A164,"")</f>
        <v/>
      </c>
      <c r="F164" s="3" t="str">
        <f ca="1">IF(表示!$B$5&lt;=有効積算気温!F164,有効積算気温!$A164,"")</f>
        <v/>
      </c>
      <c r="G164" s="3" t="str">
        <f ca="1">IF(表示!$B$5&lt;=有効積算気温!G164,有効積算気温!$A164,"")</f>
        <v/>
      </c>
      <c r="H164" s="3" t="str">
        <f ca="1">IF(表示!$B$5&lt;=有効積算気温!H164,有効積算気温!$A164,"")</f>
        <v/>
      </c>
      <c r="I164" s="3" t="str">
        <f ca="1">IF(表示!$B$5&lt;=有効積算気温!I164,有効積算気温!$A164,"")</f>
        <v/>
      </c>
      <c r="J164" s="3" t="str">
        <f ca="1">IF(表示!$B$5&lt;=有効積算気温!J164,有効積算気温!$A164,"")</f>
        <v/>
      </c>
      <c r="K164" s="3" t="str">
        <f ca="1">IF(表示!$B$5&lt;=有効積算気温!K164,有効積算気温!$A164,"")</f>
        <v/>
      </c>
      <c r="L164" s="3" t="str">
        <f ca="1">IF(表示!$B$5&lt;=有効積算気温!L164,有効積算気温!$A164,"")</f>
        <v/>
      </c>
      <c r="M164" s="3" t="str">
        <f ca="1">IF(表示!$B$5&lt;=有効積算気温!M164,有効積算気温!$A164,"")</f>
        <v/>
      </c>
      <c r="N164" s="3" t="str">
        <f ca="1">IF(表示!$B$5&lt;=有効積算気温!N164,有効積算気温!$A164,"")</f>
        <v/>
      </c>
      <c r="O164" s="3" t="str">
        <f ca="1">IF(表示!$B$5&lt;=有効積算気温!O164,有効積算気温!$A164,"")</f>
        <v/>
      </c>
      <c r="P164" s="3" t="str">
        <f ca="1">IF(表示!$B$5&lt;=有効積算気温!P164,有効積算気温!$A164,"")</f>
        <v/>
      </c>
      <c r="Q164" s="3" t="str">
        <f ca="1">IF(表示!$B$5&lt;=有効積算気温!Q164,有効積算気温!$A164,"")</f>
        <v/>
      </c>
      <c r="R164" s="3" t="str">
        <f ca="1">IF(表示!$B$5&lt;=有効積算気温!R164,有効積算気温!$A164,"")</f>
        <v/>
      </c>
      <c r="S164" s="3" t="str">
        <f ca="1">IF(表示!$B$5&lt;=有効積算気温!S164,有効積算気温!$A164,"")</f>
        <v/>
      </c>
      <c r="T164" s="3" t="str">
        <f ca="1">IF(表示!$B$5&lt;=有効積算気温!T164,有効積算気温!$A164,"")</f>
        <v/>
      </c>
      <c r="U164" s="3" t="str">
        <f ca="1">IF(表示!$B$5&lt;=有効積算気温!U164,有効積算気温!$A164,"")</f>
        <v/>
      </c>
    </row>
    <row r="165" spans="1:21" x14ac:dyDescent="0.15">
      <c r="A165" s="3">
        <v>41893</v>
      </c>
      <c r="B165" s="3" t="str">
        <f ca="1">IF(表示!$B$5&lt;=有効積算気温!B165,有効積算気温!$A165,"")</f>
        <v/>
      </c>
      <c r="C165" s="3" t="str">
        <f ca="1">IF(表示!$B$5&lt;=有効積算気温!C165,有効積算気温!$A165,"")</f>
        <v/>
      </c>
      <c r="D165" s="3" t="str">
        <f ca="1">IF(表示!$B$5&lt;=有効積算気温!D165,有効積算気温!$A165,"")</f>
        <v/>
      </c>
      <c r="E165" s="3" t="str">
        <f ca="1">IF(表示!$B$5&lt;=有効積算気温!E165,有効積算気温!$A165,"")</f>
        <v/>
      </c>
      <c r="F165" s="3" t="str">
        <f ca="1">IF(表示!$B$5&lt;=有効積算気温!F165,有効積算気温!$A165,"")</f>
        <v/>
      </c>
      <c r="G165" s="3" t="str">
        <f ca="1">IF(表示!$B$5&lt;=有効積算気温!G165,有効積算気温!$A165,"")</f>
        <v/>
      </c>
      <c r="H165" s="3" t="str">
        <f ca="1">IF(表示!$B$5&lt;=有効積算気温!H165,有効積算気温!$A165,"")</f>
        <v/>
      </c>
      <c r="I165" s="3" t="str">
        <f ca="1">IF(表示!$B$5&lt;=有効積算気温!I165,有効積算気温!$A165,"")</f>
        <v/>
      </c>
      <c r="J165" s="3" t="str">
        <f ca="1">IF(表示!$B$5&lt;=有効積算気温!J165,有効積算気温!$A165,"")</f>
        <v/>
      </c>
      <c r="K165" s="3" t="str">
        <f ca="1">IF(表示!$B$5&lt;=有効積算気温!K165,有効積算気温!$A165,"")</f>
        <v/>
      </c>
      <c r="L165" s="3" t="str">
        <f ca="1">IF(表示!$B$5&lt;=有効積算気温!L165,有効積算気温!$A165,"")</f>
        <v/>
      </c>
      <c r="M165" s="3" t="str">
        <f ca="1">IF(表示!$B$5&lt;=有効積算気温!M165,有効積算気温!$A165,"")</f>
        <v/>
      </c>
      <c r="N165" s="3" t="str">
        <f ca="1">IF(表示!$B$5&lt;=有効積算気温!N165,有効積算気温!$A165,"")</f>
        <v/>
      </c>
      <c r="O165" s="3" t="str">
        <f ca="1">IF(表示!$B$5&lt;=有効積算気温!O165,有効積算気温!$A165,"")</f>
        <v/>
      </c>
      <c r="P165" s="3" t="str">
        <f ca="1">IF(表示!$B$5&lt;=有効積算気温!P165,有効積算気温!$A165,"")</f>
        <v/>
      </c>
      <c r="Q165" s="3" t="str">
        <f ca="1">IF(表示!$B$5&lt;=有効積算気温!Q165,有効積算気温!$A165,"")</f>
        <v/>
      </c>
      <c r="R165" s="3" t="str">
        <f ca="1">IF(表示!$B$5&lt;=有効積算気温!R165,有効積算気温!$A165,"")</f>
        <v/>
      </c>
      <c r="S165" s="3" t="str">
        <f ca="1">IF(表示!$B$5&lt;=有効積算気温!S165,有効積算気温!$A165,"")</f>
        <v/>
      </c>
      <c r="T165" s="3" t="str">
        <f ca="1">IF(表示!$B$5&lt;=有効積算気温!T165,有効積算気温!$A165,"")</f>
        <v/>
      </c>
      <c r="U165" s="3" t="str">
        <f ca="1">IF(表示!$B$5&lt;=有効積算気温!U165,有効積算気温!$A165,"")</f>
        <v/>
      </c>
    </row>
    <row r="166" spans="1:21" x14ac:dyDescent="0.15">
      <c r="A166" s="3">
        <v>41894</v>
      </c>
      <c r="B166" s="3" t="str">
        <f ca="1">IF(表示!$B$5&lt;=有効積算気温!B166,有効積算気温!$A166,"")</f>
        <v/>
      </c>
      <c r="C166" s="3" t="str">
        <f ca="1">IF(表示!$B$5&lt;=有効積算気温!C166,有効積算気温!$A166,"")</f>
        <v/>
      </c>
      <c r="D166" s="3" t="str">
        <f ca="1">IF(表示!$B$5&lt;=有効積算気温!D166,有効積算気温!$A166,"")</f>
        <v/>
      </c>
      <c r="E166" s="3" t="str">
        <f ca="1">IF(表示!$B$5&lt;=有効積算気温!E166,有効積算気温!$A166,"")</f>
        <v/>
      </c>
      <c r="F166" s="3" t="str">
        <f ca="1">IF(表示!$B$5&lt;=有効積算気温!F166,有効積算気温!$A166,"")</f>
        <v/>
      </c>
      <c r="G166" s="3" t="str">
        <f ca="1">IF(表示!$B$5&lt;=有効積算気温!G166,有効積算気温!$A166,"")</f>
        <v/>
      </c>
      <c r="H166" s="3" t="str">
        <f ca="1">IF(表示!$B$5&lt;=有効積算気温!H166,有効積算気温!$A166,"")</f>
        <v/>
      </c>
      <c r="I166" s="3" t="str">
        <f ca="1">IF(表示!$B$5&lt;=有効積算気温!I166,有効積算気温!$A166,"")</f>
        <v/>
      </c>
      <c r="J166" s="3" t="str">
        <f ca="1">IF(表示!$B$5&lt;=有効積算気温!J166,有効積算気温!$A166,"")</f>
        <v/>
      </c>
      <c r="K166" s="3" t="str">
        <f ca="1">IF(表示!$B$5&lt;=有効積算気温!K166,有効積算気温!$A166,"")</f>
        <v/>
      </c>
      <c r="L166" s="3" t="str">
        <f ca="1">IF(表示!$B$5&lt;=有効積算気温!L166,有効積算気温!$A166,"")</f>
        <v/>
      </c>
      <c r="M166" s="3" t="str">
        <f ca="1">IF(表示!$B$5&lt;=有効積算気温!M166,有効積算気温!$A166,"")</f>
        <v/>
      </c>
      <c r="N166" s="3" t="str">
        <f ca="1">IF(表示!$B$5&lt;=有効積算気温!N166,有効積算気温!$A166,"")</f>
        <v/>
      </c>
      <c r="O166" s="3" t="str">
        <f ca="1">IF(表示!$B$5&lt;=有効積算気温!O166,有効積算気温!$A166,"")</f>
        <v/>
      </c>
      <c r="P166" s="3" t="str">
        <f ca="1">IF(表示!$B$5&lt;=有効積算気温!P166,有効積算気温!$A166,"")</f>
        <v/>
      </c>
      <c r="Q166" s="3" t="str">
        <f ca="1">IF(表示!$B$5&lt;=有効積算気温!Q166,有効積算気温!$A166,"")</f>
        <v/>
      </c>
      <c r="R166" s="3" t="str">
        <f ca="1">IF(表示!$B$5&lt;=有効積算気温!R166,有効積算気温!$A166,"")</f>
        <v/>
      </c>
      <c r="S166" s="3" t="str">
        <f ca="1">IF(表示!$B$5&lt;=有効積算気温!S166,有効積算気温!$A166,"")</f>
        <v/>
      </c>
      <c r="T166" s="3" t="str">
        <f ca="1">IF(表示!$B$5&lt;=有効積算気温!T166,有効積算気温!$A166,"")</f>
        <v/>
      </c>
      <c r="U166" s="3" t="str">
        <f ca="1">IF(表示!$B$5&lt;=有効積算気温!U166,有効積算気温!$A166,"")</f>
        <v/>
      </c>
    </row>
    <row r="167" spans="1:21" x14ac:dyDescent="0.15">
      <c r="A167" s="3">
        <v>41895</v>
      </c>
      <c r="B167" s="3" t="str">
        <f ca="1">IF(表示!$B$5&lt;=有効積算気温!B167,有効積算気温!$A167,"")</f>
        <v/>
      </c>
      <c r="C167" s="3" t="str">
        <f ca="1">IF(表示!$B$5&lt;=有効積算気温!C167,有効積算気温!$A167,"")</f>
        <v/>
      </c>
      <c r="D167" s="3" t="str">
        <f ca="1">IF(表示!$B$5&lt;=有効積算気温!D167,有効積算気温!$A167,"")</f>
        <v/>
      </c>
      <c r="E167" s="3" t="str">
        <f ca="1">IF(表示!$B$5&lt;=有効積算気温!E167,有効積算気温!$A167,"")</f>
        <v/>
      </c>
      <c r="F167" s="3" t="str">
        <f ca="1">IF(表示!$B$5&lt;=有効積算気温!F167,有効積算気温!$A167,"")</f>
        <v/>
      </c>
      <c r="G167" s="3" t="str">
        <f ca="1">IF(表示!$B$5&lt;=有効積算気温!G167,有効積算気温!$A167,"")</f>
        <v/>
      </c>
      <c r="H167" s="3" t="str">
        <f ca="1">IF(表示!$B$5&lt;=有効積算気温!H167,有効積算気温!$A167,"")</f>
        <v/>
      </c>
      <c r="I167" s="3" t="str">
        <f ca="1">IF(表示!$B$5&lt;=有効積算気温!I167,有効積算気温!$A167,"")</f>
        <v/>
      </c>
      <c r="J167" s="3" t="str">
        <f ca="1">IF(表示!$B$5&lt;=有効積算気温!J167,有効積算気温!$A167,"")</f>
        <v/>
      </c>
      <c r="K167" s="3" t="str">
        <f ca="1">IF(表示!$B$5&lt;=有効積算気温!K167,有効積算気温!$A167,"")</f>
        <v/>
      </c>
      <c r="L167" s="3" t="str">
        <f ca="1">IF(表示!$B$5&lt;=有効積算気温!L167,有効積算気温!$A167,"")</f>
        <v/>
      </c>
      <c r="M167" s="3" t="str">
        <f ca="1">IF(表示!$B$5&lt;=有効積算気温!M167,有効積算気温!$A167,"")</f>
        <v/>
      </c>
      <c r="N167" s="3" t="str">
        <f ca="1">IF(表示!$B$5&lt;=有効積算気温!N167,有効積算気温!$A167,"")</f>
        <v/>
      </c>
      <c r="O167" s="3" t="str">
        <f ca="1">IF(表示!$B$5&lt;=有効積算気温!O167,有効積算気温!$A167,"")</f>
        <v/>
      </c>
      <c r="P167" s="3" t="str">
        <f ca="1">IF(表示!$B$5&lt;=有効積算気温!P167,有効積算気温!$A167,"")</f>
        <v/>
      </c>
      <c r="Q167" s="3" t="str">
        <f ca="1">IF(表示!$B$5&lt;=有効積算気温!Q167,有効積算気温!$A167,"")</f>
        <v/>
      </c>
      <c r="R167" s="3" t="str">
        <f ca="1">IF(表示!$B$5&lt;=有効積算気温!R167,有効積算気温!$A167,"")</f>
        <v/>
      </c>
      <c r="S167" s="3" t="str">
        <f ca="1">IF(表示!$B$5&lt;=有効積算気温!S167,有効積算気温!$A167,"")</f>
        <v/>
      </c>
      <c r="T167" s="3" t="str">
        <f ca="1">IF(表示!$B$5&lt;=有効積算気温!T167,有効積算気温!$A167,"")</f>
        <v/>
      </c>
      <c r="U167" s="3" t="str">
        <f ca="1">IF(表示!$B$5&lt;=有効積算気温!U167,有効積算気温!$A167,"")</f>
        <v/>
      </c>
    </row>
    <row r="168" spans="1:21" x14ac:dyDescent="0.15">
      <c r="A168" s="3">
        <v>41896</v>
      </c>
      <c r="B168" s="3" t="str">
        <f ca="1">IF(表示!$B$5&lt;=有効積算気温!B168,有効積算気温!$A168,"")</f>
        <v/>
      </c>
      <c r="C168" s="3" t="str">
        <f ca="1">IF(表示!$B$5&lt;=有効積算気温!C168,有効積算気温!$A168,"")</f>
        <v/>
      </c>
      <c r="D168" s="3" t="str">
        <f ca="1">IF(表示!$B$5&lt;=有効積算気温!D168,有効積算気温!$A168,"")</f>
        <v/>
      </c>
      <c r="E168" s="3" t="str">
        <f ca="1">IF(表示!$B$5&lt;=有効積算気温!E168,有効積算気温!$A168,"")</f>
        <v/>
      </c>
      <c r="F168" s="3" t="str">
        <f ca="1">IF(表示!$B$5&lt;=有効積算気温!F168,有効積算気温!$A168,"")</f>
        <v/>
      </c>
      <c r="G168" s="3" t="str">
        <f ca="1">IF(表示!$B$5&lt;=有効積算気温!G168,有効積算気温!$A168,"")</f>
        <v/>
      </c>
      <c r="H168" s="3" t="str">
        <f ca="1">IF(表示!$B$5&lt;=有効積算気温!H168,有効積算気温!$A168,"")</f>
        <v/>
      </c>
      <c r="I168" s="3" t="str">
        <f ca="1">IF(表示!$B$5&lt;=有効積算気温!I168,有効積算気温!$A168,"")</f>
        <v/>
      </c>
      <c r="J168" s="3" t="str">
        <f ca="1">IF(表示!$B$5&lt;=有効積算気温!J168,有効積算気温!$A168,"")</f>
        <v/>
      </c>
      <c r="K168" s="3" t="str">
        <f ca="1">IF(表示!$B$5&lt;=有効積算気温!K168,有効積算気温!$A168,"")</f>
        <v/>
      </c>
      <c r="L168" s="3" t="str">
        <f ca="1">IF(表示!$B$5&lt;=有効積算気温!L168,有効積算気温!$A168,"")</f>
        <v/>
      </c>
      <c r="M168" s="3" t="str">
        <f ca="1">IF(表示!$B$5&lt;=有効積算気温!M168,有効積算気温!$A168,"")</f>
        <v/>
      </c>
      <c r="N168" s="3" t="str">
        <f ca="1">IF(表示!$B$5&lt;=有効積算気温!N168,有効積算気温!$A168,"")</f>
        <v/>
      </c>
      <c r="O168" s="3" t="str">
        <f ca="1">IF(表示!$B$5&lt;=有効積算気温!O168,有効積算気温!$A168,"")</f>
        <v/>
      </c>
      <c r="P168" s="3" t="str">
        <f ca="1">IF(表示!$B$5&lt;=有効積算気温!P168,有効積算気温!$A168,"")</f>
        <v/>
      </c>
      <c r="Q168" s="3" t="str">
        <f ca="1">IF(表示!$B$5&lt;=有効積算気温!Q168,有効積算気温!$A168,"")</f>
        <v/>
      </c>
      <c r="R168" s="3" t="str">
        <f ca="1">IF(表示!$B$5&lt;=有効積算気温!R168,有効積算気温!$A168,"")</f>
        <v/>
      </c>
      <c r="S168" s="3" t="str">
        <f ca="1">IF(表示!$B$5&lt;=有効積算気温!S168,有効積算気温!$A168,"")</f>
        <v/>
      </c>
      <c r="T168" s="3" t="str">
        <f ca="1">IF(表示!$B$5&lt;=有効積算気温!T168,有効積算気温!$A168,"")</f>
        <v/>
      </c>
      <c r="U168" s="3" t="str">
        <f ca="1">IF(表示!$B$5&lt;=有効積算気温!U168,有効積算気温!$A168,"")</f>
        <v/>
      </c>
    </row>
    <row r="169" spans="1:21" x14ac:dyDescent="0.15">
      <c r="A169" s="3">
        <v>41897</v>
      </c>
      <c r="B169" s="3" t="str">
        <f ca="1">IF(表示!$B$5&lt;=有効積算気温!B169,有効積算気温!$A169,"")</f>
        <v/>
      </c>
      <c r="C169" s="3" t="str">
        <f ca="1">IF(表示!$B$5&lt;=有効積算気温!C169,有効積算気温!$A169,"")</f>
        <v/>
      </c>
      <c r="D169" s="3" t="str">
        <f ca="1">IF(表示!$B$5&lt;=有効積算気温!D169,有効積算気温!$A169,"")</f>
        <v/>
      </c>
      <c r="E169" s="3" t="str">
        <f ca="1">IF(表示!$B$5&lt;=有効積算気温!E169,有効積算気温!$A169,"")</f>
        <v/>
      </c>
      <c r="F169" s="3" t="str">
        <f ca="1">IF(表示!$B$5&lt;=有効積算気温!F169,有効積算気温!$A169,"")</f>
        <v/>
      </c>
      <c r="G169" s="3" t="str">
        <f ca="1">IF(表示!$B$5&lt;=有効積算気温!G169,有効積算気温!$A169,"")</f>
        <v/>
      </c>
      <c r="H169" s="3" t="str">
        <f ca="1">IF(表示!$B$5&lt;=有効積算気温!H169,有効積算気温!$A169,"")</f>
        <v/>
      </c>
      <c r="I169" s="3" t="str">
        <f ca="1">IF(表示!$B$5&lt;=有効積算気温!I169,有効積算気温!$A169,"")</f>
        <v/>
      </c>
      <c r="J169" s="3" t="str">
        <f ca="1">IF(表示!$B$5&lt;=有効積算気温!J169,有効積算気温!$A169,"")</f>
        <v/>
      </c>
      <c r="K169" s="3" t="str">
        <f ca="1">IF(表示!$B$5&lt;=有効積算気温!K169,有効積算気温!$A169,"")</f>
        <v/>
      </c>
      <c r="L169" s="3" t="str">
        <f ca="1">IF(表示!$B$5&lt;=有効積算気温!L169,有効積算気温!$A169,"")</f>
        <v/>
      </c>
      <c r="M169" s="3" t="str">
        <f ca="1">IF(表示!$B$5&lt;=有効積算気温!M169,有効積算気温!$A169,"")</f>
        <v/>
      </c>
      <c r="N169" s="3" t="str">
        <f ca="1">IF(表示!$B$5&lt;=有効積算気温!N169,有効積算気温!$A169,"")</f>
        <v/>
      </c>
      <c r="O169" s="3" t="str">
        <f ca="1">IF(表示!$B$5&lt;=有効積算気温!O169,有効積算気温!$A169,"")</f>
        <v/>
      </c>
      <c r="P169" s="3" t="str">
        <f ca="1">IF(表示!$B$5&lt;=有効積算気温!P169,有効積算気温!$A169,"")</f>
        <v/>
      </c>
      <c r="Q169" s="3" t="str">
        <f ca="1">IF(表示!$B$5&lt;=有効積算気温!Q169,有効積算気温!$A169,"")</f>
        <v/>
      </c>
      <c r="R169" s="3" t="str">
        <f ca="1">IF(表示!$B$5&lt;=有効積算気温!R169,有効積算気温!$A169,"")</f>
        <v/>
      </c>
      <c r="S169" s="3" t="str">
        <f ca="1">IF(表示!$B$5&lt;=有効積算気温!S169,有効積算気温!$A169,"")</f>
        <v/>
      </c>
      <c r="T169" s="3" t="str">
        <f ca="1">IF(表示!$B$5&lt;=有効積算気温!T169,有効積算気温!$A169,"")</f>
        <v/>
      </c>
      <c r="U169" s="3" t="str">
        <f ca="1">IF(表示!$B$5&lt;=有効積算気温!U169,有効積算気温!$A169,"")</f>
        <v/>
      </c>
    </row>
    <row r="170" spans="1:21" x14ac:dyDescent="0.15">
      <c r="A170" s="3">
        <v>41898</v>
      </c>
      <c r="B170" s="3" t="str">
        <f ca="1">IF(表示!$B$5&lt;=有効積算気温!B170,有効積算気温!$A170,"")</f>
        <v/>
      </c>
      <c r="C170" s="3" t="str">
        <f ca="1">IF(表示!$B$5&lt;=有効積算気温!C170,有効積算気温!$A170,"")</f>
        <v/>
      </c>
      <c r="D170" s="3" t="str">
        <f ca="1">IF(表示!$B$5&lt;=有効積算気温!D170,有効積算気温!$A170,"")</f>
        <v/>
      </c>
      <c r="E170" s="3" t="str">
        <f ca="1">IF(表示!$B$5&lt;=有効積算気温!E170,有効積算気温!$A170,"")</f>
        <v/>
      </c>
      <c r="F170" s="3" t="str">
        <f ca="1">IF(表示!$B$5&lt;=有効積算気温!F170,有効積算気温!$A170,"")</f>
        <v/>
      </c>
      <c r="G170" s="3" t="str">
        <f ca="1">IF(表示!$B$5&lt;=有効積算気温!G170,有効積算気温!$A170,"")</f>
        <v/>
      </c>
      <c r="H170" s="3" t="str">
        <f ca="1">IF(表示!$B$5&lt;=有効積算気温!H170,有効積算気温!$A170,"")</f>
        <v/>
      </c>
      <c r="I170" s="3" t="str">
        <f ca="1">IF(表示!$B$5&lt;=有効積算気温!I170,有効積算気温!$A170,"")</f>
        <v/>
      </c>
      <c r="J170" s="3" t="str">
        <f ca="1">IF(表示!$B$5&lt;=有効積算気温!J170,有効積算気温!$A170,"")</f>
        <v/>
      </c>
      <c r="K170" s="3" t="str">
        <f ca="1">IF(表示!$B$5&lt;=有効積算気温!K170,有効積算気温!$A170,"")</f>
        <v/>
      </c>
      <c r="L170" s="3" t="str">
        <f ca="1">IF(表示!$B$5&lt;=有効積算気温!L170,有効積算気温!$A170,"")</f>
        <v/>
      </c>
      <c r="M170" s="3" t="str">
        <f ca="1">IF(表示!$B$5&lt;=有効積算気温!M170,有効積算気温!$A170,"")</f>
        <v/>
      </c>
      <c r="N170" s="3" t="str">
        <f ca="1">IF(表示!$B$5&lt;=有効積算気温!N170,有効積算気温!$A170,"")</f>
        <v/>
      </c>
      <c r="O170" s="3" t="str">
        <f ca="1">IF(表示!$B$5&lt;=有効積算気温!O170,有効積算気温!$A170,"")</f>
        <v/>
      </c>
      <c r="P170" s="3" t="str">
        <f ca="1">IF(表示!$B$5&lt;=有効積算気温!P170,有効積算気温!$A170,"")</f>
        <v/>
      </c>
      <c r="Q170" s="3" t="str">
        <f ca="1">IF(表示!$B$5&lt;=有効積算気温!Q170,有効積算気温!$A170,"")</f>
        <v/>
      </c>
      <c r="R170" s="3" t="str">
        <f ca="1">IF(表示!$B$5&lt;=有効積算気温!R170,有効積算気温!$A170,"")</f>
        <v/>
      </c>
      <c r="S170" s="3" t="str">
        <f ca="1">IF(表示!$B$5&lt;=有効積算気温!S170,有効積算気温!$A170,"")</f>
        <v/>
      </c>
      <c r="T170" s="3" t="str">
        <f ca="1">IF(表示!$B$5&lt;=有効積算気温!T170,有効積算気温!$A170,"")</f>
        <v/>
      </c>
      <c r="U170" s="3" t="str">
        <f ca="1">IF(表示!$B$5&lt;=有効積算気温!U170,有効積算気温!$A170,"")</f>
        <v/>
      </c>
    </row>
    <row r="171" spans="1:21" x14ac:dyDescent="0.15">
      <c r="A171" s="3">
        <v>41899</v>
      </c>
      <c r="B171" s="3" t="str">
        <f ca="1">IF(表示!$B$5&lt;=有効積算気温!B171,有効積算気温!$A171,"")</f>
        <v/>
      </c>
      <c r="C171" s="3" t="str">
        <f ca="1">IF(表示!$B$5&lt;=有効積算気温!C171,有効積算気温!$A171,"")</f>
        <v/>
      </c>
      <c r="D171" s="3" t="str">
        <f ca="1">IF(表示!$B$5&lt;=有効積算気温!D171,有効積算気温!$A171,"")</f>
        <v/>
      </c>
      <c r="E171" s="3" t="str">
        <f ca="1">IF(表示!$B$5&lt;=有効積算気温!E171,有効積算気温!$A171,"")</f>
        <v/>
      </c>
      <c r="F171" s="3" t="str">
        <f ca="1">IF(表示!$B$5&lt;=有効積算気温!F171,有効積算気温!$A171,"")</f>
        <v/>
      </c>
      <c r="G171" s="3" t="str">
        <f ca="1">IF(表示!$B$5&lt;=有効積算気温!G171,有効積算気温!$A171,"")</f>
        <v/>
      </c>
      <c r="H171" s="3" t="str">
        <f ca="1">IF(表示!$B$5&lt;=有効積算気温!H171,有効積算気温!$A171,"")</f>
        <v/>
      </c>
      <c r="I171" s="3" t="str">
        <f ca="1">IF(表示!$B$5&lt;=有効積算気温!I171,有効積算気温!$A171,"")</f>
        <v/>
      </c>
      <c r="J171" s="3" t="str">
        <f ca="1">IF(表示!$B$5&lt;=有効積算気温!J171,有効積算気温!$A171,"")</f>
        <v/>
      </c>
      <c r="K171" s="3" t="str">
        <f ca="1">IF(表示!$B$5&lt;=有効積算気温!K171,有効積算気温!$A171,"")</f>
        <v/>
      </c>
      <c r="L171" s="3" t="str">
        <f ca="1">IF(表示!$B$5&lt;=有効積算気温!L171,有効積算気温!$A171,"")</f>
        <v/>
      </c>
      <c r="M171" s="3" t="str">
        <f ca="1">IF(表示!$B$5&lt;=有効積算気温!M171,有効積算気温!$A171,"")</f>
        <v/>
      </c>
      <c r="N171" s="3" t="str">
        <f ca="1">IF(表示!$B$5&lt;=有効積算気温!N171,有効積算気温!$A171,"")</f>
        <v/>
      </c>
      <c r="O171" s="3" t="str">
        <f ca="1">IF(表示!$B$5&lt;=有効積算気温!O171,有効積算気温!$A171,"")</f>
        <v/>
      </c>
      <c r="P171" s="3" t="str">
        <f ca="1">IF(表示!$B$5&lt;=有効積算気温!P171,有効積算気温!$A171,"")</f>
        <v/>
      </c>
      <c r="Q171" s="3" t="str">
        <f ca="1">IF(表示!$B$5&lt;=有効積算気温!Q171,有効積算気温!$A171,"")</f>
        <v/>
      </c>
      <c r="R171" s="3" t="str">
        <f ca="1">IF(表示!$B$5&lt;=有効積算気温!R171,有効積算気温!$A171,"")</f>
        <v/>
      </c>
      <c r="S171" s="3" t="str">
        <f ca="1">IF(表示!$B$5&lt;=有効積算気温!S171,有効積算気温!$A171,"")</f>
        <v/>
      </c>
      <c r="T171" s="3" t="str">
        <f ca="1">IF(表示!$B$5&lt;=有効積算気温!T171,有効積算気温!$A171,"")</f>
        <v/>
      </c>
      <c r="U171" s="3" t="str">
        <f ca="1">IF(表示!$B$5&lt;=有効積算気温!U171,有効積算気温!$A171,"")</f>
        <v/>
      </c>
    </row>
    <row r="172" spans="1:21" x14ac:dyDescent="0.15">
      <c r="A172" s="3">
        <v>41900</v>
      </c>
      <c r="B172" s="3" t="str">
        <f ca="1">IF(表示!$B$5&lt;=有効積算気温!B172,有効積算気温!$A172,"")</f>
        <v/>
      </c>
      <c r="C172" s="3" t="str">
        <f ca="1">IF(表示!$B$5&lt;=有効積算気温!C172,有効積算気温!$A172,"")</f>
        <v/>
      </c>
      <c r="D172" s="3" t="str">
        <f ca="1">IF(表示!$B$5&lt;=有効積算気温!D172,有効積算気温!$A172,"")</f>
        <v/>
      </c>
      <c r="E172" s="3" t="str">
        <f ca="1">IF(表示!$B$5&lt;=有効積算気温!E172,有効積算気温!$A172,"")</f>
        <v/>
      </c>
      <c r="F172" s="3" t="str">
        <f ca="1">IF(表示!$B$5&lt;=有効積算気温!F172,有効積算気温!$A172,"")</f>
        <v/>
      </c>
      <c r="G172" s="3" t="str">
        <f ca="1">IF(表示!$B$5&lt;=有効積算気温!G172,有効積算気温!$A172,"")</f>
        <v/>
      </c>
      <c r="H172" s="3" t="str">
        <f ca="1">IF(表示!$B$5&lt;=有効積算気温!H172,有効積算気温!$A172,"")</f>
        <v/>
      </c>
      <c r="I172" s="3" t="str">
        <f ca="1">IF(表示!$B$5&lt;=有効積算気温!I172,有効積算気温!$A172,"")</f>
        <v/>
      </c>
      <c r="J172" s="3" t="str">
        <f ca="1">IF(表示!$B$5&lt;=有効積算気温!J172,有効積算気温!$A172,"")</f>
        <v/>
      </c>
      <c r="K172" s="3" t="str">
        <f ca="1">IF(表示!$B$5&lt;=有効積算気温!K172,有効積算気温!$A172,"")</f>
        <v/>
      </c>
      <c r="L172" s="3" t="str">
        <f ca="1">IF(表示!$B$5&lt;=有効積算気温!L172,有効積算気温!$A172,"")</f>
        <v/>
      </c>
      <c r="M172" s="3" t="str">
        <f ca="1">IF(表示!$B$5&lt;=有効積算気温!M172,有効積算気温!$A172,"")</f>
        <v/>
      </c>
      <c r="N172" s="3" t="str">
        <f ca="1">IF(表示!$B$5&lt;=有効積算気温!N172,有効積算気温!$A172,"")</f>
        <v/>
      </c>
      <c r="O172" s="3" t="str">
        <f ca="1">IF(表示!$B$5&lt;=有効積算気温!O172,有効積算気温!$A172,"")</f>
        <v/>
      </c>
      <c r="P172" s="3" t="str">
        <f ca="1">IF(表示!$B$5&lt;=有効積算気温!P172,有効積算気温!$A172,"")</f>
        <v/>
      </c>
      <c r="Q172" s="3" t="str">
        <f ca="1">IF(表示!$B$5&lt;=有効積算気温!Q172,有効積算気温!$A172,"")</f>
        <v/>
      </c>
      <c r="R172" s="3" t="str">
        <f ca="1">IF(表示!$B$5&lt;=有効積算気温!R172,有効積算気温!$A172,"")</f>
        <v/>
      </c>
      <c r="S172" s="3" t="str">
        <f ca="1">IF(表示!$B$5&lt;=有効積算気温!S172,有効積算気温!$A172,"")</f>
        <v/>
      </c>
      <c r="T172" s="3" t="str">
        <f ca="1">IF(表示!$B$5&lt;=有効積算気温!T172,有効積算気温!$A172,"")</f>
        <v/>
      </c>
      <c r="U172" s="3" t="str">
        <f ca="1">IF(表示!$B$5&lt;=有効積算気温!U172,有効積算気温!$A172,"")</f>
        <v/>
      </c>
    </row>
    <row r="173" spans="1:21" x14ac:dyDescent="0.15">
      <c r="A173" s="3">
        <v>41901</v>
      </c>
      <c r="B173" s="3" t="str">
        <f ca="1">IF(表示!$B$5&lt;=有効積算気温!B173,有効積算気温!$A173,"")</f>
        <v/>
      </c>
      <c r="C173" s="3" t="str">
        <f ca="1">IF(表示!$B$5&lt;=有効積算気温!C173,有効積算気温!$A173,"")</f>
        <v/>
      </c>
      <c r="D173" s="3" t="str">
        <f ca="1">IF(表示!$B$5&lt;=有効積算気温!D173,有効積算気温!$A173,"")</f>
        <v/>
      </c>
      <c r="E173" s="3" t="str">
        <f ca="1">IF(表示!$B$5&lt;=有効積算気温!E173,有効積算気温!$A173,"")</f>
        <v/>
      </c>
      <c r="F173" s="3" t="str">
        <f ca="1">IF(表示!$B$5&lt;=有効積算気温!F173,有効積算気温!$A173,"")</f>
        <v/>
      </c>
      <c r="G173" s="3" t="str">
        <f ca="1">IF(表示!$B$5&lt;=有効積算気温!G173,有効積算気温!$A173,"")</f>
        <v/>
      </c>
      <c r="H173" s="3" t="str">
        <f ca="1">IF(表示!$B$5&lt;=有効積算気温!H173,有効積算気温!$A173,"")</f>
        <v/>
      </c>
      <c r="I173" s="3" t="str">
        <f ca="1">IF(表示!$B$5&lt;=有効積算気温!I173,有効積算気温!$A173,"")</f>
        <v/>
      </c>
      <c r="J173" s="3" t="str">
        <f ca="1">IF(表示!$B$5&lt;=有効積算気温!J173,有効積算気温!$A173,"")</f>
        <v/>
      </c>
      <c r="K173" s="3" t="str">
        <f ca="1">IF(表示!$B$5&lt;=有効積算気温!K173,有効積算気温!$A173,"")</f>
        <v/>
      </c>
      <c r="L173" s="3" t="str">
        <f ca="1">IF(表示!$B$5&lt;=有効積算気温!L173,有効積算気温!$A173,"")</f>
        <v/>
      </c>
      <c r="M173" s="3" t="str">
        <f ca="1">IF(表示!$B$5&lt;=有効積算気温!M173,有効積算気温!$A173,"")</f>
        <v/>
      </c>
      <c r="N173" s="3" t="str">
        <f ca="1">IF(表示!$B$5&lt;=有効積算気温!N173,有効積算気温!$A173,"")</f>
        <v/>
      </c>
      <c r="O173" s="3" t="str">
        <f ca="1">IF(表示!$B$5&lt;=有効積算気温!O173,有効積算気温!$A173,"")</f>
        <v/>
      </c>
      <c r="P173" s="3" t="str">
        <f ca="1">IF(表示!$B$5&lt;=有効積算気温!P173,有効積算気温!$A173,"")</f>
        <v/>
      </c>
      <c r="Q173" s="3" t="str">
        <f ca="1">IF(表示!$B$5&lt;=有効積算気温!Q173,有効積算気温!$A173,"")</f>
        <v/>
      </c>
      <c r="R173" s="3" t="str">
        <f ca="1">IF(表示!$B$5&lt;=有効積算気温!R173,有効積算気温!$A173,"")</f>
        <v/>
      </c>
      <c r="S173" s="3" t="str">
        <f ca="1">IF(表示!$B$5&lt;=有効積算気温!S173,有効積算気温!$A173,"")</f>
        <v/>
      </c>
      <c r="T173" s="3" t="str">
        <f ca="1">IF(表示!$B$5&lt;=有効積算気温!T173,有効積算気温!$A173,"")</f>
        <v/>
      </c>
      <c r="U173" s="3" t="str">
        <f ca="1">IF(表示!$B$5&lt;=有効積算気温!U173,有効積算気温!$A173,"")</f>
        <v/>
      </c>
    </row>
    <row r="174" spans="1:21" x14ac:dyDescent="0.15">
      <c r="A174" s="3">
        <v>41902</v>
      </c>
      <c r="B174" s="3" t="str">
        <f ca="1">IF(表示!$B$5&lt;=有効積算気温!B174,有効積算気温!$A174,"")</f>
        <v/>
      </c>
      <c r="C174" s="3" t="str">
        <f ca="1">IF(表示!$B$5&lt;=有効積算気温!C174,有効積算気温!$A174,"")</f>
        <v/>
      </c>
      <c r="D174" s="3" t="str">
        <f ca="1">IF(表示!$B$5&lt;=有効積算気温!D174,有効積算気温!$A174,"")</f>
        <v/>
      </c>
      <c r="E174" s="3" t="str">
        <f ca="1">IF(表示!$B$5&lt;=有効積算気温!E174,有効積算気温!$A174,"")</f>
        <v/>
      </c>
      <c r="F174" s="3" t="str">
        <f ca="1">IF(表示!$B$5&lt;=有効積算気温!F174,有効積算気温!$A174,"")</f>
        <v/>
      </c>
      <c r="G174" s="3" t="str">
        <f ca="1">IF(表示!$B$5&lt;=有効積算気温!G174,有効積算気温!$A174,"")</f>
        <v/>
      </c>
      <c r="H174" s="3" t="str">
        <f ca="1">IF(表示!$B$5&lt;=有効積算気温!H174,有効積算気温!$A174,"")</f>
        <v/>
      </c>
      <c r="I174" s="3" t="str">
        <f ca="1">IF(表示!$B$5&lt;=有効積算気温!I174,有効積算気温!$A174,"")</f>
        <v/>
      </c>
      <c r="J174" s="3" t="str">
        <f ca="1">IF(表示!$B$5&lt;=有効積算気温!J174,有効積算気温!$A174,"")</f>
        <v/>
      </c>
      <c r="K174" s="3" t="str">
        <f ca="1">IF(表示!$B$5&lt;=有効積算気温!K174,有効積算気温!$A174,"")</f>
        <v/>
      </c>
      <c r="L174" s="3" t="str">
        <f ca="1">IF(表示!$B$5&lt;=有効積算気温!L174,有効積算気温!$A174,"")</f>
        <v/>
      </c>
      <c r="M174" s="3" t="str">
        <f ca="1">IF(表示!$B$5&lt;=有効積算気温!M174,有効積算気温!$A174,"")</f>
        <v/>
      </c>
      <c r="N174" s="3" t="str">
        <f ca="1">IF(表示!$B$5&lt;=有効積算気温!N174,有効積算気温!$A174,"")</f>
        <v/>
      </c>
      <c r="O174" s="3" t="str">
        <f ca="1">IF(表示!$B$5&lt;=有効積算気温!O174,有効積算気温!$A174,"")</f>
        <v/>
      </c>
      <c r="P174" s="3" t="str">
        <f ca="1">IF(表示!$B$5&lt;=有効積算気温!P174,有効積算気温!$A174,"")</f>
        <v/>
      </c>
      <c r="Q174" s="3" t="str">
        <f ca="1">IF(表示!$B$5&lt;=有効積算気温!Q174,有効積算気温!$A174,"")</f>
        <v/>
      </c>
      <c r="R174" s="3" t="str">
        <f ca="1">IF(表示!$B$5&lt;=有効積算気温!R174,有効積算気温!$A174,"")</f>
        <v/>
      </c>
      <c r="S174" s="3" t="str">
        <f ca="1">IF(表示!$B$5&lt;=有効積算気温!S174,有効積算気温!$A174,"")</f>
        <v/>
      </c>
      <c r="T174" s="3" t="str">
        <f ca="1">IF(表示!$B$5&lt;=有効積算気温!T174,有効積算気温!$A174,"")</f>
        <v/>
      </c>
      <c r="U174" s="3" t="str">
        <f ca="1">IF(表示!$B$5&lt;=有効積算気温!U174,有効積算気温!$A174,"")</f>
        <v/>
      </c>
    </row>
    <row r="175" spans="1:21" x14ac:dyDescent="0.15">
      <c r="A175" s="3">
        <v>41903</v>
      </c>
      <c r="B175" s="3" t="str">
        <f ca="1">IF(表示!$B$5&lt;=有効積算気温!B175,有効積算気温!$A175,"")</f>
        <v/>
      </c>
      <c r="C175" s="3" t="str">
        <f ca="1">IF(表示!$B$5&lt;=有効積算気温!C175,有効積算気温!$A175,"")</f>
        <v/>
      </c>
      <c r="D175" s="3" t="str">
        <f ca="1">IF(表示!$B$5&lt;=有効積算気温!D175,有効積算気温!$A175,"")</f>
        <v/>
      </c>
      <c r="E175" s="3" t="str">
        <f ca="1">IF(表示!$B$5&lt;=有効積算気温!E175,有効積算気温!$A175,"")</f>
        <v/>
      </c>
      <c r="F175" s="3" t="str">
        <f ca="1">IF(表示!$B$5&lt;=有効積算気温!F175,有効積算気温!$A175,"")</f>
        <v/>
      </c>
      <c r="G175" s="3" t="str">
        <f ca="1">IF(表示!$B$5&lt;=有効積算気温!G175,有効積算気温!$A175,"")</f>
        <v/>
      </c>
      <c r="H175" s="3" t="str">
        <f ca="1">IF(表示!$B$5&lt;=有効積算気温!H175,有効積算気温!$A175,"")</f>
        <v/>
      </c>
      <c r="I175" s="3" t="str">
        <f ca="1">IF(表示!$B$5&lt;=有効積算気温!I175,有効積算気温!$A175,"")</f>
        <v/>
      </c>
      <c r="J175" s="3" t="str">
        <f ca="1">IF(表示!$B$5&lt;=有効積算気温!J175,有効積算気温!$A175,"")</f>
        <v/>
      </c>
      <c r="K175" s="3" t="str">
        <f ca="1">IF(表示!$B$5&lt;=有効積算気温!K175,有効積算気温!$A175,"")</f>
        <v/>
      </c>
      <c r="L175" s="3" t="str">
        <f ca="1">IF(表示!$B$5&lt;=有効積算気温!L175,有効積算気温!$A175,"")</f>
        <v/>
      </c>
      <c r="M175" s="3" t="str">
        <f ca="1">IF(表示!$B$5&lt;=有効積算気温!M175,有効積算気温!$A175,"")</f>
        <v/>
      </c>
      <c r="N175" s="3" t="str">
        <f ca="1">IF(表示!$B$5&lt;=有効積算気温!N175,有効積算気温!$A175,"")</f>
        <v/>
      </c>
      <c r="O175" s="3" t="str">
        <f ca="1">IF(表示!$B$5&lt;=有効積算気温!O175,有効積算気温!$A175,"")</f>
        <v/>
      </c>
      <c r="P175" s="3" t="str">
        <f ca="1">IF(表示!$B$5&lt;=有効積算気温!P175,有効積算気温!$A175,"")</f>
        <v/>
      </c>
      <c r="Q175" s="3" t="str">
        <f ca="1">IF(表示!$B$5&lt;=有効積算気温!Q175,有効積算気温!$A175,"")</f>
        <v/>
      </c>
      <c r="R175" s="3" t="str">
        <f ca="1">IF(表示!$B$5&lt;=有効積算気温!R175,有効積算気温!$A175,"")</f>
        <v/>
      </c>
      <c r="S175" s="3" t="str">
        <f ca="1">IF(表示!$B$5&lt;=有効積算気温!S175,有効積算気温!$A175,"")</f>
        <v/>
      </c>
      <c r="T175" s="3" t="str">
        <f ca="1">IF(表示!$B$5&lt;=有効積算気温!T175,有効積算気温!$A175,"")</f>
        <v/>
      </c>
      <c r="U175" s="3" t="str">
        <f ca="1">IF(表示!$B$5&lt;=有効積算気温!U175,有効積算気温!$A175,"")</f>
        <v/>
      </c>
    </row>
    <row r="176" spans="1:21" x14ac:dyDescent="0.15">
      <c r="A176" s="3">
        <v>41904</v>
      </c>
      <c r="B176" s="3" t="str">
        <f ca="1">IF(表示!$B$5&lt;=有効積算気温!B176,有効積算気温!$A176,"")</f>
        <v/>
      </c>
      <c r="C176" s="3" t="str">
        <f ca="1">IF(表示!$B$5&lt;=有効積算気温!C176,有効積算気温!$A176,"")</f>
        <v/>
      </c>
      <c r="D176" s="3" t="str">
        <f ca="1">IF(表示!$B$5&lt;=有効積算気温!D176,有効積算気温!$A176,"")</f>
        <v/>
      </c>
      <c r="E176" s="3" t="str">
        <f ca="1">IF(表示!$B$5&lt;=有効積算気温!E176,有効積算気温!$A176,"")</f>
        <v/>
      </c>
      <c r="F176" s="3" t="str">
        <f ca="1">IF(表示!$B$5&lt;=有効積算気温!F176,有効積算気温!$A176,"")</f>
        <v/>
      </c>
      <c r="G176" s="3" t="str">
        <f ca="1">IF(表示!$B$5&lt;=有効積算気温!G176,有効積算気温!$A176,"")</f>
        <v/>
      </c>
      <c r="H176" s="3" t="str">
        <f ca="1">IF(表示!$B$5&lt;=有効積算気温!H176,有効積算気温!$A176,"")</f>
        <v/>
      </c>
      <c r="I176" s="3" t="str">
        <f ca="1">IF(表示!$B$5&lt;=有効積算気温!I176,有効積算気温!$A176,"")</f>
        <v/>
      </c>
      <c r="J176" s="3" t="str">
        <f ca="1">IF(表示!$B$5&lt;=有効積算気温!J176,有効積算気温!$A176,"")</f>
        <v/>
      </c>
      <c r="K176" s="3" t="str">
        <f ca="1">IF(表示!$B$5&lt;=有効積算気温!K176,有効積算気温!$A176,"")</f>
        <v/>
      </c>
      <c r="L176" s="3" t="str">
        <f ca="1">IF(表示!$B$5&lt;=有効積算気温!L176,有効積算気温!$A176,"")</f>
        <v/>
      </c>
      <c r="M176" s="3" t="str">
        <f ca="1">IF(表示!$B$5&lt;=有効積算気温!M176,有効積算気温!$A176,"")</f>
        <v/>
      </c>
      <c r="N176" s="3" t="str">
        <f ca="1">IF(表示!$B$5&lt;=有効積算気温!N176,有効積算気温!$A176,"")</f>
        <v/>
      </c>
      <c r="O176" s="3" t="str">
        <f ca="1">IF(表示!$B$5&lt;=有効積算気温!O176,有効積算気温!$A176,"")</f>
        <v/>
      </c>
      <c r="P176" s="3" t="str">
        <f ca="1">IF(表示!$B$5&lt;=有効積算気温!P176,有効積算気温!$A176,"")</f>
        <v/>
      </c>
      <c r="Q176" s="3" t="str">
        <f ca="1">IF(表示!$B$5&lt;=有効積算気温!Q176,有効積算気温!$A176,"")</f>
        <v/>
      </c>
      <c r="R176" s="3" t="str">
        <f ca="1">IF(表示!$B$5&lt;=有効積算気温!R176,有効積算気温!$A176,"")</f>
        <v/>
      </c>
      <c r="S176" s="3" t="str">
        <f ca="1">IF(表示!$B$5&lt;=有効積算気温!S176,有効積算気温!$A176,"")</f>
        <v/>
      </c>
      <c r="T176" s="3" t="str">
        <f ca="1">IF(表示!$B$5&lt;=有効積算気温!T176,有効積算気温!$A176,"")</f>
        <v/>
      </c>
      <c r="U176" s="3" t="str">
        <f ca="1">IF(表示!$B$5&lt;=有効積算気温!U176,有効積算気温!$A176,"")</f>
        <v/>
      </c>
    </row>
    <row r="177" spans="1:21" x14ac:dyDescent="0.15">
      <c r="A177" s="3">
        <v>41905</v>
      </c>
      <c r="B177" s="3" t="str">
        <f ca="1">IF(表示!$B$5&lt;=有効積算気温!B177,有効積算気温!$A177,"")</f>
        <v/>
      </c>
      <c r="C177" s="3" t="str">
        <f ca="1">IF(表示!$B$5&lt;=有効積算気温!C177,有効積算気温!$A177,"")</f>
        <v/>
      </c>
      <c r="D177" s="3" t="str">
        <f ca="1">IF(表示!$B$5&lt;=有効積算気温!D177,有効積算気温!$A177,"")</f>
        <v/>
      </c>
      <c r="E177" s="3" t="str">
        <f ca="1">IF(表示!$B$5&lt;=有効積算気温!E177,有効積算気温!$A177,"")</f>
        <v/>
      </c>
      <c r="F177" s="3" t="str">
        <f ca="1">IF(表示!$B$5&lt;=有効積算気温!F177,有効積算気温!$A177,"")</f>
        <v/>
      </c>
      <c r="G177" s="3" t="str">
        <f ca="1">IF(表示!$B$5&lt;=有効積算気温!G177,有効積算気温!$A177,"")</f>
        <v/>
      </c>
      <c r="H177" s="3" t="str">
        <f ca="1">IF(表示!$B$5&lt;=有効積算気温!H177,有効積算気温!$A177,"")</f>
        <v/>
      </c>
      <c r="I177" s="3" t="str">
        <f ca="1">IF(表示!$B$5&lt;=有効積算気温!I177,有効積算気温!$A177,"")</f>
        <v/>
      </c>
      <c r="J177" s="3" t="str">
        <f ca="1">IF(表示!$B$5&lt;=有効積算気温!J177,有効積算気温!$A177,"")</f>
        <v/>
      </c>
      <c r="K177" s="3" t="str">
        <f ca="1">IF(表示!$B$5&lt;=有効積算気温!K177,有効積算気温!$A177,"")</f>
        <v/>
      </c>
      <c r="L177" s="3" t="str">
        <f ca="1">IF(表示!$B$5&lt;=有効積算気温!L177,有効積算気温!$A177,"")</f>
        <v/>
      </c>
      <c r="M177" s="3" t="str">
        <f ca="1">IF(表示!$B$5&lt;=有効積算気温!M177,有効積算気温!$A177,"")</f>
        <v/>
      </c>
      <c r="N177" s="3" t="str">
        <f ca="1">IF(表示!$B$5&lt;=有効積算気温!N177,有効積算気温!$A177,"")</f>
        <v/>
      </c>
      <c r="O177" s="3" t="str">
        <f ca="1">IF(表示!$B$5&lt;=有効積算気温!O177,有効積算気温!$A177,"")</f>
        <v/>
      </c>
      <c r="P177" s="3" t="str">
        <f ca="1">IF(表示!$B$5&lt;=有効積算気温!P177,有効積算気温!$A177,"")</f>
        <v/>
      </c>
      <c r="Q177" s="3" t="str">
        <f ca="1">IF(表示!$B$5&lt;=有効積算気温!Q177,有効積算気温!$A177,"")</f>
        <v/>
      </c>
      <c r="R177" s="3" t="str">
        <f ca="1">IF(表示!$B$5&lt;=有効積算気温!R177,有効積算気温!$A177,"")</f>
        <v/>
      </c>
      <c r="S177" s="3" t="str">
        <f ca="1">IF(表示!$B$5&lt;=有効積算気温!S177,有効積算気温!$A177,"")</f>
        <v/>
      </c>
      <c r="T177" s="3" t="str">
        <f ca="1">IF(表示!$B$5&lt;=有効積算気温!T177,有効積算気温!$A177,"")</f>
        <v/>
      </c>
      <c r="U177" s="3" t="str">
        <f ca="1">IF(表示!$B$5&lt;=有効積算気温!U177,有効積算気温!$A177,"")</f>
        <v/>
      </c>
    </row>
    <row r="178" spans="1:21" x14ac:dyDescent="0.15">
      <c r="A178" s="3">
        <v>41906</v>
      </c>
      <c r="B178" s="3" t="str">
        <f ca="1">IF(表示!$B$5&lt;=有効積算気温!B178,有効積算気温!$A178,"")</f>
        <v/>
      </c>
      <c r="C178" s="3" t="str">
        <f ca="1">IF(表示!$B$5&lt;=有効積算気温!C178,有効積算気温!$A178,"")</f>
        <v/>
      </c>
      <c r="D178" s="3" t="str">
        <f ca="1">IF(表示!$B$5&lt;=有効積算気温!D178,有効積算気温!$A178,"")</f>
        <v/>
      </c>
      <c r="E178" s="3" t="str">
        <f ca="1">IF(表示!$B$5&lt;=有効積算気温!E178,有効積算気温!$A178,"")</f>
        <v/>
      </c>
      <c r="F178" s="3" t="str">
        <f ca="1">IF(表示!$B$5&lt;=有効積算気温!F178,有効積算気温!$A178,"")</f>
        <v/>
      </c>
      <c r="G178" s="3" t="str">
        <f ca="1">IF(表示!$B$5&lt;=有効積算気温!G178,有効積算気温!$A178,"")</f>
        <v/>
      </c>
      <c r="H178" s="3" t="str">
        <f ca="1">IF(表示!$B$5&lt;=有効積算気温!H178,有効積算気温!$A178,"")</f>
        <v/>
      </c>
      <c r="I178" s="3" t="str">
        <f ca="1">IF(表示!$B$5&lt;=有効積算気温!I178,有効積算気温!$A178,"")</f>
        <v/>
      </c>
      <c r="J178" s="3" t="str">
        <f ca="1">IF(表示!$B$5&lt;=有効積算気温!J178,有効積算気温!$A178,"")</f>
        <v/>
      </c>
      <c r="K178" s="3" t="str">
        <f ca="1">IF(表示!$B$5&lt;=有効積算気温!K178,有効積算気温!$A178,"")</f>
        <v/>
      </c>
      <c r="L178" s="3" t="str">
        <f ca="1">IF(表示!$B$5&lt;=有効積算気温!L178,有効積算気温!$A178,"")</f>
        <v/>
      </c>
      <c r="M178" s="3" t="str">
        <f ca="1">IF(表示!$B$5&lt;=有効積算気温!M178,有効積算気温!$A178,"")</f>
        <v/>
      </c>
      <c r="N178" s="3" t="str">
        <f ca="1">IF(表示!$B$5&lt;=有効積算気温!N178,有効積算気温!$A178,"")</f>
        <v/>
      </c>
      <c r="O178" s="3" t="str">
        <f ca="1">IF(表示!$B$5&lt;=有効積算気温!O178,有効積算気温!$A178,"")</f>
        <v/>
      </c>
      <c r="P178" s="3" t="str">
        <f ca="1">IF(表示!$B$5&lt;=有効積算気温!P178,有効積算気温!$A178,"")</f>
        <v/>
      </c>
      <c r="Q178" s="3" t="str">
        <f ca="1">IF(表示!$B$5&lt;=有効積算気温!Q178,有効積算気温!$A178,"")</f>
        <v/>
      </c>
      <c r="R178" s="3" t="str">
        <f ca="1">IF(表示!$B$5&lt;=有効積算気温!R178,有効積算気温!$A178,"")</f>
        <v/>
      </c>
      <c r="S178" s="3" t="str">
        <f ca="1">IF(表示!$B$5&lt;=有効積算気温!S178,有効積算気温!$A178,"")</f>
        <v/>
      </c>
      <c r="T178" s="3" t="str">
        <f ca="1">IF(表示!$B$5&lt;=有効積算気温!T178,有効積算気温!$A178,"")</f>
        <v/>
      </c>
      <c r="U178" s="3" t="str">
        <f ca="1">IF(表示!$B$5&lt;=有効積算気温!U178,有効積算気温!$A178,"")</f>
        <v/>
      </c>
    </row>
    <row r="179" spans="1:21" x14ac:dyDescent="0.15">
      <c r="A179" s="3">
        <v>41907</v>
      </c>
      <c r="B179" s="3" t="str">
        <f ca="1">IF(表示!$B$5&lt;=有効積算気温!B179,有効積算気温!$A179,"")</f>
        <v/>
      </c>
      <c r="C179" s="3" t="str">
        <f ca="1">IF(表示!$B$5&lt;=有効積算気温!C179,有効積算気温!$A179,"")</f>
        <v/>
      </c>
      <c r="D179" s="3" t="str">
        <f ca="1">IF(表示!$B$5&lt;=有効積算気温!D179,有効積算気温!$A179,"")</f>
        <v/>
      </c>
      <c r="E179" s="3" t="str">
        <f ca="1">IF(表示!$B$5&lt;=有効積算気温!E179,有効積算気温!$A179,"")</f>
        <v/>
      </c>
      <c r="F179" s="3" t="str">
        <f ca="1">IF(表示!$B$5&lt;=有効積算気温!F179,有効積算気温!$A179,"")</f>
        <v/>
      </c>
      <c r="G179" s="3" t="str">
        <f ca="1">IF(表示!$B$5&lt;=有効積算気温!G179,有効積算気温!$A179,"")</f>
        <v/>
      </c>
      <c r="H179" s="3" t="str">
        <f ca="1">IF(表示!$B$5&lt;=有効積算気温!H179,有効積算気温!$A179,"")</f>
        <v/>
      </c>
      <c r="I179" s="3" t="str">
        <f ca="1">IF(表示!$B$5&lt;=有効積算気温!I179,有効積算気温!$A179,"")</f>
        <v/>
      </c>
      <c r="J179" s="3" t="str">
        <f ca="1">IF(表示!$B$5&lt;=有効積算気温!J179,有効積算気温!$A179,"")</f>
        <v/>
      </c>
      <c r="K179" s="3" t="str">
        <f ca="1">IF(表示!$B$5&lt;=有効積算気温!K179,有効積算気温!$A179,"")</f>
        <v/>
      </c>
      <c r="L179" s="3" t="str">
        <f ca="1">IF(表示!$B$5&lt;=有効積算気温!L179,有効積算気温!$A179,"")</f>
        <v/>
      </c>
      <c r="M179" s="3" t="str">
        <f ca="1">IF(表示!$B$5&lt;=有効積算気温!M179,有効積算気温!$A179,"")</f>
        <v/>
      </c>
      <c r="N179" s="3" t="str">
        <f ca="1">IF(表示!$B$5&lt;=有効積算気温!N179,有効積算気温!$A179,"")</f>
        <v/>
      </c>
      <c r="O179" s="3" t="str">
        <f ca="1">IF(表示!$B$5&lt;=有効積算気温!O179,有効積算気温!$A179,"")</f>
        <v/>
      </c>
      <c r="P179" s="3" t="str">
        <f ca="1">IF(表示!$B$5&lt;=有効積算気温!P179,有効積算気温!$A179,"")</f>
        <v/>
      </c>
      <c r="Q179" s="3" t="str">
        <f ca="1">IF(表示!$B$5&lt;=有効積算気温!Q179,有効積算気温!$A179,"")</f>
        <v/>
      </c>
      <c r="R179" s="3" t="str">
        <f ca="1">IF(表示!$B$5&lt;=有効積算気温!R179,有効積算気温!$A179,"")</f>
        <v/>
      </c>
      <c r="S179" s="3" t="str">
        <f ca="1">IF(表示!$B$5&lt;=有効積算気温!S179,有効積算気温!$A179,"")</f>
        <v/>
      </c>
      <c r="T179" s="3" t="str">
        <f ca="1">IF(表示!$B$5&lt;=有効積算気温!T179,有効積算気温!$A179,"")</f>
        <v/>
      </c>
      <c r="U179" s="3" t="str">
        <f ca="1">IF(表示!$B$5&lt;=有効積算気温!U179,有効積算気温!$A179,"")</f>
        <v/>
      </c>
    </row>
    <row r="180" spans="1:21" x14ac:dyDescent="0.15">
      <c r="A180" s="3">
        <v>41908</v>
      </c>
      <c r="B180" s="3" t="str">
        <f ca="1">IF(表示!$B$5&lt;=有効積算気温!B180,有効積算気温!$A180,"")</f>
        <v/>
      </c>
      <c r="C180" s="3" t="str">
        <f ca="1">IF(表示!$B$5&lt;=有効積算気温!C180,有効積算気温!$A180,"")</f>
        <v/>
      </c>
      <c r="D180" s="3" t="str">
        <f ca="1">IF(表示!$B$5&lt;=有効積算気温!D180,有効積算気温!$A180,"")</f>
        <v/>
      </c>
      <c r="E180" s="3" t="str">
        <f ca="1">IF(表示!$B$5&lt;=有効積算気温!E180,有効積算気温!$A180,"")</f>
        <v/>
      </c>
      <c r="F180" s="3" t="str">
        <f ca="1">IF(表示!$B$5&lt;=有効積算気温!F180,有効積算気温!$A180,"")</f>
        <v/>
      </c>
      <c r="G180" s="3" t="str">
        <f ca="1">IF(表示!$B$5&lt;=有効積算気温!G180,有効積算気温!$A180,"")</f>
        <v/>
      </c>
      <c r="H180" s="3" t="str">
        <f ca="1">IF(表示!$B$5&lt;=有効積算気温!H180,有効積算気温!$A180,"")</f>
        <v/>
      </c>
      <c r="I180" s="3" t="str">
        <f ca="1">IF(表示!$B$5&lt;=有効積算気温!I180,有効積算気温!$A180,"")</f>
        <v/>
      </c>
      <c r="J180" s="3" t="str">
        <f ca="1">IF(表示!$B$5&lt;=有効積算気温!J180,有効積算気温!$A180,"")</f>
        <v/>
      </c>
      <c r="K180" s="3" t="str">
        <f ca="1">IF(表示!$B$5&lt;=有効積算気温!K180,有効積算気温!$A180,"")</f>
        <v/>
      </c>
      <c r="L180" s="3" t="str">
        <f ca="1">IF(表示!$B$5&lt;=有効積算気温!L180,有効積算気温!$A180,"")</f>
        <v/>
      </c>
      <c r="M180" s="3" t="str">
        <f ca="1">IF(表示!$B$5&lt;=有効積算気温!M180,有効積算気温!$A180,"")</f>
        <v/>
      </c>
      <c r="N180" s="3" t="str">
        <f ca="1">IF(表示!$B$5&lt;=有効積算気温!N180,有効積算気温!$A180,"")</f>
        <v/>
      </c>
      <c r="O180" s="3" t="str">
        <f ca="1">IF(表示!$B$5&lt;=有効積算気温!O180,有効積算気温!$A180,"")</f>
        <v/>
      </c>
      <c r="P180" s="3" t="str">
        <f ca="1">IF(表示!$B$5&lt;=有効積算気温!P180,有効積算気温!$A180,"")</f>
        <v/>
      </c>
      <c r="Q180" s="3" t="str">
        <f ca="1">IF(表示!$B$5&lt;=有効積算気温!Q180,有効積算気温!$A180,"")</f>
        <v/>
      </c>
      <c r="R180" s="3" t="str">
        <f ca="1">IF(表示!$B$5&lt;=有効積算気温!R180,有効積算気温!$A180,"")</f>
        <v/>
      </c>
      <c r="S180" s="3" t="str">
        <f ca="1">IF(表示!$B$5&lt;=有効積算気温!S180,有効積算気温!$A180,"")</f>
        <v/>
      </c>
      <c r="T180" s="3" t="str">
        <f ca="1">IF(表示!$B$5&lt;=有効積算気温!T180,有効積算気温!$A180,"")</f>
        <v/>
      </c>
      <c r="U180" s="3" t="str">
        <f ca="1">IF(表示!$B$5&lt;=有効積算気温!U180,有効積算気温!$A180,"")</f>
        <v/>
      </c>
    </row>
    <row r="181" spans="1:21" x14ac:dyDescent="0.15">
      <c r="A181" s="3">
        <v>41909</v>
      </c>
      <c r="B181" s="3" t="str">
        <f ca="1">IF(表示!$B$5&lt;=有効積算気温!B181,有効積算気温!$A181,"")</f>
        <v/>
      </c>
      <c r="C181" s="3" t="str">
        <f ca="1">IF(表示!$B$5&lt;=有効積算気温!C181,有効積算気温!$A181,"")</f>
        <v/>
      </c>
      <c r="D181" s="3" t="str">
        <f ca="1">IF(表示!$B$5&lt;=有効積算気温!D181,有効積算気温!$A181,"")</f>
        <v/>
      </c>
      <c r="E181" s="3" t="str">
        <f ca="1">IF(表示!$B$5&lt;=有効積算気温!E181,有効積算気温!$A181,"")</f>
        <v/>
      </c>
      <c r="F181" s="3" t="str">
        <f ca="1">IF(表示!$B$5&lt;=有効積算気温!F181,有効積算気温!$A181,"")</f>
        <v/>
      </c>
      <c r="G181" s="3" t="str">
        <f ca="1">IF(表示!$B$5&lt;=有効積算気温!G181,有効積算気温!$A181,"")</f>
        <v/>
      </c>
      <c r="H181" s="3" t="str">
        <f ca="1">IF(表示!$B$5&lt;=有効積算気温!H181,有効積算気温!$A181,"")</f>
        <v/>
      </c>
      <c r="I181" s="3" t="str">
        <f ca="1">IF(表示!$B$5&lt;=有効積算気温!I181,有効積算気温!$A181,"")</f>
        <v/>
      </c>
      <c r="J181" s="3" t="str">
        <f ca="1">IF(表示!$B$5&lt;=有効積算気温!J181,有効積算気温!$A181,"")</f>
        <v/>
      </c>
      <c r="K181" s="3" t="str">
        <f ca="1">IF(表示!$B$5&lt;=有効積算気温!K181,有効積算気温!$A181,"")</f>
        <v/>
      </c>
      <c r="L181" s="3" t="str">
        <f ca="1">IF(表示!$B$5&lt;=有効積算気温!L181,有効積算気温!$A181,"")</f>
        <v/>
      </c>
      <c r="M181" s="3" t="str">
        <f ca="1">IF(表示!$B$5&lt;=有効積算気温!M181,有効積算気温!$A181,"")</f>
        <v/>
      </c>
      <c r="N181" s="3" t="str">
        <f ca="1">IF(表示!$B$5&lt;=有効積算気温!N181,有効積算気温!$A181,"")</f>
        <v/>
      </c>
      <c r="O181" s="3" t="str">
        <f ca="1">IF(表示!$B$5&lt;=有効積算気温!O181,有効積算気温!$A181,"")</f>
        <v/>
      </c>
      <c r="P181" s="3" t="str">
        <f ca="1">IF(表示!$B$5&lt;=有効積算気温!P181,有効積算気温!$A181,"")</f>
        <v/>
      </c>
      <c r="Q181" s="3" t="str">
        <f ca="1">IF(表示!$B$5&lt;=有効積算気温!Q181,有効積算気温!$A181,"")</f>
        <v/>
      </c>
      <c r="R181" s="3" t="str">
        <f ca="1">IF(表示!$B$5&lt;=有効積算気温!R181,有効積算気温!$A181,"")</f>
        <v/>
      </c>
      <c r="S181" s="3" t="str">
        <f ca="1">IF(表示!$B$5&lt;=有効積算気温!S181,有効積算気温!$A181,"")</f>
        <v/>
      </c>
      <c r="T181" s="3" t="str">
        <f ca="1">IF(表示!$B$5&lt;=有効積算気温!T181,有効積算気温!$A181,"")</f>
        <v/>
      </c>
      <c r="U181" s="3" t="str">
        <f ca="1">IF(表示!$B$5&lt;=有効積算気温!U181,有効積算気温!$A181,"")</f>
        <v/>
      </c>
    </row>
    <row r="182" spans="1:21" x14ac:dyDescent="0.15">
      <c r="A182" s="3">
        <v>41910</v>
      </c>
      <c r="B182" s="3" t="str">
        <f ca="1">IF(表示!$B$5&lt;=有効積算気温!B182,有効積算気温!$A182,"")</f>
        <v/>
      </c>
      <c r="C182" s="3" t="str">
        <f ca="1">IF(表示!$B$5&lt;=有効積算気温!C182,有効積算気温!$A182,"")</f>
        <v/>
      </c>
      <c r="D182" s="3" t="str">
        <f ca="1">IF(表示!$B$5&lt;=有効積算気温!D182,有効積算気温!$A182,"")</f>
        <v/>
      </c>
      <c r="E182" s="3" t="str">
        <f ca="1">IF(表示!$B$5&lt;=有効積算気温!E182,有効積算気温!$A182,"")</f>
        <v/>
      </c>
      <c r="F182" s="3" t="str">
        <f ca="1">IF(表示!$B$5&lt;=有効積算気温!F182,有効積算気温!$A182,"")</f>
        <v/>
      </c>
      <c r="G182" s="3" t="str">
        <f ca="1">IF(表示!$B$5&lt;=有効積算気温!G182,有効積算気温!$A182,"")</f>
        <v/>
      </c>
      <c r="H182" s="3" t="str">
        <f ca="1">IF(表示!$B$5&lt;=有効積算気温!H182,有効積算気温!$A182,"")</f>
        <v/>
      </c>
      <c r="I182" s="3" t="str">
        <f ca="1">IF(表示!$B$5&lt;=有効積算気温!I182,有効積算気温!$A182,"")</f>
        <v/>
      </c>
      <c r="J182" s="3" t="str">
        <f ca="1">IF(表示!$B$5&lt;=有効積算気温!J182,有効積算気温!$A182,"")</f>
        <v/>
      </c>
      <c r="K182" s="3" t="str">
        <f ca="1">IF(表示!$B$5&lt;=有効積算気温!K182,有効積算気温!$A182,"")</f>
        <v/>
      </c>
      <c r="L182" s="3" t="str">
        <f ca="1">IF(表示!$B$5&lt;=有効積算気温!L182,有効積算気温!$A182,"")</f>
        <v/>
      </c>
      <c r="M182" s="3" t="str">
        <f ca="1">IF(表示!$B$5&lt;=有効積算気温!M182,有効積算気温!$A182,"")</f>
        <v/>
      </c>
      <c r="N182" s="3" t="str">
        <f ca="1">IF(表示!$B$5&lt;=有効積算気温!N182,有効積算気温!$A182,"")</f>
        <v/>
      </c>
      <c r="O182" s="3" t="str">
        <f ca="1">IF(表示!$B$5&lt;=有効積算気温!O182,有効積算気温!$A182,"")</f>
        <v/>
      </c>
      <c r="P182" s="3" t="str">
        <f ca="1">IF(表示!$B$5&lt;=有効積算気温!P182,有効積算気温!$A182,"")</f>
        <v/>
      </c>
      <c r="Q182" s="3" t="str">
        <f ca="1">IF(表示!$B$5&lt;=有効積算気温!Q182,有効積算気温!$A182,"")</f>
        <v/>
      </c>
      <c r="R182" s="3" t="str">
        <f ca="1">IF(表示!$B$5&lt;=有効積算気温!R182,有効積算気温!$A182,"")</f>
        <v/>
      </c>
      <c r="S182" s="3" t="str">
        <f ca="1">IF(表示!$B$5&lt;=有効積算気温!S182,有効積算気温!$A182,"")</f>
        <v/>
      </c>
      <c r="T182" s="3" t="str">
        <f ca="1">IF(表示!$B$5&lt;=有効積算気温!T182,有効積算気温!$A182,"")</f>
        <v/>
      </c>
      <c r="U182" s="3" t="str">
        <f ca="1">IF(表示!$B$5&lt;=有効積算気温!U182,有効積算気温!$A182,"")</f>
        <v/>
      </c>
    </row>
    <row r="183" spans="1:21" x14ac:dyDescent="0.15">
      <c r="A183" s="3">
        <v>41911</v>
      </c>
      <c r="B183" s="3" t="str">
        <f ca="1">IF(表示!$B$5&lt;=有効積算気温!B183,有効積算気温!$A183,"")</f>
        <v/>
      </c>
      <c r="C183" s="3" t="str">
        <f ca="1">IF(表示!$B$5&lt;=有効積算気温!C183,有効積算気温!$A183,"")</f>
        <v/>
      </c>
      <c r="D183" s="3" t="str">
        <f ca="1">IF(表示!$B$5&lt;=有効積算気温!D183,有効積算気温!$A183,"")</f>
        <v/>
      </c>
      <c r="E183" s="3" t="str">
        <f ca="1">IF(表示!$B$5&lt;=有効積算気温!E183,有効積算気温!$A183,"")</f>
        <v/>
      </c>
      <c r="F183" s="3" t="str">
        <f ca="1">IF(表示!$B$5&lt;=有効積算気温!F183,有効積算気温!$A183,"")</f>
        <v/>
      </c>
      <c r="G183" s="3" t="str">
        <f ca="1">IF(表示!$B$5&lt;=有効積算気温!G183,有効積算気温!$A183,"")</f>
        <v/>
      </c>
      <c r="H183" s="3" t="str">
        <f ca="1">IF(表示!$B$5&lt;=有効積算気温!H183,有効積算気温!$A183,"")</f>
        <v/>
      </c>
      <c r="I183" s="3" t="str">
        <f ca="1">IF(表示!$B$5&lt;=有効積算気温!I183,有効積算気温!$A183,"")</f>
        <v/>
      </c>
      <c r="J183" s="3" t="str">
        <f ca="1">IF(表示!$B$5&lt;=有効積算気温!J183,有効積算気温!$A183,"")</f>
        <v/>
      </c>
      <c r="K183" s="3" t="str">
        <f ca="1">IF(表示!$B$5&lt;=有効積算気温!K183,有効積算気温!$A183,"")</f>
        <v/>
      </c>
      <c r="L183" s="3" t="str">
        <f ca="1">IF(表示!$B$5&lt;=有効積算気温!L183,有効積算気温!$A183,"")</f>
        <v/>
      </c>
      <c r="M183" s="3" t="str">
        <f ca="1">IF(表示!$B$5&lt;=有効積算気温!M183,有効積算気温!$A183,"")</f>
        <v/>
      </c>
      <c r="N183" s="3" t="str">
        <f ca="1">IF(表示!$B$5&lt;=有効積算気温!N183,有効積算気温!$A183,"")</f>
        <v/>
      </c>
      <c r="O183" s="3" t="str">
        <f ca="1">IF(表示!$B$5&lt;=有効積算気温!O183,有効積算気温!$A183,"")</f>
        <v/>
      </c>
      <c r="P183" s="3" t="str">
        <f ca="1">IF(表示!$B$5&lt;=有効積算気温!P183,有効積算気温!$A183,"")</f>
        <v/>
      </c>
      <c r="Q183" s="3" t="str">
        <f ca="1">IF(表示!$B$5&lt;=有効積算気温!Q183,有効積算気温!$A183,"")</f>
        <v/>
      </c>
      <c r="R183" s="3" t="str">
        <f ca="1">IF(表示!$B$5&lt;=有効積算気温!R183,有効積算気温!$A183,"")</f>
        <v/>
      </c>
      <c r="S183" s="3" t="str">
        <f ca="1">IF(表示!$B$5&lt;=有効積算気温!S183,有効積算気温!$A183,"")</f>
        <v/>
      </c>
      <c r="T183" s="3" t="str">
        <f ca="1">IF(表示!$B$5&lt;=有効積算気温!T183,有効積算気温!$A183,"")</f>
        <v/>
      </c>
      <c r="U183" s="3" t="str">
        <f ca="1">IF(表示!$B$5&lt;=有効積算気温!U183,有効積算気温!$A183,"")</f>
        <v/>
      </c>
    </row>
    <row r="184" spans="1:21" x14ac:dyDescent="0.15">
      <c r="A184" s="3">
        <v>41912</v>
      </c>
      <c r="B184" s="3" t="str">
        <f ca="1">IF(表示!$B$5&lt;=有効積算気温!B184,有効積算気温!$A184,"")</f>
        <v/>
      </c>
      <c r="C184" s="3" t="str">
        <f ca="1">IF(表示!$B$5&lt;=有効積算気温!C184,有効積算気温!$A184,"")</f>
        <v/>
      </c>
      <c r="D184" s="3" t="str">
        <f ca="1">IF(表示!$B$5&lt;=有効積算気温!D184,有効積算気温!$A184,"")</f>
        <v/>
      </c>
      <c r="E184" s="3" t="str">
        <f ca="1">IF(表示!$B$5&lt;=有効積算気温!E184,有効積算気温!$A184,"")</f>
        <v/>
      </c>
      <c r="F184" s="3" t="str">
        <f ca="1">IF(表示!$B$5&lt;=有効積算気温!F184,有効積算気温!$A184,"")</f>
        <v/>
      </c>
      <c r="G184" s="3" t="str">
        <f ca="1">IF(表示!$B$5&lt;=有効積算気温!G184,有効積算気温!$A184,"")</f>
        <v/>
      </c>
      <c r="H184" s="3" t="str">
        <f ca="1">IF(表示!$B$5&lt;=有効積算気温!H184,有効積算気温!$A184,"")</f>
        <v/>
      </c>
      <c r="I184" s="3" t="str">
        <f ca="1">IF(表示!$B$5&lt;=有効積算気温!I184,有効積算気温!$A184,"")</f>
        <v/>
      </c>
      <c r="J184" s="3" t="str">
        <f ca="1">IF(表示!$B$5&lt;=有効積算気温!J184,有効積算気温!$A184,"")</f>
        <v/>
      </c>
      <c r="K184" s="3" t="str">
        <f ca="1">IF(表示!$B$5&lt;=有効積算気温!K184,有効積算気温!$A184,"")</f>
        <v/>
      </c>
      <c r="L184" s="3" t="str">
        <f ca="1">IF(表示!$B$5&lt;=有効積算気温!L184,有効積算気温!$A184,"")</f>
        <v/>
      </c>
      <c r="M184" s="3" t="str">
        <f ca="1">IF(表示!$B$5&lt;=有効積算気温!M184,有効積算気温!$A184,"")</f>
        <v/>
      </c>
      <c r="N184" s="3" t="str">
        <f ca="1">IF(表示!$B$5&lt;=有効積算気温!N184,有効積算気温!$A184,"")</f>
        <v/>
      </c>
      <c r="O184" s="3" t="str">
        <f ca="1">IF(表示!$B$5&lt;=有効積算気温!O184,有効積算気温!$A184,"")</f>
        <v/>
      </c>
      <c r="P184" s="3" t="str">
        <f ca="1">IF(表示!$B$5&lt;=有効積算気温!P184,有効積算気温!$A184,"")</f>
        <v/>
      </c>
      <c r="Q184" s="3" t="str">
        <f ca="1">IF(表示!$B$5&lt;=有効積算気温!Q184,有効積算気温!$A184,"")</f>
        <v/>
      </c>
      <c r="R184" s="3" t="str">
        <f ca="1">IF(表示!$B$5&lt;=有効積算気温!R184,有効積算気温!$A184,"")</f>
        <v/>
      </c>
      <c r="S184" s="3" t="str">
        <f ca="1">IF(表示!$B$5&lt;=有効積算気温!S184,有効積算気温!$A184,"")</f>
        <v/>
      </c>
      <c r="T184" s="3" t="str">
        <f ca="1">IF(表示!$B$5&lt;=有効積算気温!T184,有効積算気温!$A184,"")</f>
        <v/>
      </c>
      <c r="U184" s="3" t="str">
        <f ca="1">IF(表示!$B$5&lt;=有効積算気温!U184,有効積算気温!$A184,"")</f>
        <v/>
      </c>
    </row>
    <row r="185" spans="1:21" x14ac:dyDescent="0.15">
      <c r="A185" s="3">
        <v>41913</v>
      </c>
      <c r="B185" s="3" t="str">
        <f ca="1">IF(表示!$B$5&lt;=有効積算気温!B185,有効積算気温!$A185,"")</f>
        <v/>
      </c>
      <c r="C185" s="3" t="str">
        <f ca="1">IF(表示!$B$5&lt;=有効積算気温!C185,有効積算気温!$A185,"")</f>
        <v/>
      </c>
      <c r="D185" s="3" t="str">
        <f ca="1">IF(表示!$B$5&lt;=有効積算気温!D185,有効積算気温!$A185,"")</f>
        <v/>
      </c>
      <c r="E185" s="3" t="str">
        <f ca="1">IF(表示!$B$5&lt;=有効積算気温!E185,有効積算気温!$A185,"")</f>
        <v/>
      </c>
      <c r="F185" s="3" t="str">
        <f ca="1">IF(表示!$B$5&lt;=有効積算気温!F185,有効積算気温!$A185,"")</f>
        <v/>
      </c>
      <c r="G185" s="3" t="str">
        <f ca="1">IF(表示!$B$5&lt;=有効積算気温!G185,有効積算気温!$A185,"")</f>
        <v/>
      </c>
      <c r="H185" s="3" t="str">
        <f ca="1">IF(表示!$B$5&lt;=有効積算気温!H185,有効積算気温!$A185,"")</f>
        <v/>
      </c>
      <c r="I185" s="3" t="str">
        <f ca="1">IF(表示!$B$5&lt;=有効積算気温!I185,有効積算気温!$A185,"")</f>
        <v/>
      </c>
      <c r="J185" s="3" t="str">
        <f ca="1">IF(表示!$B$5&lt;=有効積算気温!J185,有効積算気温!$A185,"")</f>
        <v/>
      </c>
      <c r="K185" s="3" t="str">
        <f ca="1">IF(表示!$B$5&lt;=有効積算気温!K185,有効積算気温!$A185,"")</f>
        <v/>
      </c>
      <c r="L185" s="3" t="str">
        <f ca="1">IF(表示!$B$5&lt;=有効積算気温!L185,有効積算気温!$A185,"")</f>
        <v/>
      </c>
      <c r="M185" s="3" t="str">
        <f ca="1">IF(表示!$B$5&lt;=有効積算気温!M185,有効積算気温!$A185,"")</f>
        <v/>
      </c>
      <c r="N185" s="3" t="str">
        <f ca="1">IF(表示!$B$5&lt;=有効積算気温!N185,有効積算気温!$A185,"")</f>
        <v/>
      </c>
      <c r="O185" s="3" t="str">
        <f ca="1">IF(表示!$B$5&lt;=有効積算気温!O185,有効積算気温!$A185,"")</f>
        <v/>
      </c>
      <c r="P185" s="3" t="str">
        <f ca="1">IF(表示!$B$5&lt;=有効積算気温!P185,有効積算気温!$A185,"")</f>
        <v/>
      </c>
      <c r="Q185" s="3" t="str">
        <f ca="1">IF(表示!$B$5&lt;=有効積算気温!Q185,有効積算気温!$A185,"")</f>
        <v/>
      </c>
      <c r="R185" s="3" t="str">
        <f ca="1">IF(表示!$B$5&lt;=有効積算気温!R185,有効積算気温!$A185,"")</f>
        <v/>
      </c>
      <c r="S185" s="3" t="str">
        <f ca="1">IF(表示!$B$5&lt;=有効積算気温!S185,有効積算気温!$A185,"")</f>
        <v/>
      </c>
      <c r="T185" s="3" t="str">
        <f ca="1">IF(表示!$B$5&lt;=有効積算気温!T185,有効積算気温!$A185,"")</f>
        <v/>
      </c>
      <c r="U185" s="3" t="str">
        <f ca="1">IF(表示!$B$5&lt;=有効積算気温!U185,有効積算気温!$A185,"")</f>
        <v/>
      </c>
    </row>
    <row r="186" spans="1:21" x14ac:dyDescent="0.15">
      <c r="A186" s="3">
        <v>41914</v>
      </c>
      <c r="B186" s="3" t="str">
        <f ca="1">IF(表示!$B$5&lt;=有効積算気温!B186,有効積算気温!$A186,"")</f>
        <v/>
      </c>
      <c r="C186" s="3" t="str">
        <f ca="1">IF(表示!$B$5&lt;=有効積算気温!C186,有効積算気温!$A186,"")</f>
        <v/>
      </c>
      <c r="D186" s="3" t="str">
        <f ca="1">IF(表示!$B$5&lt;=有効積算気温!D186,有効積算気温!$A186,"")</f>
        <v/>
      </c>
      <c r="E186" s="3" t="str">
        <f ca="1">IF(表示!$B$5&lt;=有効積算気温!E186,有効積算気温!$A186,"")</f>
        <v/>
      </c>
      <c r="F186" s="3" t="str">
        <f ca="1">IF(表示!$B$5&lt;=有効積算気温!F186,有効積算気温!$A186,"")</f>
        <v/>
      </c>
      <c r="G186" s="3" t="str">
        <f ca="1">IF(表示!$B$5&lt;=有効積算気温!G186,有効積算気温!$A186,"")</f>
        <v/>
      </c>
      <c r="H186" s="3" t="str">
        <f ca="1">IF(表示!$B$5&lt;=有効積算気温!H186,有効積算気温!$A186,"")</f>
        <v/>
      </c>
      <c r="I186" s="3" t="str">
        <f ca="1">IF(表示!$B$5&lt;=有効積算気温!I186,有効積算気温!$A186,"")</f>
        <v/>
      </c>
      <c r="J186" s="3" t="str">
        <f ca="1">IF(表示!$B$5&lt;=有効積算気温!J186,有効積算気温!$A186,"")</f>
        <v/>
      </c>
      <c r="K186" s="3" t="str">
        <f ca="1">IF(表示!$B$5&lt;=有効積算気温!K186,有効積算気温!$A186,"")</f>
        <v/>
      </c>
      <c r="L186" s="3" t="str">
        <f ca="1">IF(表示!$B$5&lt;=有効積算気温!L186,有効積算気温!$A186,"")</f>
        <v/>
      </c>
      <c r="M186" s="3" t="str">
        <f ca="1">IF(表示!$B$5&lt;=有効積算気温!M186,有効積算気温!$A186,"")</f>
        <v/>
      </c>
      <c r="N186" s="3" t="str">
        <f ca="1">IF(表示!$B$5&lt;=有効積算気温!N186,有効積算気温!$A186,"")</f>
        <v/>
      </c>
      <c r="O186" s="3" t="str">
        <f ca="1">IF(表示!$B$5&lt;=有効積算気温!O186,有効積算気温!$A186,"")</f>
        <v/>
      </c>
      <c r="P186" s="3" t="str">
        <f ca="1">IF(表示!$B$5&lt;=有効積算気温!P186,有効積算気温!$A186,"")</f>
        <v/>
      </c>
      <c r="Q186" s="3" t="str">
        <f ca="1">IF(表示!$B$5&lt;=有効積算気温!Q186,有効積算気温!$A186,"")</f>
        <v/>
      </c>
      <c r="R186" s="3" t="str">
        <f ca="1">IF(表示!$B$5&lt;=有効積算気温!R186,有効積算気温!$A186,"")</f>
        <v/>
      </c>
      <c r="S186" s="3" t="str">
        <f ca="1">IF(表示!$B$5&lt;=有効積算気温!S186,有効積算気温!$A186,"")</f>
        <v/>
      </c>
      <c r="T186" s="3" t="str">
        <f ca="1">IF(表示!$B$5&lt;=有効積算気温!T186,有効積算気温!$A186,"")</f>
        <v/>
      </c>
      <c r="U186" s="3" t="str">
        <f ca="1">IF(表示!$B$5&lt;=有効積算気温!U186,有効積算気温!$A186,"")</f>
        <v/>
      </c>
    </row>
    <row r="187" spans="1:21" x14ac:dyDescent="0.15">
      <c r="A187" s="3">
        <v>41915</v>
      </c>
      <c r="B187" s="3" t="str">
        <f ca="1">IF(表示!$B$5&lt;=有効積算気温!B187,有効積算気温!$A187,"")</f>
        <v/>
      </c>
      <c r="C187" s="3" t="str">
        <f ca="1">IF(表示!$B$5&lt;=有効積算気温!C187,有効積算気温!$A187,"")</f>
        <v/>
      </c>
      <c r="D187" s="3" t="str">
        <f ca="1">IF(表示!$B$5&lt;=有効積算気温!D187,有効積算気温!$A187,"")</f>
        <v/>
      </c>
      <c r="E187" s="3" t="str">
        <f ca="1">IF(表示!$B$5&lt;=有効積算気温!E187,有効積算気温!$A187,"")</f>
        <v/>
      </c>
      <c r="F187" s="3" t="str">
        <f ca="1">IF(表示!$B$5&lt;=有効積算気温!F187,有効積算気温!$A187,"")</f>
        <v/>
      </c>
      <c r="G187" s="3" t="str">
        <f ca="1">IF(表示!$B$5&lt;=有効積算気温!G187,有効積算気温!$A187,"")</f>
        <v/>
      </c>
      <c r="H187" s="3" t="str">
        <f ca="1">IF(表示!$B$5&lt;=有効積算気温!H187,有効積算気温!$A187,"")</f>
        <v/>
      </c>
      <c r="I187" s="3" t="str">
        <f ca="1">IF(表示!$B$5&lt;=有効積算気温!I187,有効積算気温!$A187,"")</f>
        <v/>
      </c>
      <c r="J187" s="3" t="str">
        <f ca="1">IF(表示!$B$5&lt;=有効積算気温!J187,有効積算気温!$A187,"")</f>
        <v/>
      </c>
      <c r="K187" s="3" t="str">
        <f ca="1">IF(表示!$B$5&lt;=有効積算気温!K187,有効積算気温!$A187,"")</f>
        <v/>
      </c>
      <c r="L187" s="3" t="str">
        <f ca="1">IF(表示!$B$5&lt;=有効積算気温!L187,有効積算気温!$A187,"")</f>
        <v/>
      </c>
      <c r="M187" s="3" t="str">
        <f ca="1">IF(表示!$B$5&lt;=有効積算気温!M187,有効積算気温!$A187,"")</f>
        <v/>
      </c>
      <c r="N187" s="3" t="str">
        <f ca="1">IF(表示!$B$5&lt;=有効積算気温!N187,有効積算気温!$A187,"")</f>
        <v/>
      </c>
      <c r="O187" s="3" t="str">
        <f ca="1">IF(表示!$B$5&lt;=有効積算気温!O187,有効積算気温!$A187,"")</f>
        <v/>
      </c>
      <c r="P187" s="3" t="str">
        <f ca="1">IF(表示!$B$5&lt;=有効積算気温!P187,有効積算気温!$A187,"")</f>
        <v/>
      </c>
      <c r="Q187" s="3" t="str">
        <f ca="1">IF(表示!$B$5&lt;=有効積算気温!Q187,有効積算気温!$A187,"")</f>
        <v/>
      </c>
      <c r="R187" s="3" t="str">
        <f ca="1">IF(表示!$B$5&lt;=有効積算気温!R187,有効積算気温!$A187,"")</f>
        <v/>
      </c>
      <c r="S187" s="3" t="str">
        <f ca="1">IF(表示!$B$5&lt;=有効積算気温!S187,有効積算気温!$A187,"")</f>
        <v/>
      </c>
      <c r="T187" s="3" t="str">
        <f ca="1">IF(表示!$B$5&lt;=有効積算気温!T187,有効積算気温!$A187,"")</f>
        <v/>
      </c>
      <c r="U187" s="3" t="str">
        <f ca="1">IF(表示!$B$5&lt;=有効積算気温!U187,有効積算気温!$A187,"")</f>
        <v/>
      </c>
    </row>
    <row r="188" spans="1:21" x14ac:dyDescent="0.15">
      <c r="A188" s="3">
        <v>41916</v>
      </c>
      <c r="B188" s="3" t="str">
        <f ca="1">IF(表示!$B$5&lt;=有効積算気温!B188,有効積算気温!$A188,"")</f>
        <v/>
      </c>
      <c r="C188" s="3" t="str">
        <f ca="1">IF(表示!$B$5&lt;=有効積算気温!C188,有効積算気温!$A188,"")</f>
        <v/>
      </c>
      <c r="D188" s="3" t="str">
        <f ca="1">IF(表示!$B$5&lt;=有効積算気温!D188,有効積算気温!$A188,"")</f>
        <v/>
      </c>
      <c r="E188" s="3" t="str">
        <f ca="1">IF(表示!$B$5&lt;=有効積算気温!E188,有効積算気温!$A188,"")</f>
        <v/>
      </c>
      <c r="F188" s="3" t="str">
        <f ca="1">IF(表示!$B$5&lt;=有効積算気温!F188,有効積算気温!$A188,"")</f>
        <v/>
      </c>
      <c r="G188" s="3" t="str">
        <f ca="1">IF(表示!$B$5&lt;=有効積算気温!G188,有効積算気温!$A188,"")</f>
        <v/>
      </c>
      <c r="H188" s="3" t="str">
        <f ca="1">IF(表示!$B$5&lt;=有効積算気温!H188,有効積算気温!$A188,"")</f>
        <v/>
      </c>
      <c r="I188" s="3" t="str">
        <f ca="1">IF(表示!$B$5&lt;=有効積算気温!I188,有効積算気温!$A188,"")</f>
        <v/>
      </c>
      <c r="J188" s="3" t="str">
        <f ca="1">IF(表示!$B$5&lt;=有効積算気温!J188,有効積算気温!$A188,"")</f>
        <v/>
      </c>
      <c r="K188" s="3" t="str">
        <f ca="1">IF(表示!$B$5&lt;=有効積算気温!K188,有効積算気温!$A188,"")</f>
        <v/>
      </c>
      <c r="L188" s="3" t="str">
        <f ca="1">IF(表示!$B$5&lt;=有効積算気温!L188,有効積算気温!$A188,"")</f>
        <v/>
      </c>
      <c r="M188" s="3" t="str">
        <f ca="1">IF(表示!$B$5&lt;=有効積算気温!M188,有効積算気温!$A188,"")</f>
        <v/>
      </c>
      <c r="N188" s="3" t="str">
        <f ca="1">IF(表示!$B$5&lt;=有効積算気温!N188,有効積算気温!$A188,"")</f>
        <v/>
      </c>
      <c r="O188" s="3" t="str">
        <f ca="1">IF(表示!$B$5&lt;=有効積算気温!O188,有効積算気温!$A188,"")</f>
        <v/>
      </c>
      <c r="P188" s="3" t="str">
        <f ca="1">IF(表示!$B$5&lt;=有効積算気温!P188,有効積算気温!$A188,"")</f>
        <v/>
      </c>
      <c r="Q188" s="3" t="str">
        <f ca="1">IF(表示!$B$5&lt;=有効積算気温!Q188,有効積算気温!$A188,"")</f>
        <v/>
      </c>
      <c r="R188" s="3" t="str">
        <f ca="1">IF(表示!$B$5&lt;=有効積算気温!R188,有効積算気温!$A188,"")</f>
        <v/>
      </c>
      <c r="S188" s="3" t="str">
        <f ca="1">IF(表示!$B$5&lt;=有効積算気温!S188,有効積算気温!$A188,"")</f>
        <v/>
      </c>
      <c r="T188" s="3" t="str">
        <f ca="1">IF(表示!$B$5&lt;=有効積算気温!T188,有効積算気温!$A188,"")</f>
        <v/>
      </c>
      <c r="U188" s="3" t="str">
        <f ca="1">IF(表示!$B$5&lt;=有効積算気温!U188,有効積算気温!$A188,"")</f>
        <v/>
      </c>
    </row>
    <row r="189" spans="1:21" x14ac:dyDescent="0.15">
      <c r="A189" s="3">
        <v>41917</v>
      </c>
      <c r="B189" s="3" t="str">
        <f ca="1">IF(表示!$B$5&lt;=有効積算気温!B189,有効積算気温!$A189,"")</f>
        <v/>
      </c>
      <c r="C189" s="3" t="str">
        <f ca="1">IF(表示!$B$5&lt;=有効積算気温!C189,有効積算気温!$A189,"")</f>
        <v/>
      </c>
      <c r="D189" s="3" t="str">
        <f ca="1">IF(表示!$B$5&lt;=有効積算気温!D189,有効積算気温!$A189,"")</f>
        <v/>
      </c>
      <c r="E189" s="3" t="str">
        <f ca="1">IF(表示!$B$5&lt;=有効積算気温!E189,有効積算気温!$A189,"")</f>
        <v/>
      </c>
      <c r="F189" s="3" t="str">
        <f ca="1">IF(表示!$B$5&lt;=有効積算気温!F189,有効積算気温!$A189,"")</f>
        <v/>
      </c>
      <c r="G189" s="3" t="str">
        <f ca="1">IF(表示!$B$5&lt;=有効積算気温!G189,有効積算気温!$A189,"")</f>
        <v/>
      </c>
      <c r="H189" s="3" t="str">
        <f ca="1">IF(表示!$B$5&lt;=有効積算気温!H189,有効積算気温!$A189,"")</f>
        <v/>
      </c>
      <c r="I189" s="3" t="str">
        <f ca="1">IF(表示!$B$5&lt;=有効積算気温!I189,有効積算気温!$A189,"")</f>
        <v/>
      </c>
      <c r="J189" s="3" t="str">
        <f ca="1">IF(表示!$B$5&lt;=有効積算気温!J189,有効積算気温!$A189,"")</f>
        <v/>
      </c>
      <c r="K189" s="3" t="str">
        <f ca="1">IF(表示!$B$5&lt;=有効積算気温!K189,有効積算気温!$A189,"")</f>
        <v/>
      </c>
      <c r="L189" s="3" t="str">
        <f ca="1">IF(表示!$B$5&lt;=有効積算気温!L189,有効積算気温!$A189,"")</f>
        <v/>
      </c>
      <c r="M189" s="3" t="str">
        <f ca="1">IF(表示!$B$5&lt;=有効積算気温!M189,有効積算気温!$A189,"")</f>
        <v/>
      </c>
      <c r="N189" s="3" t="str">
        <f ca="1">IF(表示!$B$5&lt;=有効積算気温!N189,有効積算気温!$A189,"")</f>
        <v/>
      </c>
      <c r="O189" s="3" t="str">
        <f ca="1">IF(表示!$B$5&lt;=有効積算気温!O189,有効積算気温!$A189,"")</f>
        <v/>
      </c>
      <c r="P189" s="3" t="str">
        <f ca="1">IF(表示!$B$5&lt;=有効積算気温!P189,有効積算気温!$A189,"")</f>
        <v/>
      </c>
      <c r="Q189" s="3" t="str">
        <f ca="1">IF(表示!$B$5&lt;=有効積算気温!Q189,有効積算気温!$A189,"")</f>
        <v/>
      </c>
      <c r="R189" s="3" t="str">
        <f ca="1">IF(表示!$B$5&lt;=有効積算気温!R189,有効積算気温!$A189,"")</f>
        <v/>
      </c>
      <c r="S189" s="3" t="str">
        <f ca="1">IF(表示!$B$5&lt;=有効積算気温!S189,有効積算気温!$A189,"")</f>
        <v/>
      </c>
      <c r="T189" s="3" t="str">
        <f ca="1">IF(表示!$B$5&lt;=有効積算気温!T189,有効積算気温!$A189,"")</f>
        <v/>
      </c>
      <c r="U189" s="3" t="str">
        <f ca="1">IF(表示!$B$5&lt;=有効積算気温!U189,有効積算気温!$A189,"")</f>
        <v/>
      </c>
    </row>
    <row r="190" spans="1:21" x14ac:dyDescent="0.15">
      <c r="A190" s="3">
        <v>41918</v>
      </c>
      <c r="B190" s="3" t="str">
        <f ca="1">IF(表示!$B$5&lt;=有効積算気温!B190,有効積算気温!$A190,"")</f>
        <v/>
      </c>
      <c r="C190" s="3" t="str">
        <f ca="1">IF(表示!$B$5&lt;=有効積算気温!C190,有効積算気温!$A190,"")</f>
        <v/>
      </c>
      <c r="D190" s="3" t="str">
        <f ca="1">IF(表示!$B$5&lt;=有効積算気温!D190,有効積算気温!$A190,"")</f>
        <v/>
      </c>
      <c r="E190" s="3" t="str">
        <f ca="1">IF(表示!$B$5&lt;=有効積算気温!E190,有効積算気温!$A190,"")</f>
        <v/>
      </c>
      <c r="F190" s="3" t="str">
        <f ca="1">IF(表示!$B$5&lt;=有効積算気温!F190,有効積算気温!$A190,"")</f>
        <v/>
      </c>
      <c r="G190" s="3" t="str">
        <f ca="1">IF(表示!$B$5&lt;=有効積算気温!G190,有効積算気温!$A190,"")</f>
        <v/>
      </c>
      <c r="H190" s="3" t="str">
        <f ca="1">IF(表示!$B$5&lt;=有効積算気温!H190,有効積算気温!$A190,"")</f>
        <v/>
      </c>
      <c r="I190" s="3" t="str">
        <f ca="1">IF(表示!$B$5&lt;=有効積算気温!I190,有効積算気温!$A190,"")</f>
        <v/>
      </c>
      <c r="J190" s="3" t="str">
        <f ca="1">IF(表示!$B$5&lt;=有効積算気温!J190,有効積算気温!$A190,"")</f>
        <v/>
      </c>
      <c r="K190" s="3" t="str">
        <f ca="1">IF(表示!$B$5&lt;=有効積算気温!K190,有効積算気温!$A190,"")</f>
        <v/>
      </c>
      <c r="L190" s="3" t="str">
        <f ca="1">IF(表示!$B$5&lt;=有効積算気温!L190,有効積算気温!$A190,"")</f>
        <v/>
      </c>
      <c r="M190" s="3" t="str">
        <f ca="1">IF(表示!$B$5&lt;=有効積算気温!M190,有効積算気温!$A190,"")</f>
        <v/>
      </c>
      <c r="N190" s="3" t="str">
        <f ca="1">IF(表示!$B$5&lt;=有効積算気温!N190,有効積算気温!$A190,"")</f>
        <v/>
      </c>
      <c r="O190" s="3" t="str">
        <f ca="1">IF(表示!$B$5&lt;=有効積算気温!O190,有効積算気温!$A190,"")</f>
        <v/>
      </c>
      <c r="P190" s="3" t="str">
        <f ca="1">IF(表示!$B$5&lt;=有効積算気温!P190,有効積算気温!$A190,"")</f>
        <v/>
      </c>
      <c r="Q190" s="3" t="str">
        <f ca="1">IF(表示!$B$5&lt;=有効積算気温!Q190,有効積算気温!$A190,"")</f>
        <v/>
      </c>
      <c r="R190" s="3" t="str">
        <f ca="1">IF(表示!$B$5&lt;=有効積算気温!R190,有効積算気温!$A190,"")</f>
        <v/>
      </c>
      <c r="S190" s="3" t="str">
        <f ca="1">IF(表示!$B$5&lt;=有効積算気温!S190,有効積算気温!$A190,"")</f>
        <v/>
      </c>
      <c r="T190" s="3" t="str">
        <f ca="1">IF(表示!$B$5&lt;=有効積算気温!T190,有効積算気温!$A190,"")</f>
        <v/>
      </c>
      <c r="U190" s="3" t="str">
        <f ca="1">IF(表示!$B$5&lt;=有効積算気温!U190,有効積算気温!$A190,"")</f>
        <v/>
      </c>
    </row>
    <row r="191" spans="1:21" x14ac:dyDescent="0.15">
      <c r="A191" s="3">
        <v>41919</v>
      </c>
      <c r="B191" s="3" t="str">
        <f ca="1">IF(表示!$B$5&lt;=有効積算気温!B191,有効積算気温!$A191,"")</f>
        <v/>
      </c>
      <c r="C191" s="3" t="str">
        <f ca="1">IF(表示!$B$5&lt;=有効積算気温!C191,有効積算気温!$A191,"")</f>
        <v/>
      </c>
      <c r="D191" s="3" t="str">
        <f ca="1">IF(表示!$B$5&lt;=有効積算気温!D191,有効積算気温!$A191,"")</f>
        <v/>
      </c>
      <c r="E191" s="3" t="str">
        <f ca="1">IF(表示!$B$5&lt;=有効積算気温!E191,有効積算気温!$A191,"")</f>
        <v/>
      </c>
      <c r="F191" s="3" t="str">
        <f ca="1">IF(表示!$B$5&lt;=有効積算気温!F191,有効積算気温!$A191,"")</f>
        <v/>
      </c>
      <c r="G191" s="3" t="str">
        <f ca="1">IF(表示!$B$5&lt;=有効積算気温!G191,有効積算気温!$A191,"")</f>
        <v/>
      </c>
      <c r="H191" s="3" t="str">
        <f ca="1">IF(表示!$B$5&lt;=有効積算気温!H191,有効積算気温!$A191,"")</f>
        <v/>
      </c>
      <c r="I191" s="3" t="str">
        <f ca="1">IF(表示!$B$5&lt;=有効積算気温!I191,有効積算気温!$A191,"")</f>
        <v/>
      </c>
      <c r="J191" s="3" t="str">
        <f ca="1">IF(表示!$B$5&lt;=有効積算気温!J191,有効積算気温!$A191,"")</f>
        <v/>
      </c>
      <c r="K191" s="3" t="str">
        <f ca="1">IF(表示!$B$5&lt;=有効積算気温!K191,有効積算気温!$A191,"")</f>
        <v/>
      </c>
      <c r="L191" s="3" t="str">
        <f ca="1">IF(表示!$B$5&lt;=有効積算気温!L191,有効積算気温!$A191,"")</f>
        <v/>
      </c>
      <c r="M191" s="3" t="str">
        <f ca="1">IF(表示!$B$5&lt;=有効積算気温!M191,有効積算気温!$A191,"")</f>
        <v/>
      </c>
      <c r="N191" s="3" t="str">
        <f ca="1">IF(表示!$B$5&lt;=有効積算気温!N191,有効積算気温!$A191,"")</f>
        <v/>
      </c>
      <c r="O191" s="3" t="str">
        <f ca="1">IF(表示!$B$5&lt;=有効積算気温!O191,有効積算気温!$A191,"")</f>
        <v/>
      </c>
      <c r="P191" s="3" t="str">
        <f ca="1">IF(表示!$B$5&lt;=有効積算気温!P191,有効積算気温!$A191,"")</f>
        <v/>
      </c>
      <c r="Q191" s="3" t="str">
        <f ca="1">IF(表示!$B$5&lt;=有効積算気温!Q191,有効積算気温!$A191,"")</f>
        <v/>
      </c>
      <c r="R191" s="3" t="str">
        <f ca="1">IF(表示!$B$5&lt;=有効積算気温!R191,有効積算気温!$A191,"")</f>
        <v/>
      </c>
      <c r="S191" s="3" t="str">
        <f ca="1">IF(表示!$B$5&lt;=有効積算気温!S191,有効積算気温!$A191,"")</f>
        <v/>
      </c>
      <c r="T191" s="3" t="str">
        <f ca="1">IF(表示!$B$5&lt;=有効積算気温!T191,有効積算気温!$A191,"")</f>
        <v/>
      </c>
      <c r="U191" s="3" t="str">
        <f ca="1">IF(表示!$B$5&lt;=有効積算気温!U191,有効積算気温!$A191,"")</f>
        <v/>
      </c>
    </row>
    <row r="192" spans="1:21" x14ac:dyDescent="0.15">
      <c r="A192" s="3">
        <v>41920</v>
      </c>
      <c r="B192" s="3" t="str">
        <f ca="1">IF(表示!$B$5&lt;=有効積算気温!B192,有効積算気温!$A192,"")</f>
        <v/>
      </c>
      <c r="C192" s="3" t="str">
        <f ca="1">IF(表示!$B$5&lt;=有効積算気温!C192,有効積算気温!$A192,"")</f>
        <v/>
      </c>
      <c r="D192" s="3" t="str">
        <f ca="1">IF(表示!$B$5&lt;=有効積算気温!D192,有効積算気温!$A192,"")</f>
        <v/>
      </c>
      <c r="E192" s="3" t="str">
        <f ca="1">IF(表示!$B$5&lt;=有効積算気温!E192,有効積算気温!$A192,"")</f>
        <v/>
      </c>
      <c r="F192" s="3" t="str">
        <f ca="1">IF(表示!$B$5&lt;=有効積算気温!F192,有効積算気温!$A192,"")</f>
        <v/>
      </c>
      <c r="G192" s="3" t="str">
        <f ca="1">IF(表示!$B$5&lt;=有効積算気温!G192,有効積算気温!$A192,"")</f>
        <v/>
      </c>
      <c r="H192" s="3" t="str">
        <f ca="1">IF(表示!$B$5&lt;=有効積算気温!H192,有効積算気温!$A192,"")</f>
        <v/>
      </c>
      <c r="I192" s="3" t="str">
        <f ca="1">IF(表示!$B$5&lt;=有効積算気温!I192,有効積算気温!$A192,"")</f>
        <v/>
      </c>
      <c r="J192" s="3" t="str">
        <f ca="1">IF(表示!$B$5&lt;=有効積算気温!J192,有効積算気温!$A192,"")</f>
        <v/>
      </c>
      <c r="K192" s="3" t="str">
        <f ca="1">IF(表示!$B$5&lt;=有効積算気温!K192,有効積算気温!$A192,"")</f>
        <v/>
      </c>
      <c r="L192" s="3" t="str">
        <f ca="1">IF(表示!$B$5&lt;=有効積算気温!L192,有効積算気温!$A192,"")</f>
        <v/>
      </c>
      <c r="M192" s="3" t="str">
        <f ca="1">IF(表示!$B$5&lt;=有効積算気温!M192,有効積算気温!$A192,"")</f>
        <v/>
      </c>
      <c r="N192" s="3" t="str">
        <f ca="1">IF(表示!$B$5&lt;=有効積算気温!N192,有効積算気温!$A192,"")</f>
        <v/>
      </c>
      <c r="O192" s="3" t="str">
        <f ca="1">IF(表示!$B$5&lt;=有効積算気温!O192,有効積算気温!$A192,"")</f>
        <v/>
      </c>
      <c r="P192" s="3" t="str">
        <f ca="1">IF(表示!$B$5&lt;=有効積算気温!P192,有効積算気温!$A192,"")</f>
        <v/>
      </c>
      <c r="Q192" s="3" t="str">
        <f ca="1">IF(表示!$B$5&lt;=有効積算気温!Q192,有効積算気温!$A192,"")</f>
        <v/>
      </c>
      <c r="R192" s="3" t="str">
        <f ca="1">IF(表示!$B$5&lt;=有効積算気温!R192,有効積算気温!$A192,"")</f>
        <v/>
      </c>
      <c r="S192" s="3" t="str">
        <f ca="1">IF(表示!$B$5&lt;=有効積算気温!S192,有効積算気温!$A192,"")</f>
        <v/>
      </c>
      <c r="T192" s="3" t="str">
        <f ca="1">IF(表示!$B$5&lt;=有効積算気温!T192,有効積算気温!$A192,"")</f>
        <v/>
      </c>
      <c r="U192" s="3" t="str">
        <f ca="1">IF(表示!$B$5&lt;=有効積算気温!U192,有効積算気温!$A192,"")</f>
        <v/>
      </c>
    </row>
    <row r="193" spans="1:21" x14ac:dyDescent="0.15">
      <c r="A193" s="3">
        <v>41921</v>
      </c>
      <c r="B193" s="3" t="str">
        <f ca="1">IF(表示!$B$5&lt;=有効積算気温!B193,有効積算気温!$A193,"")</f>
        <v/>
      </c>
      <c r="C193" s="3" t="str">
        <f ca="1">IF(表示!$B$5&lt;=有効積算気温!C193,有効積算気温!$A193,"")</f>
        <v/>
      </c>
      <c r="D193" s="3" t="str">
        <f ca="1">IF(表示!$B$5&lt;=有効積算気温!D193,有効積算気温!$A193,"")</f>
        <v/>
      </c>
      <c r="E193" s="3" t="str">
        <f ca="1">IF(表示!$B$5&lt;=有効積算気温!E193,有効積算気温!$A193,"")</f>
        <v/>
      </c>
      <c r="F193" s="3" t="str">
        <f ca="1">IF(表示!$B$5&lt;=有効積算気温!F193,有効積算気温!$A193,"")</f>
        <v/>
      </c>
      <c r="G193" s="3" t="str">
        <f ca="1">IF(表示!$B$5&lt;=有効積算気温!G193,有効積算気温!$A193,"")</f>
        <v/>
      </c>
      <c r="H193" s="3" t="str">
        <f ca="1">IF(表示!$B$5&lt;=有効積算気温!H193,有効積算気温!$A193,"")</f>
        <v/>
      </c>
      <c r="I193" s="3" t="str">
        <f ca="1">IF(表示!$B$5&lt;=有効積算気温!I193,有効積算気温!$A193,"")</f>
        <v/>
      </c>
      <c r="J193" s="3" t="str">
        <f ca="1">IF(表示!$B$5&lt;=有効積算気温!J193,有効積算気温!$A193,"")</f>
        <v/>
      </c>
      <c r="K193" s="3" t="str">
        <f ca="1">IF(表示!$B$5&lt;=有効積算気温!K193,有効積算気温!$A193,"")</f>
        <v/>
      </c>
      <c r="L193" s="3" t="str">
        <f ca="1">IF(表示!$B$5&lt;=有効積算気温!L193,有効積算気温!$A193,"")</f>
        <v/>
      </c>
      <c r="M193" s="3" t="str">
        <f ca="1">IF(表示!$B$5&lt;=有効積算気温!M193,有効積算気温!$A193,"")</f>
        <v/>
      </c>
      <c r="N193" s="3" t="str">
        <f ca="1">IF(表示!$B$5&lt;=有効積算気温!N193,有効積算気温!$A193,"")</f>
        <v/>
      </c>
      <c r="O193" s="3" t="str">
        <f ca="1">IF(表示!$B$5&lt;=有効積算気温!O193,有効積算気温!$A193,"")</f>
        <v/>
      </c>
      <c r="P193" s="3" t="str">
        <f ca="1">IF(表示!$B$5&lt;=有効積算気温!P193,有効積算気温!$A193,"")</f>
        <v/>
      </c>
      <c r="Q193" s="3" t="str">
        <f ca="1">IF(表示!$B$5&lt;=有効積算気温!Q193,有効積算気温!$A193,"")</f>
        <v/>
      </c>
      <c r="R193" s="3" t="str">
        <f ca="1">IF(表示!$B$5&lt;=有効積算気温!R193,有効積算気温!$A193,"")</f>
        <v/>
      </c>
      <c r="S193" s="3" t="str">
        <f ca="1">IF(表示!$B$5&lt;=有効積算気温!S193,有効積算気温!$A193,"")</f>
        <v/>
      </c>
      <c r="T193" s="3" t="str">
        <f ca="1">IF(表示!$B$5&lt;=有効積算気温!T193,有効積算気温!$A193,"")</f>
        <v/>
      </c>
      <c r="U193" s="3" t="str">
        <f ca="1">IF(表示!$B$5&lt;=有効積算気温!U193,有効積算気温!$A193,"")</f>
        <v/>
      </c>
    </row>
    <row r="194" spans="1:21" x14ac:dyDescent="0.15">
      <c r="A194" s="3">
        <v>41922</v>
      </c>
      <c r="B194" s="3" t="str">
        <f ca="1">IF(表示!$B$5&lt;=有効積算気温!B194,有効積算気温!$A194,"")</f>
        <v/>
      </c>
      <c r="C194" s="3" t="str">
        <f ca="1">IF(表示!$B$5&lt;=有効積算気温!C194,有効積算気温!$A194,"")</f>
        <v/>
      </c>
      <c r="D194" s="3" t="str">
        <f ca="1">IF(表示!$B$5&lt;=有効積算気温!D194,有効積算気温!$A194,"")</f>
        <v/>
      </c>
      <c r="E194" s="3" t="str">
        <f ca="1">IF(表示!$B$5&lt;=有効積算気温!E194,有効積算気温!$A194,"")</f>
        <v/>
      </c>
      <c r="F194" s="3" t="str">
        <f ca="1">IF(表示!$B$5&lt;=有効積算気温!F194,有効積算気温!$A194,"")</f>
        <v/>
      </c>
      <c r="G194" s="3" t="str">
        <f ca="1">IF(表示!$B$5&lt;=有効積算気温!G194,有効積算気温!$A194,"")</f>
        <v/>
      </c>
      <c r="H194" s="3" t="str">
        <f ca="1">IF(表示!$B$5&lt;=有効積算気温!H194,有効積算気温!$A194,"")</f>
        <v/>
      </c>
      <c r="I194" s="3" t="str">
        <f ca="1">IF(表示!$B$5&lt;=有効積算気温!I194,有効積算気温!$A194,"")</f>
        <v/>
      </c>
      <c r="J194" s="3" t="str">
        <f ca="1">IF(表示!$B$5&lt;=有効積算気温!J194,有効積算気温!$A194,"")</f>
        <v/>
      </c>
      <c r="K194" s="3" t="str">
        <f ca="1">IF(表示!$B$5&lt;=有効積算気温!K194,有効積算気温!$A194,"")</f>
        <v/>
      </c>
      <c r="L194" s="3" t="str">
        <f ca="1">IF(表示!$B$5&lt;=有効積算気温!L194,有効積算気温!$A194,"")</f>
        <v/>
      </c>
      <c r="M194" s="3" t="str">
        <f ca="1">IF(表示!$B$5&lt;=有効積算気温!M194,有効積算気温!$A194,"")</f>
        <v/>
      </c>
      <c r="N194" s="3" t="str">
        <f ca="1">IF(表示!$B$5&lt;=有効積算気温!N194,有効積算気温!$A194,"")</f>
        <v/>
      </c>
      <c r="O194" s="3" t="str">
        <f ca="1">IF(表示!$B$5&lt;=有効積算気温!O194,有効積算気温!$A194,"")</f>
        <v/>
      </c>
      <c r="P194" s="3" t="str">
        <f ca="1">IF(表示!$B$5&lt;=有効積算気温!P194,有効積算気温!$A194,"")</f>
        <v/>
      </c>
      <c r="Q194" s="3" t="str">
        <f ca="1">IF(表示!$B$5&lt;=有効積算気温!Q194,有効積算気温!$A194,"")</f>
        <v/>
      </c>
      <c r="R194" s="3" t="str">
        <f ca="1">IF(表示!$B$5&lt;=有効積算気温!R194,有効積算気温!$A194,"")</f>
        <v/>
      </c>
      <c r="S194" s="3" t="str">
        <f ca="1">IF(表示!$B$5&lt;=有効積算気温!S194,有効積算気温!$A194,"")</f>
        <v/>
      </c>
      <c r="T194" s="3" t="str">
        <f ca="1">IF(表示!$B$5&lt;=有効積算気温!T194,有効積算気温!$A194,"")</f>
        <v/>
      </c>
      <c r="U194" s="3" t="str">
        <f ca="1">IF(表示!$B$5&lt;=有効積算気温!U194,有効積算気温!$A194,"")</f>
        <v/>
      </c>
    </row>
    <row r="195" spans="1:21" x14ac:dyDescent="0.15">
      <c r="A195" s="3">
        <v>41923</v>
      </c>
      <c r="B195" s="3" t="str">
        <f ca="1">IF(表示!$B$5&lt;=有効積算気温!B195,有効積算気温!$A195,"")</f>
        <v/>
      </c>
      <c r="C195" s="3" t="str">
        <f ca="1">IF(表示!$B$5&lt;=有効積算気温!C195,有効積算気温!$A195,"")</f>
        <v/>
      </c>
      <c r="D195" s="3" t="str">
        <f ca="1">IF(表示!$B$5&lt;=有効積算気温!D195,有効積算気温!$A195,"")</f>
        <v/>
      </c>
      <c r="E195" s="3" t="str">
        <f ca="1">IF(表示!$B$5&lt;=有効積算気温!E195,有効積算気温!$A195,"")</f>
        <v/>
      </c>
      <c r="F195" s="3" t="str">
        <f ca="1">IF(表示!$B$5&lt;=有効積算気温!F195,有効積算気温!$A195,"")</f>
        <v/>
      </c>
      <c r="G195" s="3" t="str">
        <f ca="1">IF(表示!$B$5&lt;=有効積算気温!G195,有効積算気温!$A195,"")</f>
        <v/>
      </c>
      <c r="H195" s="3" t="str">
        <f ca="1">IF(表示!$B$5&lt;=有効積算気温!H195,有効積算気温!$A195,"")</f>
        <v/>
      </c>
      <c r="I195" s="3" t="str">
        <f ca="1">IF(表示!$B$5&lt;=有効積算気温!I195,有効積算気温!$A195,"")</f>
        <v/>
      </c>
      <c r="J195" s="3" t="str">
        <f ca="1">IF(表示!$B$5&lt;=有効積算気温!J195,有効積算気温!$A195,"")</f>
        <v/>
      </c>
      <c r="K195" s="3" t="str">
        <f ca="1">IF(表示!$B$5&lt;=有効積算気温!K195,有効積算気温!$A195,"")</f>
        <v/>
      </c>
      <c r="L195" s="3" t="str">
        <f ca="1">IF(表示!$B$5&lt;=有効積算気温!L195,有効積算気温!$A195,"")</f>
        <v/>
      </c>
      <c r="M195" s="3" t="str">
        <f ca="1">IF(表示!$B$5&lt;=有効積算気温!M195,有効積算気温!$A195,"")</f>
        <v/>
      </c>
      <c r="N195" s="3" t="str">
        <f ca="1">IF(表示!$B$5&lt;=有効積算気温!N195,有効積算気温!$A195,"")</f>
        <v/>
      </c>
      <c r="O195" s="3" t="str">
        <f ca="1">IF(表示!$B$5&lt;=有効積算気温!O195,有効積算気温!$A195,"")</f>
        <v/>
      </c>
      <c r="P195" s="3" t="str">
        <f ca="1">IF(表示!$B$5&lt;=有効積算気温!P195,有効積算気温!$A195,"")</f>
        <v/>
      </c>
      <c r="Q195" s="3" t="str">
        <f ca="1">IF(表示!$B$5&lt;=有効積算気温!Q195,有効積算気温!$A195,"")</f>
        <v/>
      </c>
      <c r="R195" s="3" t="str">
        <f ca="1">IF(表示!$B$5&lt;=有効積算気温!R195,有効積算気温!$A195,"")</f>
        <v/>
      </c>
      <c r="S195" s="3" t="str">
        <f ca="1">IF(表示!$B$5&lt;=有効積算気温!S195,有効積算気温!$A195,"")</f>
        <v/>
      </c>
      <c r="T195" s="3" t="str">
        <f ca="1">IF(表示!$B$5&lt;=有効積算気温!T195,有効積算気温!$A195,"")</f>
        <v/>
      </c>
      <c r="U195" s="3" t="str">
        <f ca="1">IF(表示!$B$5&lt;=有効積算気温!U195,有効積算気温!$A195,"")</f>
        <v/>
      </c>
    </row>
    <row r="196" spans="1:21" x14ac:dyDescent="0.15">
      <c r="A196" s="3">
        <v>41924</v>
      </c>
      <c r="B196" s="3" t="str">
        <f ca="1">IF(表示!$B$5&lt;=有効積算気温!B196,有効積算気温!$A196,"")</f>
        <v/>
      </c>
      <c r="C196" s="3" t="str">
        <f ca="1">IF(表示!$B$5&lt;=有効積算気温!C196,有効積算気温!$A196,"")</f>
        <v/>
      </c>
      <c r="D196" s="3" t="str">
        <f ca="1">IF(表示!$B$5&lt;=有効積算気温!D196,有効積算気温!$A196,"")</f>
        <v/>
      </c>
      <c r="E196" s="3" t="str">
        <f ca="1">IF(表示!$B$5&lt;=有効積算気温!E196,有効積算気温!$A196,"")</f>
        <v/>
      </c>
      <c r="F196" s="3" t="str">
        <f ca="1">IF(表示!$B$5&lt;=有効積算気温!F196,有効積算気温!$A196,"")</f>
        <v/>
      </c>
      <c r="G196" s="3" t="str">
        <f ca="1">IF(表示!$B$5&lt;=有効積算気温!G196,有効積算気温!$A196,"")</f>
        <v/>
      </c>
      <c r="H196" s="3" t="str">
        <f ca="1">IF(表示!$B$5&lt;=有効積算気温!H196,有効積算気温!$A196,"")</f>
        <v/>
      </c>
      <c r="I196" s="3" t="str">
        <f ca="1">IF(表示!$B$5&lt;=有効積算気温!I196,有効積算気温!$A196,"")</f>
        <v/>
      </c>
      <c r="J196" s="3" t="str">
        <f ca="1">IF(表示!$B$5&lt;=有効積算気温!J196,有効積算気温!$A196,"")</f>
        <v/>
      </c>
      <c r="K196" s="3" t="str">
        <f ca="1">IF(表示!$B$5&lt;=有効積算気温!K196,有効積算気温!$A196,"")</f>
        <v/>
      </c>
      <c r="L196" s="3" t="str">
        <f ca="1">IF(表示!$B$5&lt;=有効積算気温!L196,有効積算気温!$A196,"")</f>
        <v/>
      </c>
      <c r="M196" s="3" t="str">
        <f ca="1">IF(表示!$B$5&lt;=有効積算気温!M196,有効積算気温!$A196,"")</f>
        <v/>
      </c>
      <c r="N196" s="3" t="str">
        <f ca="1">IF(表示!$B$5&lt;=有効積算気温!N196,有効積算気温!$A196,"")</f>
        <v/>
      </c>
      <c r="O196" s="3" t="str">
        <f ca="1">IF(表示!$B$5&lt;=有効積算気温!O196,有効積算気温!$A196,"")</f>
        <v/>
      </c>
      <c r="P196" s="3" t="str">
        <f ca="1">IF(表示!$B$5&lt;=有効積算気温!P196,有効積算気温!$A196,"")</f>
        <v/>
      </c>
      <c r="Q196" s="3" t="str">
        <f ca="1">IF(表示!$B$5&lt;=有効積算気温!Q196,有効積算気温!$A196,"")</f>
        <v/>
      </c>
      <c r="R196" s="3" t="str">
        <f ca="1">IF(表示!$B$5&lt;=有効積算気温!R196,有効積算気温!$A196,"")</f>
        <v/>
      </c>
      <c r="S196" s="3" t="str">
        <f ca="1">IF(表示!$B$5&lt;=有効積算気温!S196,有効積算気温!$A196,"")</f>
        <v/>
      </c>
      <c r="T196" s="3" t="str">
        <f ca="1">IF(表示!$B$5&lt;=有効積算気温!T196,有効積算気温!$A196,"")</f>
        <v/>
      </c>
      <c r="U196" s="3" t="str">
        <f ca="1">IF(表示!$B$5&lt;=有効積算気温!U196,有効積算気温!$A196,"")</f>
        <v/>
      </c>
    </row>
    <row r="197" spans="1:21" x14ac:dyDescent="0.15">
      <c r="A197" s="3">
        <v>41925</v>
      </c>
      <c r="B197" s="3" t="str">
        <f ca="1">IF(表示!$B$5&lt;=有効積算気温!B197,有効積算気温!$A197,"")</f>
        <v/>
      </c>
      <c r="C197" s="3" t="str">
        <f ca="1">IF(表示!$B$5&lt;=有効積算気温!C197,有効積算気温!$A197,"")</f>
        <v/>
      </c>
      <c r="D197" s="3" t="str">
        <f ca="1">IF(表示!$B$5&lt;=有効積算気温!D197,有効積算気温!$A197,"")</f>
        <v/>
      </c>
      <c r="E197" s="3" t="str">
        <f ca="1">IF(表示!$B$5&lt;=有効積算気温!E197,有効積算気温!$A197,"")</f>
        <v/>
      </c>
      <c r="F197" s="3" t="str">
        <f ca="1">IF(表示!$B$5&lt;=有効積算気温!F197,有効積算気温!$A197,"")</f>
        <v/>
      </c>
      <c r="G197" s="3" t="str">
        <f ca="1">IF(表示!$B$5&lt;=有効積算気温!G197,有効積算気温!$A197,"")</f>
        <v/>
      </c>
      <c r="H197" s="3" t="str">
        <f ca="1">IF(表示!$B$5&lt;=有効積算気温!H197,有効積算気温!$A197,"")</f>
        <v/>
      </c>
      <c r="I197" s="3" t="str">
        <f ca="1">IF(表示!$B$5&lt;=有効積算気温!I197,有効積算気温!$A197,"")</f>
        <v/>
      </c>
      <c r="J197" s="3" t="str">
        <f ca="1">IF(表示!$B$5&lt;=有効積算気温!J197,有効積算気温!$A197,"")</f>
        <v/>
      </c>
      <c r="K197" s="3" t="str">
        <f ca="1">IF(表示!$B$5&lt;=有効積算気温!K197,有効積算気温!$A197,"")</f>
        <v/>
      </c>
      <c r="L197" s="3" t="str">
        <f ca="1">IF(表示!$B$5&lt;=有効積算気温!L197,有効積算気温!$A197,"")</f>
        <v/>
      </c>
      <c r="M197" s="3" t="str">
        <f ca="1">IF(表示!$B$5&lt;=有効積算気温!M197,有効積算気温!$A197,"")</f>
        <v/>
      </c>
      <c r="N197" s="3" t="str">
        <f ca="1">IF(表示!$B$5&lt;=有効積算気温!N197,有効積算気温!$A197,"")</f>
        <v/>
      </c>
      <c r="O197" s="3" t="str">
        <f ca="1">IF(表示!$B$5&lt;=有効積算気温!O197,有効積算気温!$A197,"")</f>
        <v/>
      </c>
      <c r="P197" s="3" t="str">
        <f ca="1">IF(表示!$B$5&lt;=有効積算気温!P197,有効積算気温!$A197,"")</f>
        <v/>
      </c>
      <c r="Q197" s="3" t="str">
        <f ca="1">IF(表示!$B$5&lt;=有効積算気温!Q197,有効積算気温!$A197,"")</f>
        <v/>
      </c>
      <c r="R197" s="3" t="str">
        <f ca="1">IF(表示!$B$5&lt;=有効積算気温!R197,有効積算気温!$A197,"")</f>
        <v/>
      </c>
      <c r="S197" s="3" t="str">
        <f ca="1">IF(表示!$B$5&lt;=有効積算気温!S197,有効積算気温!$A197,"")</f>
        <v/>
      </c>
      <c r="T197" s="3" t="str">
        <f ca="1">IF(表示!$B$5&lt;=有効積算気温!T197,有効積算気温!$A197,"")</f>
        <v/>
      </c>
      <c r="U197" s="3" t="str">
        <f ca="1">IF(表示!$B$5&lt;=有効積算気温!U197,有効積算気温!$A197,"")</f>
        <v/>
      </c>
    </row>
    <row r="198" spans="1:21" x14ac:dyDescent="0.15">
      <c r="A198" s="3">
        <v>41926</v>
      </c>
      <c r="B198" s="3" t="str">
        <f ca="1">IF(表示!$B$5&lt;=有効積算気温!B198,有効積算気温!$A198,"")</f>
        <v/>
      </c>
      <c r="C198" s="3" t="str">
        <f ca="1">IF(表示!$B$5&lt;=有効積算気温!C198,有効積算気温!$A198,"")</f>
        <v/>
      </c>
      <c r="D198" s="3" t="str">
        <f ca="1">IF(表示!$B$5&lt;=有効積算気温!D198,有効積算気温!$A198,"")</f>
        <v/>
      </c>
      <c r="E198" s="3" t="str">
        <f ca="1">IF(表示!$B$5&lt;=有効積算気温!E198,有効積算気温!$A198,"")</f>
        <v/>
      </c>
      <c r="F198" s="3" t="str">
        <f ca="1">IF(表示!$B$5&lt;=有効積算気温!F198,有効積算気温!$A198,"")</f>
        <v/>
      </c>
      <c r="G198" s="3" t="str">
        <f ca="1">IF(表示!$B$5&lt;=有効積算気温!G198,有効積算気温!$A198,"")</f>
        <v/>
      </c>
      <c r="H198" s="3" t="str">
        <f ca="1">IF(表示!$B$5&lt;=有効積算気温!H198,有効積算気温!$A198,"")</f>
        <v/>
      </c>
      <c r="I198" s="3" t="str">
        <f ca="1">IF(表示!$B$5&lt;=有効積算気温!I198,有効積算気温!$A198,"")</f>
        <v/>
      </c>
      <c r="J198" s="3" t="str">
        <f ca="1">IF(表示!$B$5&lt;=有効積算気温!J198,有効積算気温!$A198,"")</f>
        <v/>
      </c>
      <c r="K198" s="3" t="str">
        <f ca="1">IF(表示!$B$5&lt;=有効積算気温!K198,有効積算気温!$A198,"")</f>
        <v/>
      </c>
      <c r="L198" s="3" t="str">
        <f ca="1">IF(表示!$B$5&lt;=有効積算気温!L198,有効積算気温!$A198,"")</f>
        <v/>
      </c>
      <c r="M198" s="3" t="str">
        <f ca="1">IF(表示!$B$5&lt;=有効積算気温!M198,有効積算気温!$A198,"")</f>
        <v/>
      </c>
      <c r="N198" s="3" t="str">
        <f ca="1">IF(表示!$B$5&lt;=有効積算気温!N198,有効積算気温!$A198,"")</f>
        <v/>
      </c>
      <c r="O198" s="3" t="str">
        <f ca="1">IF(表示!$B$5&lt;=有効積算気温!O198,有効積算気温!$A198,"")</f>
        <v/>
      </c>
      <c r="P198" s="3" t="str">
        <f ca="1">IF(表示!$B$5&lt;=有効積算気温!P198,有効積算気温!$A198,"")</f>
        <v/>
      </c>
      <c r="Q198" s="3" t="str">
        <f ca="1">IF(表示!$B$5&lt;=有効積算気温!Q198,有効積算気温!$A198,"")</f>
        <v/>
      </c>
      <c r="R198" s="3" t="str">
        <f ca="1">IF(表示!$B$5&lt;=有効積算気温!R198,有効積算気温!$A198,"")</f>
        <v/>
      </c>
      <c r="S198" s="3" t="str">
        <f ca="1">IF(表示!$B$5&lt;=有効積算気温!S198,有効積算気温!$A198,"")</f>
        <v/>
      </c>
      <c r="T198" s="3" t="str">
        <f ca="1">IF(表示!$B$5&lt;=有効積算気温!T198,有効積算気温!$A198,"")</f>
        <v/>
      </c>
      <c r="U198" s="3" t="str">
        <f ca="1">IF(表示!$B$5&lt;=有効積算気温!U198,有効積算気温!$A198,"")</f>
        <v/>
      </c>
    </row>
    <row r="199" spans="1:21" x14ac:dyDescent="0.15">
      <c r="A199" s="3">
        <v>41927</v>
      </c>
      <c r="B199" s="3" t="str">
        <f ca="1">IF(表示!$B$5&lt;=有効積算気温!B199,有効積算気温!$A199,"")</f>
        <v/>
      </c>
      <c r="C199" s="3" t="str">
        <f ca="1">IF(表示!$B$5&lt;=有効積算気温!C199,有効積算気温!$A199,"")</f>
        <v/>
      </c>
      <c r="D199" s="3" t="str">
        <f ca="1">IF(表示!$B$5&lt;=有効積算気温!D199,有効積算気温!$A199,"")</f>
        <v/>
      </c>
      <c r="E199" s="3" t="str">
        <f ca="1">IF(表示!$B$5&lt;=有効積算気温!E199,有効積算気温!$A199,"")</f>
        <v/>
      </c>
      <c r="F199" s="3" t="str">
        <f ca="1">IF(表示!$B$5&lt;=有効積算気温!F199,有効積算気温!$A199,"")</f>
        <v/>
      </c>
      <c r="G199" s="3" t="str">
        <f ca="1">IF(表示!$B$5&lt;=有効積算気温!G199,有効積算気温!$A199,"")</f>
        <v/>
      </c>
      <c r="H199" s="3" t="str">
        <f ca="1">IF(表示!$B$5&lt;=有効積算気温!H199,有効積算気温!$A199,"")</f>
        <v/>
      </c>
      <c r="I199" s="3" t="str">
        <f ca="1">IF(表示!$B$5&lt;=有効積算気温!I199,有効積算気温!$A199,"")</f>
        <v/>
      </c>
      <c r="J199" s="3" t="str">
        <f ca="1">IF(表示!$B$5&lt;=有効積算気温!J199,有効積算気温!$A199,"")</f>
        <v/>
      </c>
      <c r="K199" s="3" t="str">
        <f ca="1">IF(表示!$B$5&lt;=有効積算気温!K199,有効積算気温!$A199,"")</f>
        <v/>
      </c>
      <c r="L199" s="3" t="str">
        <f ca="1">IF(表示!$B$5&lt;=有効積算気温!L199,有効積算気温!$A199,"")</f>
        <v/>
      </c>
      <c r="M199" s="3" t="str">
        <f ca="1">IF(表示!$B$5&lt;=有効積算気温!M199,有効積算気温!$A199,"")</f>
        <v/>
      </c>
      <c r="N199" s="3" t="str">
        <f ca="1">IF(表示!$B$5&lt;=有効積算気温!N199,有効積算気温!$A199,"")</f>
        <v/>
      </c>
      <c r="O199" s="3" t="str">
        <f ca="1">IF(表示!$B$5&lt;=有効積算気温!O199,有効積算気温!$A199,"")</f>
        <v/>
      </c>
      <c r="P199" s="3" t="str">
        <f ca="1">IF(表示!$B$5&lt;=有効積算気温!P199,有効積算気温!$A199,"")</f>
        <v/>
      </c>
      <c r="Q199" s="3" t="str">
        <f ca="1">IF(表示!$B$5&lt;=有効積算気温!Q199,有効積算気温!$A199,"")</f>
        <v/>
      </c>
      <c r="R199" s="3" t="str">
        <f ca="1">IF(表示!$B$5&lt;=有効積算気温!R199,有効積算気温!$A199,"")</f>
        <v/>
      </c>
      <c r="S199" s="3" t="str">
        <f ca="1">IF(表示!$B$5&lt;=有効積算気温!S199,有効積算気温!$A199,"")</f>
        <v/>
      </c>
      <c r="T199" s="3" t="str">
        <f ca="1">IF(表示!$B$5&lt;=有効積算気温!T199,有効積算気温!$A199,"")</f>
        <v/>
      </c>
      <c r="U199" s="3" t="str">
        <f ca="1">IF(表示!$B$5&lt;=有効積算気温!U199,有効積算気温!$A199,"")</f>
        <v/>
      </c>
    </row>
    <row r="200" spans="1:21" x14ac:dyDescent="0.15">
      <c r="A200" s="3">
        <v>41928</v>
      </c>
      <c r="B200" s="3" t="str">
        <f ca="1">IF(表示!$B$5&lt;=有効積算気温!B200,有効積算気温!$A200,"")</f>
        <v/>
      </c>
      <c r="C200" s="3" t="str">
        <f ca="1">IF(表示!$B$5&lt;=有効積算気温!C200,有効積算気温!$A200,"")</f>
        <v/>
      </c>
      <c r="D200" s="3" t="str">
        <f ca="1">IF(表示!$B$5&lt;=有効積算気温!D200,有効積算気温!$A200,"")</f>
        <v/>
      </c>
      <c r="E200" s="3" t="str">
        <f ca="1">IF(表示!$B$5&lt;=有効積算気温!E200,有効積算気温!$A200,"")</f>
        <v/>
      </c>
      <c r="F200" s="3" t="str">
        <f ca="1">IF(表示!$B$5&lt;=有効積算気温!F200,有効積算気温!$A200,"")</f>
        <v/>
      </c>
      <c r="G200" s="3" t="str">
        <f ca="1">IF(表示!$B$5&lt;=有効積算気温!G200,有効積算気温!$A200,"")</f>
        <v/>
      </c>
      <c r="H200" s="3" t="str">
        <f ca="1">IF(表示!$B$5&lt;=有効積算気温!H200,有効積算気温!$A200,"")</f>
        <v/>
      </c>
      <c r="I200" s="3" t="str">
        <f ca="1">IF(表示!$B$5&lt;=有効積算気温!I200,有効積算気温!$A200,"")</f>
        <v/>
      </c>
      <c r="J200" s="3" t="str">
        <f ca="1">IF(表示!$B$5&lt;=有効積算気温!J200,有効積算気温!$A200,"")</f>
        <v/>
      </c>
      <c r="K200" s="3" t="str">
        <f ca="1">IF(表示!$B$5&lt;=有効積算気温!K200,有効積算気温!$A200,"")</f>
        <v/>
      </c>
      <c r="L200" s="3" t="str">
        <f ca="1">IF(表示!$B$5&lt;=有効積算気温!L200,有効積算気温!$A200,"")</f>
        <v/>
      </c>
      <c r="M200" s="3" t="str">
        <f ca="1">IF(表示!$B$5&lt;=有効積算気温!M200,有効積算気温!$A200,"")</f>
        <v/>
      </c>
      <c r="N200" s="3" t="str">
        <f ca="1">IF(表示!$B$5&lt;=有効積算気温!N200,有効積算気温!$A200,"")</f>
        <v/>
      </c>
      <c r="O200" s="3" t="str">
        <f ca="1">IF(表示!$B$5&lt;=有効積算気温!O200,有効積算気温!$A200,"")</f>
        <v/>
      </c>
      <c r="P200" s="3" t="str">
        <f ca="1">IF(表示!$B$5&lt;=有効積算気温!P200,有効積算気温!$A200,"")</f>
        <v/>
      </c>
      <c r="Q200" s="3" t="str">
        <f ca="1">IF(表示!$B$5&lt;=有効積算気温!Q200,有効積算気温!$A200,"")</f>
        <v/>
      </c>
      <c r="R200" s="3" t="str">
        <f ca="1">IF(表示!$B$5&lt;=有効積算気温!R200,有効積算気温!$A200,"")</f>
        <v/>
      </c>
      <c r="S200" s="3" t="str">
        <f ca="1">IF(表示!$B$5&lt;=有効積算気温!S200,有効積算気温!$A200,"")</f>
        <v/>
      </c>
      <c r="T200" s="3" t="str">
        <f ca="1">IF(表示!$B$5&lt;=有効積算気温!T200,有効積算気温!$A200,"")</f>
        <v/>
      </c>
      <c r="U200" s="3" t="str">
        <f ca="1">IF(表示!$B$5&lt;=有効積算気温!U200,有効積算気温!$A200,"")</f>
        <v/>
      </c>
    </row>
    <row r="201" spans="1:21" x14ac:dyDescent="0.15">
      <c r="A201" s="3">
        <v>41929</v>
      </c>
      <c r="B201" s="3" t="str">
        <f ca="1">IF(表示!$B$5&lt;=有効積算気温!B201,有効積算気温!$A201,"")</f>
        <v/>
      </c>
      <c r="C201" s="3" t="str">
        <f ca="1">IF(表示!$B$5&lt;=有効積算気温!C201,有効積算気温!$A201,"")</f>
        <v/>
      </c>
      <c r="D201" s="3" t="str">
        <f ca="1">IF(表示!$B$5&lt;=有効積算気温!D201,有効積算気温!$A201,"")</f>
        <v/>
      </c>
      <c r="E201" s="3" t="str">
        <f ca="1">IF(表示!$B$5&lt;=有効積算気温!E201,有効積算気温!$A201,"")</f>
        <v/>
      </c>
      <c r="F201" s="3" t="str">
        <f ca="1">IF(表示!$B$5&lt;=有効積算気温!F201,有効積算気温!$A201,"")</f>
        <v/>
      </c>
      <c r="G201" s="3" t="str">
        <f ca="1">IF(表示!$B$5&lt;=有効積算気温!G201,有効積算気温!$A201,"")</f>
        <v/>
      </c>
      <c r="H201" s="3" t="str">
        <f ca="1">IF(表示!$B$5&lt;=有効積算気温!H201,有効積算気温!$A201,"")</f>
        <v/>
      </c>
      <c r="I201" s="3" t="str">
        <f ca="1">IF(表示!$B$5&lt;=有効積算気温!I201,有効積算気温!$A201,"")</f>
        <v/>
      </c>
      <c r="J201" s="3" t="str">
        <f ca="1">IF(表示!$B$5&lt;=有効積算気温!J201,有効積算気温!$A201,"")</f>
        <v/>
      </c>
      <c r="K201" s="3" t="str">
        <f ca="1">IF(表示!$B$5&lt;=有効積算気温!K201,有効積算気温!$A201,"")</f>
        <v/>
      </c>
      <c r="L201" s="3" t="str">
        <f ca="1">IF(表示!$B$5&lt;=有効積算気温!L201,有効積算気温!$A201,"")</f>
        <v/>
      </c>
      <c r="M201" s="3" t="str">
        <f ca="1">IF(表示!$B$5&lt;=有効積算気温!M201,有効積算気温!$A201,"")</f>
        <v/>
      </c>
      <c r="N201" s="3" t="str">
        <f ca="1">IF(表示!$B$5&lt;=有効積算気温!N201,有効積算気温!$A201,"")</f>
        <v/>
      </c>
      <c r="O201" s="3" t="str">
        <f ca="1">IF(表示!$B$5&lt;=有効積算気温!O201,有効積算気温!$A201,"")</f>
        <v/>
      </c>
      <c r="P201" s="3" t="str">
        <f ca="1">IF(表示!$B$5&lt;=有効積算気温!P201,有効積算気温!$A201,"")</f>
        <v/>
      </c>
      <c r="Q201" s="3" t="str">
        <f ca="1">IF(表示!$B$5&lt;=有効積算気温!Q201,有効積算気温!$A201,"")</f>
        <v/>
      </c>
      <c r="R201" s="3" t="str">
        <f ca="1">IF(表示!$B$5&lt;=有効積算気温!R201,有効積算気温!$A201,"")</f>
        <v/>
      </c>
      <c r="S201" s="3" t="str">
        <f ca="1">IF(表示!$B$5&lt;=有効積算気温!S201,有効積算気温!$A201,"")</f>
        <v/>
      </c>
      <c r="T201" s="3" t="str">
        <f ca="1">IF(表示!$B$5&lt;=有効積算気温!T201,有効積算気温!$A201,"")</f>
        <v/>
      </c>
      <c r="U201" s="3" t="str">
        <f ca="1">IF(表示!$B$5&lt;=有効積算気温!U201,有効積算気温!$A201,"")</f>
        <v/>
      </c>
    </row>
    <row r="202" spans="1:21" x14ac:dyDescent="0.15">
      <c r="A202" s="3">
        <v>41930</v>
      </c>
      <c r="B202" s="3" t="str">
        <f ca="1">IF(表示!$B$5&lt;=有効積算気温!B202,有効積算気温!$A202,"")</f>
        <v/>
      </c>
      <c r="C202" s="3" t="str">
        <f ca="1">IF(表示!$B$5&lt;=有効積算気温!C202,有効積算気温!$A202,"")</f>
        <v/>
      </c>
      <c r="D202" s="3" t="str">
        <f ca="1">IF(表示!$B$5&lt;=有効積算気温!D202,有効積算気温!$A202,"")</f>
        <v/>
      </c>
      <c r="E202" s="3" t="str">
        <f ca="1">IF(表示!$B$5&lt;=有効積算気温!E202,有効積算気温!$A202,"")</f>
        <v/>
      </c>
      <c r="F202" s="3" t="str">
        <f ca="1">IF(表示!$B$5&lt;=有効積算気温!F202,有効積算気温!$A202,"")</f>
        <v/>
      </c>
      <c r="G202" s="3" t="str">
        <f ca="1">IF(表示!$B$5&lt;=有効積算気温!G202,有効積算気温!$A202,"")</f>
        <v/>
      </c>
      <c r="H202" s="3" t="str">
        <f ca="1">IF(表示!$B$5&lt;=有効積算気温!H202,有効積算気温!$A202,"")</f>
        <v/>
      </c>
      <c r="I202" s="3" t="str">
        <f ca="1">IF(表示!$B$5&lt;=有効積算気温!I202,有効積算気温!$A202,"")</f>
        <v/>
      </c>
      <c r="J202" s="3" t="str">
        <f ca="1">IF(表示!$B$5&lt;=有効積算気温!J202,有効積算気温!$A202,"")</f>
        <v/>
      </c>
      <c r="K202" s="3" t="str">
        <f ca="1">IF(表示!$B$5&lt;=有効積算気温!K202,有効積算気温!$A202,"")</f>
        <v/>
      </c>
      <c r="L202" s="3" t="str">
        <f ca="1">IF(表示!$B$5&lt;=有効積算気温!L202,有効積算気温!$A202,"")</f>
        <v/>
      </c>
      <c r="M202" s="3" t="str">
        <f ca="1">IF(表示!$B$5&lt;=有効積算気温!M202,有効積算気温!$A202,"")</f>
        <v/>
      </c>
      <c r="N202" s="3" t="str">
        <f ca="1">IF(表示!$B$5&lt;=有効積算気温!N202,有効積算気温!$A202,"")</f>
        <v/>
      </c>
      <c r="O202" s="3" t="str">
        <f ca="1">IF(表示!$B$5&lt;=有効積算気温!O202,有効積算気温!$A202,"")</f>
        <v/>
      </c>
      <c r="P202" s="3" t="str">
        <f ca="1">IF(表示!$B$5&lt;=有効積算気温!P202,有効積算気温!$A202,"")</f>
        <v/>
      </c>
      <c r="Q202" s="3" t="str">
        <f ca="1">IF(表示!$B$5&lt;=有効積算気温!Q202,有効積算気温!$A202,"")</f>
        <v/>
      </c>
      <c r="R202" s="3" t="str">
        <f ca="1">IF(表示!$B$5&lt;=有効積算気温!R202,有効積算気温!$A202,"")</f>
        <v/>
      </c>
      <c r="S202" s="3" t="str">
        <f ca="1">IF(表示!$B$5&lt;=有効積算気温!S202,有効積算気温!$A202,"")</f>
        <v/>
      </c>
      <c r="T202" s="3" t="str">
        <f ca="1">IF(表示!$B$5&lt;=有効積算気温!T202,有効積算気温!$A202,"")</f>
        <v/>
      </c>
      <c r="U202" s="3" t="str">
        <f ca="1">IF(表示!$B$5&lt;=有効積算気温!U202,有効積算気温!$A202,"")</f>
        <v/>
      </c>
    </row>
    <row r="203" spans="1:21" x14ac:dyDescent="0.15">
      <c r="A203" s="3">
        <v>41931</v>
      </c>
      <c r="B203" s="3" t="str">
        <f ca="1">IF(表示!$B$5&lt;=有効積算気温!B203,有効積算気温!$A203,"")</f>
        <v/>
      </c>
      <c r="C203" s="3" t="str">
        <f ca="1">IF(表示!$B$5&lt;=有効積算気温!C203,有効積算気温!$A203,"")</f>
        <v/>
      </c>
      <c r="D203" s="3" t="str">
        <f ca="1">IF(表示!$B$5&lt;=有効積算気温!D203,有効積算気温!$A203,"")</f>
        <v/>
      </c>
      <c r="E203" s="3" t="str">
        <f ca="1">IF(表示!$B$5&lt;=有効積算気温!E203,有効積算気温!$A203,"")</f>
        <v/>
      </c>
      <c r="F203" s="3" t="str">
        <f ca="1">IF(表示!$B$5&lt;=有効積算気温!F203,有効積算気温!$A203,"")</f>
        <v/>
      </c>
      <c r="G203" s="3" t="str">
        <f ca="1">IF(表示!$B$5&lt;=有効積算気温!G203,有効積算気温!$A203,"")</f>
        <v/>
      </c>
      <c r="H203" s="3" t="str">
        <f ca="1">IF(表示!$B$5&lt;=有効積算気温!H203,有効積算気温!$A203,"")</f>
        <v/>
      </c>
      <c r="I203" s="3" t="str">
        <f ca="1">IF(表示!$B$5&lt;=有効積算気温!I203,有効積算気温!$A203,"")</f>
        <v/>
      </c>
      <c r="J203" s="3" t="str">
        <f ca="1">IF(表示!$B$5&lt;=有効積算気温!J203,有効積算気温!$A203,"")</f>
        <v/>
      </c>
      <c r="K203" s="3" t="str">
        <f ca="1">IF(表示!$B$5&lt;=有効積算気温!K203,有効積算気温!$A203,"")</f>
        <v/>
      </c>
      <c r="L203" s="3" t="str">
        <f ca="1">IF(表示!$B$5&lt;=有効積算気温!L203,有効積算気温!$A203,"")</f>
        <v/>
      </c>
      <c r="M203" s="3" t="str">
        <f ca="1">IF(表示!$B$5&lt;=有効積算気温!M203,有効積算気温!$A203,"")</f>
        <v/>
      </c>
      <c r="N203" s="3" t="str">
        <f ca="1">IF(表示!$B$5&lt;=有効積算気温!N203,有効積算気温!$A203,"")</f>
        <v/>
      </c>
      <c r="O203" s="3" t="str">
        <f ca="1">IF(表示!$B$5&lt;=有効積算気温!O203,有効積算気温!$A203,"")</f>
        <v/>
      </c>
      <c r="P203" s="3" t="str">
        <f ca="1">IF(表示!$B$5&lt;=有効積算気温!P203,有効積算気温!$A203,"")</f>
        <v/>
      </c>
      <c r="Q203" s="3" t="str">
        <f ca="1">IF(表示!$B$5&lt;=有効積算気温!Q203,有効積算気温!$A203,"")</f>
        <v/>
      </c>
      <c r="R203" s="3" t="str">
        <f ca="1">IF(表示!$B$5&lt;=有効積算気温!R203,有効積算気温!$A203,"")</f>
        <v/>
      </c>
      <c r="S203" s="3" t="str">
        <f ca="1">IF(表示!$B$5&lt;=有効積算気温!S203,有効積算気温!$A203,"")</f>
        <v/>
      </c>
      <c r="T203" s="3" t="str">
        <f ca="1">IF(表示!$B$5&lt;=有効積算気温!T203,有効積算気温!$A203,"")</f>
        <v/>
      </c>
      <c r="U203" s="3" t="str">
        <f ca="1">IF(表示!$B$5&lt;=有効積算気温!U203,有効積算気温!$A203,"")</f>
        <v/>
      </c>
    </row>
    <row r="204" spans="1:21" x14ac:dyDescent="0.15">
      <c r="A204" s="3">
        <v>41932</v>
      </c>
      <c r="B204" s="3" t="str">
        <f ca="1">IF(表示!$B$5&lt;=有効積算気温!B204,有効積算気温!$A204,"")</f>
        <v/>
      </c>
      <c r="C204" s="3" t="str">
        <f ca="1">IF(表示!$B$5&lt;=有効積算気温!C204,有効積算気温!$A204,"")</f>
        <v/>
      </c>
      <c r="D204" s="3" t="str">
        <f ca="1">IF(表示!$B$5&lt;=有効積算気温!D204,有効積算気温!$A204,"")</f>
        <v/>
      </c>
      <c r="E204" s="3" t="str">
        <f ca="1">IF(表示!$B$5&lt;=有効積算気温!E204,有効積算気温!$A204,"")</f>
        <v/>
      </c>
      <c r="F204" s="3" t="str">
        <f ca="1">IF(表示!$B$5&lt;=有効積算気温!F204,有効積算気温!$A204,"")</f>
        <v/>
      </c>
      <c r="G204" s="3" t="str">
        <f ca="1">IF(表示!$B$5&lt;=有効積算気温!G204,有効積算気温!$A204,"")</f>
        <v/>
      </c>
      <c r="H204" s="3" t="str">
        <f ca="1">IF(表示!$B$5&lt;=有効積算気温!H204,有効積算気温!$A204,"")</f>
        <v/>
      </c>
      <c r="I204" s="3" t="str">
        <f ca="1">IF(表示!$B$5&lt;=有効積算気温!I204,有効積算気温!$A204,"")</f>
        <v/>
      </c>
      <c r="J204" s="3" t="str">
        <f ca="1">IF(表示!$B$5&lt;=有効積算気温!J204,有効積算気温!$A204,"")</f>
        <v/>
      </c>
      <c r="K204" s="3" t="str">
        <f ca="1">IF(表示!$B$5&lt;=有効積算気温!K204,有効積算気温!$A204,"")</f>
        <v/>
      </c>
      <c r="L204" s="3" t="str">
        <f ca="1">IF(表示!$B$5&lt;=有効積算気温!L204,有効積算気温!$A204,"")</f>
        <v/>
      </c>
      <c r="M204" s="3" t="str">
        <f ca="1">IF(表示!$B$5&lt;=有効積算気温!M204,有効積算気温!$A204,"")</f>
        <v/>
      </c>
      <c r="N204" s="3" t="str">
        <f ca="1">IF(表示!$B$5&lt;=有効積算気温!N204,有効積算気温!$A204,"")</f>
        <v/>
      </c>
      <c r="O204" s="3" t="str">
        <f ca="1">IF(表示!$B$5&lt;=有効積算気温!O204,有効積算気温!$A204,"")</f>
        <v/>
      </c>
      <c r="P204" s="3" t="str">
        <f ca="1">IF(表示!$B$5&lt;=有効積算気温!P204,有効積算気温!$A204,"")</f>
        <v/>
      </c>
      <c r="Q204" s="3" t="str">
        <f ca="1">IF(表示!$B$5&lt;=有効積算気温!Q204,有効積算気温!$A204,"")</f>
        <v/>
      </c>
      <c r="R204" s="3" t="str">
        <f ca="1">IF(表示!$B$5&lt;=有効積算気温!R204,有効積算気温!$A204,"")</f>
        <v/>
      </c>
      <c r="S204" s="3" t="str">
        <f ca="1">IF(表示!$B$5&lt;=有効積算気温!S204,有効積算気温!$A204,"")</f>
        <v/>
      </c>
      <c r="T204" s="3" t="str">
        <f ca="1">IF(表示!$B$5&lt;=有効積算気温!T204,有効積算気温!$A204,"")</f>
        <v/>
      </c>
      <c r="U204" s="3" t="str">
        <f ca="1">IF(表示!$B$5&lt;=有効積算気温!U204,有効積算気温!$A204,"")</f>
        <v/>
      </c>
    </row>
    <row r="205" spans="1:21" x14ac:dyDescent="0.15">
      <c r="A205" s="3">
        <v>41933</v>
      </c>
      <c r="B205" s="3" t="str">
        <f ca="1">IF(表示!$B$5&lt;=有効積算気温!B205,有効積算気温!$A205,"")</f>
        <v/>
      </c>
      <c r="C205" s="3" t="str">
        <f ca="1">IF(表示!$B$5&lt;=有効積算気温!C205,有効積算気温!$A205,"")</f>
        <v/>
      </c>
      <c r="D205" s="3" t="str">
        <f ca="1">IF(表示!$B$5&lt;=有効積算気温!D205,有効積算気温!$A205,"")</f>
        <v/>
      </c>
      <c r="E205" s="3" t="str">
        <f ca="1">IF(表示!$B$5&lt;=有効積算気温!E205,有効積算気温!$A205,"")</f>
        <v/>
      </c>
      <c r="F205" s="3" t="str">
        <f ca="1">IF(表示!$B$5&lt;=有効積算気温!F205,有効積算気温!$A205,"")</f>
        <v/>
      </c>
      <c r="G205" s="3" t="str">
        <f ca="1">IF(表示!$B$5&lt;=有効積算気温!G205,有効積算気温!$A205,"")</f>
        <v/>
      </c>
      <c r="H205" s="3" t="str">
        <f ca="1">IF(表示!$B$5&lt;=有効積算気温!H205,有効積算気温!$A205,"")</f>
        <v/>
      </c>
      <c r="I205" s="3" t="str">
        <f ca="1">IF(表示!$B$5&lt;=有効積算気温!I205,有効積算気温!$A205,"")</f>
        <v/>
      </c>
      <c r="J205" s="3" t="str">
        <f ca="1">IF(表示!$B$5&lt;=有効積算気温!J205,有効積算気温!$A205,"")</f>
        <v/>
      </c>
      <c r="K205" s="3" t="str">
        <f ca="1">IF(表示!$B$5&lt;=有効積算気温!K205,有効積算気温!$A205,"")</f>
        <v/>
      </c>
      <c r="L205" s="3" t="str">
        <f ca="1">IF(表示!$B$5&lt;=有効積算気温!L205,有効積算気温!$A205,"")</f>
        <v/>
      </c>
      <c r="M205" s="3" t="str">
        <f ca="1">IF(表示!$B$5&lt;=有効積算気温!M205,有効積算気温!$A205,"")</f>
        <v/>
      </c>
      <c r="N205" s="3" t="str">
        <f ca="1">IF(表示!$B$5&lt;=有効積算気温!N205,有効積算気温!$A205,"")</f>
        <v/>
      </c>
      <c r="O205" s="3" t="str">
        <f ca="1">IF(表示!$B$5&lt;=有効積算気温!O205,有効積算気温!$A205,"")</f>
        <v/>
      </c>
      <c r="P205" s="3" t="str">
        <f ca="1">IF(表示!$B$5&lt;=有効積算気温!P205,有効積算気温!$A205,"")</f>
        <v/>
      </c>
      <c r="Q205" s="3" t="str">
        <f ca="1">IF(表示!$B$5&lt;=有効積算気温!Q205,有効積算気温!$A205,"")</f>
        <v/>
      </c>
      <c r="R205" s="3" t="str">
        <f ca="1">IF(表示!$B$5&lt;=有効積算気温!R205,有効積算気温!$A205,"")</f>
        <v/>
      </c>
      <c r="S205" s="3" t="str">
        <f ca="1">IF(表示!$B$5&lt;=有効積算気温!S205,有効積算気温!$A205,"")</f>
        <v/>
      </c>
      <c r="T205" s="3" t="str">
        <f ca="1">IF(表示!$B$5&lt;=有効積算気温!T205,有効積算気温!$A205,"")</f>
        <v/>
      </c>
      <c r="U205" s="3" t="str">
        <f ca="1">IF(表示!$B$5&lt;=有効積算気温!U205,有効積算気温!$A205,"")</f>
        <v/>
      </c>
    </row>
    <row r="206" spans="1:21" x14ac:dyDescent="0.15">
      <c r="A206" s="3">
        <v>41934</v>
      </c>
      <c r="B206" s="3" t="str">
        <f ca="1">IF(表示!$B$5&lt;=有効積算気温!B206,有効積算気温!$A206,"")</f>
        <v/>
      </c>
      <c r="C206" s="3" t="str">
        <f ca="1">IF(表示!$B$5&lt;=有効積算気温!C206,有効積算気温!$A206,"")</f>
        <v/>
      </c>
      <c r="D206" s="3" t="str">
        <f ca="1">IF(表示!$B$5&lt;=有効積算気温!D206,有効積算気温!$A206,"")</f>
        <v/>
      </c>
      <c r="E206" s="3" t="str">
        <f ca="1">IF(表示!$B$5&lt;=有効積算気温!E206,有効積算気温!$A206,"")</f>
        <v/>
      </c>
      <c r="F206" s="3" t="str">
        <f ca="1">IF(表示!$B$5&lt;=有効積算気温!F206,有効積算気温!$A206,"")</f>
        <v/>
      </c>
      <c r="G206" s="3" t="str">
        <f ca="1">IF(表示!$B$5&lt;=有効積算気温!G206,有効積算気温!$A206,"")</f>
        <v/>
      </c>
      <c r="H206" s="3" t="str">
        <f ca="1">IF(表示!$B$5&lt;=有効積算気温!H206,有効積算気温!$A206,"")</f>
        <v/>
      </c>
      <c r="I206" s="3" t="str">
        <f ca="1">IF(表示!$B$5&lt;=有効積算気温!I206,有効積算気温!$A206,"")</f>
        <v/>
      </c>
      <c r="J206" s="3" t="str">
        <f ca="1">IF(表示!$B$5&lt;=有効積算気温!J206,有効積算気温!$A206,"")</f>
        <v/>
      </c>
      <c r="K206" s="3" t="str">
        <f ca="1">IF(表示!$B$5&lt;=有効積算気温!K206,有効積算気温!$A206,"")</f>
        <v/>
      </c>
      <c r="L206" s="3" t="str">
        <f ca="1">IF(表示!$B$5&lt;=有効積算気温!L206,有効積算気温!$A206,"")</f>
        <v/>
      </c>
      <c r="M206" s="3" t="str">
        <f ca="1">IF(表示!$B$5&lt;=有効積算気温!M206,有効積算気温!$A206,"")</f>
        <v/>
      </c>
      <c r="N206" s="3" t="str">
        <f ca="1">IF(表示!$B$5&lt;=有効積算気温!N206,有効積算気温!$A206,"")</f>
        <v/>
      </c>
      <c r="O206" s="3" t="str">
        <f ca="1">IF(表示!$B$5&lt;=有効積算気温!O206,有効積算気温!$A206,"")</f>
        <v/>
      </c>
      <c r="P206" s="3" t="str">
        <f ca="1">IF(表示!$B$5&lt;=有効積算気温!P206,有効積算気温!$A206,"")</f>
        <v/>
      </c>
      <c r="Q206" s="3" t="str">
        <f ca="1">IF(表示!$B$5&lt;=有効積算気温!Q206,有効積算気温!$A206,"")</f>
        <v/>
      </c>
      <c r="R206" s="3" t="str">
        <f ca="1">IF(表示!$B$5&lt;=有効積算気温!R206,有効積算気温!$A206,"")</f>
        <v/>
      </c>
      <c r="S206" s="3" t="str">
        <f ca="1">IF(表示!$B$5&lt;=有効積算気温!S206,有効積算気温!$A206,"")</f>
        <v/>
      </c>
      <c r="T206" s="3" t="str">
        <f ca="1">IF(表示!$B$5&lt;=有効積算気温!T206,有効積算気温!$A206,"")</f>
        <v/>
      </c>
      <c r="U206" s="3" t="str">
        <f ca="1">IF(表示!$B$5&lt;=有効積算気温!U206,有効積算気温!$A206,"")</f>
        <v/>
      </c>
    </row>
    <row r="207" spans="1:21" x14ac:dyDescent="0.15">
      <c r="A207" s="3">
        <v>41935</v>
      </c>
      <c r="B207" s="3" t="str">
        <f ca="1">IF(表示!$B$5&lt;=有効積算気温!B207,有効積算気温!$A207,"")</f>
        <v/>
      </c>
      <c r="C207" s="3" t="str">
        <f ca="1">IF(表示!$B$5&lt;=有効積算気温!C207,有効積算気温!$A207,"")</f>
        <v/>
      </c>
      <c r="D207" s="3" t="str">
        <f ca="1">IF(表示!$B$5&lt;=有効積算気温!D207,有効積算気温!$A207,"")</f>
        <v/>
      </c>
      <c r="E207" s="3" t="str">
        <f ca="1">IF(表示!$B$5&lt;=有効積算気温!E207,有効積算気温!$A207,"")</f>
        <v/>
      </c>
      <c r="F207" s="3" t="str">
        <f ca="1">IF(表示!$B$5&lt;=有効積算気温!F207,有効積算気温!$A207,"")</f>
        <v/>
      </c>
      <c r="G207" s="3" t="str">
        <f ca="1">IF(表示!$B$5&lt;=有効積算気温!G207,有効積算気温!$A207,"")</f>
        <v/>
      </c>
      <c r="H207" s="3" t="str">
        <f ca="1">IF(表示!$B$5&lt;=有効積算気温!H207,有効積算気温!$A207,"")</f>
        <v/>
      </c>
      <c r="I207" s="3" t="str">
        <f ca="1">IF(表示!$B$5&lt;=有効積算気温!I207,有効積算気温!$A207,"")</f>
        <v/>
      </c>
      <c r="J207" s="3" t="str">
        <f ca="1">IF(表示!$B$5&lt;=有効積算気温!J207,有効積算気温!$A207,"")</f>
        <v/>
      </c>
      <c r="K207" s="3" t="str">
        <f ca="1">IF(表示!$B$5&lt;=有効積算気温!K207,有効積算気温!$A207,"")</f>
        <v/>
      </c>
      <c r="L207" s="3" t="str">
        <f ca="1">IF(表示!$B$5&lt;=有効積算気温!L207,有効積算気温!$A207,"")</f>
        <v/>
      </c>
      <c r="M207" s="3" t="str">
        <f ca="1">IF(表示!$B$5&lt;=有効積算気温!M207,有効積算気温!$A207,"")</f>
        <v/>
      </c>
      <c r="N207" s="3" t="str">
        <f ca="1">IF(表示!$B$5&lt;=有効積算気温!N207,有効積算気温!$A207,"")</f>
        <v/>
      </c>
      <c r="O207" s="3" t="str">
        <f ca="1">IF(表示!$B$5&lt;=有効積算気温!O207,有効積算気温!$A207,"")</f>
        <v/>
      </c>
      <c r="P207" s="3" t="str">
        <f ca="1">IF(表示!$B$5&lt;=有効積算気温!P207,有効積算気温!$A207,"")</f>
        <v/>
      </c>
      <c r="Q207" s="3" t="str">
        <f ca="1">IF(表示!$B$5&lt;=有効積算気温!Q207,有効積算気温!$A207,"")</f>
        <v/>
      </c>
      <c r="R207" s="3" t="str">
        <f ca="1">IF(表示!$B$5&lt;=有効積算気温!R207,有効積算気温!$A207,"")</f>
        <v/>
      </c>
      <c r="S207" s="3" t="str">
        <f ca="1">IF(表示!$B$5&lt;=有効積算気温!S207,有効積算気温!$A207,"")</f>
        <v/>
      </c>
      <c r="T207" s="3" t="str">
        <f ca="1">IF(表示!$B$5&lt;=有効積算気温!T207,有効積算気温!$A207,"")</f>
        <v/>
      </c>
      <c r="U207" s="3" t="str">
        <f ca="1">IF(表示!$B$5&lt;=有効積算気温!U207,有効積算気温!$A207,"")</f>
        <v/>
      </c>
    </row>
    <row r="208" spans="1:21" x14ac:dyDescent="0.15">
      <c r="A208" s="3">
        <v>41936</v>
      </c>
      <c r="B208" s="3" t="str">
        <f ca="1">IF(表示!$B$5&lt;=有効積算気温!B208,有効積算気温!$A208,"")</f>
        <v/>
      </c>
      <c r="C208" s="3" t="str">
        <f ca="1">IF(表示!$B$5&lt;=有効積算気温!C208,有効積算気温!$A208,"")</f>
        <v/>
      </c>
      <c r="D208" s="3" t="str">
        <f ca="1">IF(表示!$B$5&lt;=有効積算気温!D208,有効積算気温!$A208,"")</f>
        <v/>
      </c>
      <c r="E208" s="3" t="str">
        <f ca="1">IF(表示!$B$5&lt;=有効積算気温!E208,有効積算気温!$A208,"")</f>
        <v/>
      </c>
      <c r="F208" s="3" t="str">
        <f ca="1">IF(表示!$B$5&lt;=有効積算気温!F208,有効積算気温!$A208,"")</f>
        <v/>
      </c>
      <c r="G208" s="3" t="str">
        <f ca="1">IF(表示!$B$5&lt;=有効積算気温!G208,有効積算気温!$A208,"")</f>
        <v/>
      </c>
      <c r="H208" s="3" t="str">
        <f ca="1">IF(表示!$B$5&lt;=有効積算気温!H208,有効積算気温!$A208,"")</f>
        <v/>
      </c>
      <c r="I208" s="3" t="str">
        <f ca="1">IF(表示!$B$5&lt;=有効積算気温!I208,有効積算気温!$A208,"")</f>
        <v/>
      </c>
      <c r="J208" s="3" t="str">
        <f ca="1">IF(表示!$B$5&lt;=有効積算気温!J208,有効積算気温!$A208,"")</f>
        <v/>
      </c>
      <c r="K208" s="3" t="str">
        <f ca="1">IF(表示!$B$5&lt;=有効積算気温!K208,有効積算気温!$A208,"")</f>
        <v/>
      </c>
      <c r="L208" s="3" t="str">
        <f ca="1">IF(表示!$B$5&lt;=有効積算気温!L208,有効積算気温!$A208,"")</f>
        <v/>
      </c>
      <c r="M208" s="3" t="str">
        <f ca="1">IF(表示!$B$5&lt;=有効積算気温!M208,有効積算気温!$A208,"")</f>
        <v/>
      </c>
      <c r="N208" s="3" t="str">
        <f ca="1">IF(表示!$B$5&lt;=有効積算気温!N208,有効積算気温!$A208,"")</f>
        <v/>
      </c>
      <c r="O208" s="3" t="str">
        <f ca="1">IF(表示!$B$5&lt;=有効積算気温!O208,有効積算気温!$A208,"")</f>
        <v/>
      </c>
      <c r="P208" s="3" t="str">
        <f ca="1">IF(表示!$B$5&lt;=有効積算気温!P208,有効積算気温!$A208,"")</f>
        <v/>
      </c>
      <c r="Q208" s="3" t="str">
        <f ca="1">IF(表示!$B$5&lt;=有効積算気温!Q208,有効積算気温!$A208,"")</f>
        <v/>
      </c>
      <c r="R208" s="3" t="str">
        <f ca="1">IF(表示!$B$5&lt;=有効積算気温!R208,有効積算気温!$A208,"")</f>
        <v/>
      </c>
      <c r="S208" s="3" t="str">
        <f ca="1">IF(表示!$B$5&lt;=有効積算気温!S208,有効積算気温!$A208,"")</f>
        <v/>
      </c>
      <c r="T208" s="3" t="str">
        <f ca="1">IF(表示!$B$5&lt;=有効積算気温!T208,有効積算気温!$A208,"")</f>
        <v/>
      </c>
      <c r="U208" s="3" t="str">
        <f ca="1">IF(表示!$B$5&lt;=有効積算気温!U208,有効積算気温!$A208,"")</f>
        <v/>
      </c>
    </row>
    <row r="209" spans="1:22" x14ac:dyDescent="0.15">
      <c r="A209" s="3">
        <v>41937</v>
      </c>
      <c r="B209" s="3" t="str">
        <f ca="1">IF(表示!$B$5&lt;=有効積算気温!B209,有効積算気温!$A209,"")</f>
        <v/>
      </c>
      <c r="C209" s="3" t="str">
        <f ca="1">IF(表示!$B$5&lt;=有効積算気温!C209,有効積算気温!$A209,"")</f>
        <v/>
      </c>
      <c r="D209" s="3" t="str">
        <f ca="1">IF(表示!$B$5&lt;=有効積算気温!D209,有効積算気温!$A209,"")</f>
        <v/>
      </c>
      <c r="E209" s="3" t="str">
        <f ca="1">IF(表示!$B$5&lt;=有効積算気温!E209,有効積算気温!$A209,"")</f>
        <v/>
      </c>
      <c r="F209" s="3" t="str">
        <f ca="1">IF(表示!$B$5&lt;=有効積算気温!F209,有効積算気温!$A209,"")</f>
        <v/>
      </c>
      <c r="G209" s="3" t="str">
        <f ca="1">IF(表示!$B$5&lt;=有効積算気温!G209,有効積算気温!$A209,"")</f>
        <v/>
      </c>
      <c r="H209" s="3" t="str">
        <f ca="1">IF(表示!$B$5&lt;=有効積算気温!H209,有効積算気温!$A209,"")</f>
        <v/>
      </c>
      <c r="I209" s="3" t="str">
        <f ca="1">IF(表示!$B$5&lt;=有効積算気温!I209,有効積算気温!$A209,"")</f>
        <v/>
      </c>
      <c r="J209" s="3" t="str">
        <f ca="1">IF(表示!$B$5&lt;=有効積算気温!J209,有効積算気温!$A209,"")</f>
        <v/>
      </c>
      <c r="K209" s="3" t="str">
        <f ca="1">IF(表示!$B$5&lt;=有効積算気温!K209,有効積算気温!$A209,"")</f>
        <v/>
      </c>
      <c r="L209" s="3" t="str">
        <f ca="1">IF(表示!$B$5&lt;=有効積算気温!L209,有効積算気温!$A209,"")</f>
        <v/>
      </c>
      <c r="M209" s="3" t="str">
        <f ca="1">IF(表示!$B$5&lt;=有効積算気温!M209,有効積算気温!$A209,"")</f>
        <v/>
      </c>
      <c r="N209" s="3" t="str">
        <f ca="1">IF(表示!$B$5&lt;=有効積算気温!N209,有効積算気温!$A209,"")</f>
        <v/>
      </c>
      <c r="O209" s="3" t="str">
        <f ca="1">IF(表示!$B$5&lt;=有効積算気温!O209,有効積算気温!$A209,"")</f>
        <v/>
      </c>
      <c r="P209" s="3" t="str">
        <f ca="1">IF(表示!$B$5&lt;=有効積算気温!P209,有効積算気温!$A209,"")</f>
        <v/>
      </c>
      <c r="Q209" s="3" t="str">
        <f ca="1">IF(表示!$B$5&lt;=有効積算気温!Q209,有効積算気温!$A209,"")</f>
        <v/>
      </c>
      <c r="R209" s="3" t="str">
        <f ca="1">IF(表示!$B$5&lt;=有効積算気温!R209,有効積算気温!$A209,"")</f>
        <v/>
      </c>
      <c r="S209" s="3" t="str">
        <f ca="1">IF(表示!$B$5&lt;=有効積算気温!S209,有効積算気温!$A209,"")</f>
        <v/>
      </c>
      <c r="T209" s="3" t="str">
        <f ca="1">IF(表示!$B$5&lt;=有効積算気温!T209,有効積算気温!$A209,"")</f>
        <v/>
      </c>
      <c r="U209" s="3" t="str">
        <f ca="1">IF(表示!$B$5&lt;=有効積算気温!U209,有効積算気温!$A209,"")</f>
        <v/>
      </c>
    </row>
    <row r="210" spans="1:22" x14ac:dyDescent="0.15">
      <c r="A210" s="3">
        <v>41938</v>
      </c>
      <c r="B210" s="3" t="str">
        <f ca="1">IF(表示!$B$5&lt;=有効積算気温!B210,有効積算気温!$A210,"")</f>
        <v/>
      </c>
      <c r="C210" s="3" t="str">
        <f ca="1">IF(表示!$B$5&lt;=有効積算気温!C210,有効積算気温!$A210,"")</f>
        <v/>
      </c>
      <c r="D210" s="3" t="str">
        <f ca="1">IF(表示!$B$5&lt;=有効積算気温!D210,有効積算気温!$A210,"")</f>
        <v/>
      </c>
      <c r="E210" s="3" t="str">
        <f ca="1">IF(表示!$B$5&lt;=有効積算気温!E210,有効積算気温!$A210,"")</f>
        <v/>
      </c>
      <c r="F210" s="3" t="str">
        <f ca="1">IF(表示!$B$5&lt;=有効積算気温!F210,有効積算気温!$A210,"")</f>
        <v/>
      </c>
      <c r="G210" s="3" t="str">
        <f ca="1">IF(表示!$B$5&lt;=有効積算気温!G210,有効積算気温!$A210,"")</f>
        <v/>
      </c>
      <c r="H210" s="3" t="str">
        <f ca="1">IF(表示!$B$5&lt;=有効積算気温!H210,有効積算気温!$A210,"")</f>
        <v/>
      </c>
      <c r="I210" s="3" t="str">
        <f ca="1">IF(表示!$B$5&lt;=有効積算気温!I210,有効積算気温!$A210,"")</f>
        <v/>
      </c>
      <c r="J210" s="3" t="str">
        <f ca="1">IF(表示!$B$5&lt;=有効積算気温!J210,有効積算気温!$A210,"")</f>
        <v/>
      </c>
      <c r="K210" s="3" t="str">
        <f ca="1">IF(表示!$B$5&lt;=有効積算気温!K210,有効積算気温!$A210,"")</f>
        <v/>
      </c>
      <c r="L210" s="3" t="str">
        <f ca="1">IF(表示!$B$5&lt;=有効積算気温!L210,有効積算気温!$A210,"")</f>
        <v/>
      </c>
      <c r="M210" s="3" t="str">
        <f ca="1">IF(表示!$B$5&lt;=有効積算気温!M210,有効積算気温!$A210,"")</f>
        <v/>
      </c>
      <c r="N210" s="3" t="str">
        <f ca="1">IF(表示!$B$5&lt;=有効積算気温!N210,有効積算気温!$A210,"")</f>
        <v/>
      </c>
      <c r="O210" s="3" t="str">
        <f ca="1">IF(表示!$B$5&lt;=有効積算気温!O210,有効積算気温!$A210,"")</f>
        <v/>
      </c>
      <c r="P210" s="3" t="str">
        <f ca="1">IF(表示!$B$5&lt;=有効積算気温!P210,有効積算気温!$A210,"")</f>
        <v/>
      </c>
      <c r="Q210" s="3" t="str">
        <f ca="1">IF(表示!$B$5&lt;=有効積算気温!Q210,有効積算気温!$A210,"")</f>
        <v/>
      </c>
      <c r="R210" s="3" t="str">
        <f ca="1">IF(表示!$B$5&lt;=有効積算気温!R210,有効積算気温!$A210,"")</f>
        <v/>
      </c>
      <c r="S210" s="3" t="str">
        <f ca="1">IF(表示!$B$5&lt;=有効積算気温!S210,有効積算気温!$A210,"")</f>
        <v/>
      </c>
      <c r="T210" s="3" t="str">
        <f ca="1">IF(表示!$B$5&lt;=有効積算気温!T210,有効積算気温!$A210,"")</f>
        <v/>
      </c>
      <c r="U210" s="3" t="str">
        <f ca="1">IF(表示!$B$5&lt;=有効積算気温!U210,有効積算気温!$A210,"")</f>
        <v/>
      </c>
    </row>
    <row r="211" spans="1:22" x14ac:dyDescent="0.15">
      <c r="A211" s="3">
        <v>41939</v>
      </c>
      <c r="B211" s="3" t="str">
        <f ca="1">IF(表示!$B$5&lt;=有効積算気温!B211,有効積算気温!$A211,"")</f>
        <v/>
      </c>
      <c r="C211" s="3" t="str">
        <f ca="1">IF(表示!$B$5&lt;=有効積算気温!C211,有効積算気温!$A211,"")</f>
        <v/>
      </c>
      <c r="D211" s="3" t="str">
        <f ca="1">IF(表示!$B$5&lt;=有効積算気温!D211,有効積算気温!$A211,"")</f>
        <v/>
      </c>
      <c r="E211" s="3" t="str">
        <f ca="1">IF(表示!$B$5&lt;=有効積算気温!E211,有効積算気温!$A211,"")</f>
        <v/>
      </c>
      <c r="F211" s="3" t="str">
        <f ca="1">IF(表示!$B$5&lt;=有効積算気温!F211,有効積算気温!$A211,"")</f>
        <v/>
      </c>
      <c r="G211" s="3" t="str">
        <f ca="1">IF(表示!$B$5&lt;=有効積算気温!G211,有効積算気温!$A211,"")</f>
        <v/>
      </c>
      <c r="H211" s="3" t="str">
        <f ca="1">IF(表示!$B$5&lt;=有効積算気温!H211,有効積算気温!$A211,"")</f>
        <v/>
      </c>
      <c r="I211" s="3" t="str">
        <f ca="1">IF(表示!$B$5&lt;=有効積算気温!I211,有効積算気温!$A211,"")</f>
        <v/>
      </c>
      <c r="J211" s="3" t="str">
        <f ca="1">IF(表示!$B$5&lt;=有効積算気温!J211,有効積算気温!$A211,"")</f>
        <v/>
      </c>
      <c r="K211" s="3" t="str">
        <f ca="1">IF(表示!$B$5&lt;=有効積算気温!K211,有効積算気温!$A211,"")</f>
        <v/>
      </c>
      <c r="L211" s="3" t="str">
        <f ca="1">IF(表示!$B$5&lt;=有効積算気温!L211,有効積算気温!$A211,"")</f>
        <v/>
      </c>
      <c r="M211" s="3" t="str">
        <f ca="1">IF(表示!$B$5&lt;=有効積算気温!M211,有効積算気温!$A211,"")</f>
        <v/>
      </c>
      <c r="N211" s="3" t="str">
        <f ca="1">IF(表示!$B$5&lt;=有効積算気温!N211,有効積算気温!$A211,"")</f>
        <v/>
      </c>
      <c r="O211" s="3" t="str">
        <f ca="1">IF(表示!$B$5&lt;=有効積算気温!O211,有効積算気温!$A211,"")</f>
        <v/>
      </c>
      <c r="P211" s="3" t="str">
        <f ca="1">IF(表示!$B$5&lt;=有効積算気温!P211,有効積算気温!$A211,"")</f>
        <v/>
      </c>
      <c r="Q211" s="3" t="str">
        <f ca="1">IF(表示!$B$5&lt;=有効積算気温!Q211,有効積算気温!$A211,"")</f>
        <v/>
      </c>
      <c r="R211" s="3" t="str">
        <f ca="1">IF(表示!$B$5&lt;=有効積算気温!R211,有効積算気温!$A211,"")</f>
        <v/>
      </c>
      <c r="S211" s="3" t="str">
        <f ca="1">IF(表示!$B$5&lt;=有効積算気温!S211,有効積算気温!$A211,"")</f>
        <v/>
      </c>
      <c r="T211" s="3" t="str">
        <f ca="1">IF(表示!$B$5&lt;=有効積算気温!T211,有効積算気温!$A211,"")</f>
        <v/>
      </c>
      <c r="U211" s="3" t="str">
        <f ca="1">IF(表示!$B$5&lt;=有効積算気温!U211,有効積算気温!$A211,"")</f>
        <v/>
      </c>
    </row>
    <row r="212" spans="1:22" x14ac:dyDescent="0.15">
      <c r="A212" s="3">
        <v>41940</v>
      </c>
      <c r="B212" s="3" t="str">
        <f ca="1">IF(表示!$B$5&lt;=有効積算気温!B212,有効積算気温!$A212,"")</f>
        <v/>
      </c>
      <c r="C212" s="3" t="str">
        <f ca="1">IF(表示!$B$5&lt;=有効積算気温!C212,有効積算気温!$A212,"")</f>
        <v/>
      </c>
      <c r="D212" s="3" t="str">
        <f ca="1">IF(表示!$B$5&lt;=有効積算気温!D212,有効積算気温!$A212,"")</f>
        <v/>
      </c>
      <c r="E212" s="3" t="str">
        <f ca="1">IF(表示!$B$5&lt;=有効積算気温!E212,有効積算気温!$A212,"")</f>
        <v/>
      </c>
      <c r="F212" s="3" t="str">
        <f ca="1">IF(表示!$B$5&lt;=有効積算気温!F212,有効積算気温!$A212,"")</f>
        <v/>
      </c>
      <c r="G212" s="3" t="str">
        <f ca="1">IF(表示!$B$5&lt;=有効積算気温!G212,有効積算気温!$A212,"")</f>
        <v/>
      </c>
      <c r="H212" s="3" t="str">
        <f ca="1">IF(表示!$B$5&lt;=有効積算気温!H212,有効積算気温!$A212,"")</f>
        <v/>
      </c>
      <c r="I212" s="3" t="str">
        <f ca="1">IF(表示!$B$5&lt;=有効積算気温!I212,有効積算気温!$A212,"")</f>
        <v/>
      </c>
      <c r="J212" s="3" t="str">
        <f ca="1">IF(表示!$B$5&lt;=有効積算気温!J212,有効積算気温!$A212,"")</f>
        <v/>
      </c>
      <c r="K212" s="3" t="str">
        <f ca="1">IF(表示!$B$5&lt;=有効積算気温!K212,有効積算気温!$A212,"")</f>
        <v/>
      </c>
      <c r="L212" s="3" t="str">
        <f ca="1">IF(表示!$B$5&lt;=有効積算気温!L212,有効積算気温!$A212,"")</f>
        <v/>
      </c>
      <c r="M212" s="3" t="str">
        <f ca="1">IF(表示!$B$5&lt;=有効積算気温!M212,有効積算気温!$A212,"")</f>
        <v/>
      </c>
      <c r="N212" s="3" t="str">
        <f ca="1">IF(表示!$B$5&lt;=有効積算気温!N212,有効積算気温!$A212,"")</f>
        <v/>
      </c>
      <c r="O212" s="3" t="str">
        <f ca="1">IF(表示!$B$5&lt;=有効積算気温!O212,有効積算気温!$A212,"")</f>
        <v/>
      </c>
      <c r="P212" s="3" t="str">
        <f ca="1">IF(表示!$B$5&lt;=有効積算気温!P212,有効積算気温!$A212,"")</f>
        <v/>
      </c>
      <c r="Q212" s="3" t="str">
        <f ca="1">IF(表示!$B$5&lt;=有効積算気温!Q212,有効積算気温!$A212,"")</f>
        <v/>
      </c>
      <c r="R212" s="3" t="str">
        <f ca="1">IF(表示!$B$5&lt;=有効積算気温!R212,有効積算気温!$A212,"")</f>
        <v/>
      </c>
      <c r="S212" s="3" t="str">
        <f ca="1">IF(表示!$B$5&lt;=有効積算気温!S212,有効積算気温!$A212,"")</f>
        <v/>
      </c>
      <c r="T212" s="3" t="str">
        <f ca="1">IF(表示!$B$5&lt;=有効積算気温!T212,有効積算気温!$A212,"")</f>
        <v/>
      </c>
      <c r="U212" s="3" t="str">
        <f ca="1">IF(表示!$B$5&lt;=有効積算気温!U212,有効積算気温!$A212,"")</f>
        <v/>
      </c>
    </row>
    <row r="213" spans="1:22" x14ac:dyDescent="0.15">
      <c r="A213" s="3">
        <v>41941</v>
      </c>
      <c r="B213" s="3" t="str">
        <f ca="1">IF(表示!$B$5&lt;=有効積算気温!B213,有効積算気温!$A213,"")</f>
        <v/>
      </c>
      <c r="C213" s="3" t="str">
        <f ca="1">IF(表示!$B$5&lt;=有効積算気温!C213,有効積算気温!$A213,"")</f>
        <v/>
      </c>
      <c r="D213" s="3" t="str">
        <f ca="1">IF(表示!$B$5&lt;=有効積算気温!D213,有効積算気温!$A213,"")</f>
        <v/>
      </c>
      <c r="E213" s="3" t="str">
        <f ca="1">IF(表示!$B$5&lt;=有効積算気温!E213,有効積算気温!$A213,"")</f>
        <v/>
      </c>
      <c r="F213" s="3" t="str">
        <f ca="1">IF(表示!$B$5&lt;=有効積算気温!F213,有効積算気温!$A213,"")</f>
        <v/>
      </c>
      <c r="G213" s="3" t="str">
        <f ca="1">IF(表示!$B$5&lt;=有効積算気温!G213,有効積算気温!$A213,"")</f>
        <v/>
      </c>
      <c r="H213" s="3" t="str">
        <f ca="1">IF(表示!$B$5&lt;=有効積算気温!H213,有効積算気温!$A213,"")</f>
        <v/>
      </c>
      <c r="I213" s="3" t="str">
        <f ca="1">IF(表示!$B$5&lt;=有効積算気温!I213,有効積算気温!$A213,"")</f>
        <v/>
      </c>
      <c r="J213" s="3" t="str">
        <f ca="1">IF(表示!$B$5&lt;=有効積算気温!J213,有効積算気温!$A213,"")</f>
        <v/>
      </c>
      <c r="K213" s="3" t="str">
        <f ca="1">IF(表示!$B$5&lt;=有効積算気温!K213,有効積算気温!$A213,"")</f>
        <v/>
      </c>
      <c r="L213" s="3" t="str">
        <f ca="1">IF(表示!$B$5&lt;=有効積算気温!L213,有効積算気温!$A213,"")</f>
        <v/>
      </c>
      <c r="M213" s="3" t="str">
        <f ca="1">IF(表示!$B$5&lt;=有効積算気温!M213,有効積算気温!$A213,"")</f>
        <v/>
      </c>
      <c r="N213" s="3" t="str">
        <f ca="1">IF(表示!$B$5&lt;=有効積算気温!N213,有効積算気温!$A213,"")</f>
        <v/>
      </c>
      <c r="O213" s="3" t="str">
        <f ca="1">IF(表示!$B$5&lt;=有効積算気温!O213,有効積算気温!$A213,"")</f>
        <v/>
      </c>
      <c r="P213" s="3" t="str">
        <f ca="1">IF(表示!$B$5&lt;=有効積算気温!P213,有効積算気温!$A213,"")</f>
        <v/>
      </c>
      <c r="Q213" s="3" t="str">
        <f ca="1">IF(表示!$B$5&lt;=有効積算気温!Q213,有効積算気温!$A213,"")</f>
        <v/>
      </c>
      <c r="R213" s="3" t="str">
        <f ca="1">IF(表示!$B$5&lt;=有効積算気温!R213,有効積算気温!$A213,"")</f>
        <v/>
      </c>
      <c r="S213" s="3" t="str">
        <f ca="1">IF(表示!$B$5&lt;=有効積算気温!S213,有効積算気温!$A213,"")</f>
        <v/>
      </c>
      <c r="T213" s="3" t="str">
        <f ca="1">IF(表示!$B$5&lt;=有効積算気温!T213,有効積算気温!$A213,"")</f>
        <v/>
      </c>
      <c r="U213" s="3" t="str">
        <f ca="1">IF(表示!$B$5&lt;=有効積算気温!U213,有効積算気温!$A213,"")</f>
        <v/>
      </c>
    </row>
    <row r="214" spans="1:22" x14ac:dyDescent="0.15">
      <c r="A214" s="3">
        <v>41942</v>
      </c>
      <c r="B214" s="3" t="str">
        <f ca="1">IF(表示!$B$5&lt;=有効積算気温!B214,有効積算気温!$A214,"")</f>
        <v/>
      </c>
      <c r="C214" s="3" t="str">
        <f ca="1">IF(表示!$B$5&lt;=有効積算気温!C214,有効積算気温!$A214,"")</f>
        <v/>
      </c>
      <c r="D214" s="3" t="str">
        <f ca="1">IF(表示!$B$5&lt;=有効積算気温!D214,有効積算気温!$A214,"")</f>
        <v/>
      </c>
      <c r="E214" s="3" t="str">
        <f ca="1">IF(表示!$B$5&lt;=有効積算気温!E214,有効積算気温!$A214,"")</f>
        <v/>
      </c>
      <c r="F214" s="3" t="str">
        <f ca="1">IF(表示!$B$5&lt;=有効積算気温!F214,有効積算気温!$A214,"")</f>
        <v/>
      </c>
      <c r="G214" s="3" t="str">
        <f ca="1">IF(表示!$B$5&lt;=有効積算気温!G214,有効積算気温!$A214,"")</f>
        <v/>
      </c>
      <c r="H214" s="3" t="str">
        <f ca="1">IF(表示!$B$5&lt;=有効積算気温!H214,有効積算気温!$A214,"")</f>
        <v/>
      </c>
      <c r="I214" s="3" t="str">
        <f ca="1">IF(表示!$B$5&lt;=有効積算気温!I214,有効積算気温!$A214,"")</f>
        <v/>
      </c>
      <c r="J214" s="3" t="str">
        <f ca="1">IF(表示!$B$5&lt;=有効積算気温!J214,有効積算気温!$A214,"")</f>
        <v/>
      </c>
      <c r="K214" s="3" t="str">
        <f ca="1">IF(表示!$B$5&lt;=有効積算気温!K214,有効積算気温!$A214,"")</f>
        <v/>
      </c>
      <c r="L214" s="3" t="str">
        <f ca="1">IF(表示!$B$5&lt;=有効積算気温!L214,有効積算気温!$A214,"")</f>
        <v/>
      </c>
      <c r="M214" s="3" t="str">
        <f ca="1">IF(表示!$B$5&lt;=有効積算気温!M214,有効積算気温!$A214,"")</f>
        <v/>
      </c>
      <c r="N214" s="3" t="str">
        <f ca="1">IF(表示!$B$5&lt;=有効積算気温!N214,有効積算気温!$A214,"")</f>
        <v/>
      </c>
      <c r="O214" s="3" t="str">
        <f ca="1">IF(表示!$B$5&lt;=有効積算気温!O214,有効積算気温!$A214,"")</f>
        <v/>
      </c>
      <c r="P214" s="3" t="str">
        <f ca="1">IF(表示!$B$5&lt;=有効積算気温!P214,有効積算気温!$A214,"")</f>
        <v/>
      </c>
      <c r="Q214" s="3" t="str">
        <f ca="1">IF(表示!$B$5&lt;=有効積算気温!Q214,有効積算気温!$A214,"")</f>
        <v/>
      </c>
      <c r="R214" s="3" t="str">
        <f ca="1">IF(表示!$B$5&lt;=有効積算気温!R214,有効積算気温!$A214,"")</f>
        <v/>
      </c>
      <c r="S214" s="3" t="str">
        <f ca="1">IF(表示!$B$5&lt;=有効積算気温!S214,有効積算気温!$A214,"")</f>
        <v/>
      </c>
      <c r="T214" s="3" t="str">
        <f ca="1">IF(表示!$B$5&lt;=有効積算気温!T214,有効積算気温!$A214,"")</f>
        <v/>
      </c>
      <c r="U214" s="3" t="str">
        <f ca="1">IF(表示!$B$5&lt;=有効積算気温!U214,有効積算気温!$A214,"")</f>
        <v/>
      </c>
    </row>
    <row r="215" spans="1:22" x14ac:dyDescent="0.15">
      <c r="A215" s="3">
        <v>41943</v>
      </c>
      <c r="B215" s="3" t="str">
        <f ca="1">IF(表示!$B$5&lt;=有効積算気温!B215,有効積算気温!$A215,"")</f>
        <v/>
      </c>
      <c r="C215" s="3" t="str">
        <f ca="1">IF(表示!$B$5&lt;=有効積算気温!C215,有効積算気温!$A215,"")</f>
        <v/>
      </c>
      <c r="D215" s="3" t="str">
        <f ca="1">IF(表示!$B$5&lt;=有効積算気温!D215,有効積算気温!$A215,"")</f>
        <v/>
      </c>
      <c r="E215" s="3" t="str">
        <f ca="1">IF(表示!$B$5&lt;=有効積算気温!E215,有効積算気温!$A215,"")</f>
        <v/>
      </c>
      <c r="F215" s="3" t="str">
        <f ca="1">IF(表示!$B$5&lt;=有効積算気温!F215,有効積算気温!$A215,"")</f>
        <v/>
      </c>
      <c r="G215" s="3" t="str">
        <f ca="1">IF(表示!$B$5&lt;=有効積算気温!G215,有効積算気温!$A215,"")</f>
        <v/>
      </c>
      <c r="H215" s="3" t="str">
        <f ca="1">IF(表示!$B$5&lt;=有効積算気温!H215,有効積算気温!$A215,"")</f>
        <v/>
      </c>
      <c r="I215" s="3" t="str">
        <f ca="1">IF(表示!$B$5&lt;=有効積算気温!I215,有効積算気温!$A215,"")</f>
        <v/>
      </c>
      <c r="J215" s="3" t="str">
        <f ca="1">IF(表示!$B$5&lt;=有効積算気温!J215,有効積算気温!$A215,"")</f>
        <v/>
      </c>
      <c r="K215" s="3" t="str">
        <f ca="1">IF(表示!$B$5&lt;=有効積算気温!K215,有効積算気温!$A215,"")</f>
        <v/>
      </c>
      <c r="L215" s="3" t="str">
        <f ca="1">IF(表示!$B$5&lt;=有効積算気温!L215,有効積算気温!$A215,"")</f>
        <v/>
      </c>
      <c r="M215" s="3" t="str">
        <f ca="1">IF(表示!$B$5&lt;=有効積算気温!M215,有効積算気温!$A215,"")</f>
        <v/>
      </c>
      <c r="N215" s="3" t="str">
        <f ca="1">IF(表示!$B$5&lt;=有効積算気温!N215,有効積算気温!$A215,"")</f>
        <v/>
      </c>
      <c r="O215" s="3" t="str">
        <f ca="1">IF(表示!$B$5&lt;=有効積算気温!O215,有効積算気温!$A215,"")</f>
        <v/>
      </c>
      <c r="P215" s="3" t="str">
        <f ca="1">IF(表示!$B$5&lt;=有効積算気温!P215,有効積算気温!$A215,"")</f>
        <v/>
      </c>
      <c r="Q215" s="3" t="str">
        <f ca="1">IF(表示!$B$5&lt;=有効積算気温!Q215,有効積算気温!$A215,"")</f>
        <v/>
      </c>
      <c r="R215" s="3" t="str">
        <f ca="1">IF(表示!$B$5&lt;=有効積算気温!R215,有効積算気温!$A215,"")</f>
        <v/>
      </c>
      <c r="S215" s="3" t="str">
        <f ca="1">IF(表示!$B$5&lt;=有効積算気温!S215,有効積算気温!$A215,"")</f>
        <v/>
      </c>
      <c r="T215" s="3" t="str">
        <f ca="1">IF(表示!$B$5&lt;=有効積算気温!T215,有効積算気温!$A215,"")</f>
        <v/>
      </c>
      <c r="U215" s="3" t="str">
        <f ca="1">IF(表示!$B$5&lt;=有効積算気温!U215,有効積算気温!$A215,"")</f>
        <v/>
      </c>
    </row>
    <row r="216" spans="1:22" x14ac:dyDescent="0.15">
      <c r="A216" s="3">
        <v>41944</v>
      </c>
      <c r="B216" s="3" t="str">
        <f>IF(表示!$B$5&lt;=有効積算気温!B216,有効積算気温!$A216,"")</f>
        <v/>
      </c>
      <c r="C216" s="3" t="str">
        <f>IF(表示!$B$5&lt;=有効積算気温!C216,有効積算気温!$A216,"")</f>
        <v/>
      </c>
      <c r="D216" s="3" t="str">
        <f>IF(表示!$B$5&lt;=有効積算気温!D216,有効積算気温!$A216,"")</f>
        <v/>
      </c>
      <c r="E216" s="3" t="str">
        <f>IF(表示!$B$5&lt;=有効積算気温!E216,有効積算気温!$A216,"")</f>
        <v/>
      </c>
      <c r="F216" s="3" t="str">
        <f>IF(表示!$B$5&lt;=有効積算気温!F216,有効積算気温!$A216,"")</f>
        <v/>
      </c>
      <c r="G216" s="3" t="str">
        <f>IF(表示!$B$5&lt;=有効積算気温!G216,有効積算気温!$A216,"")</f>
        <v/>
      </c>
      <c r="H216" s="3" t="str">
        <f>IF(表示!$B$5&lt;=有効積算気温!H216,有効積算気温!$A216,"")</f>
        <v/>
      </c>
      <c r="I216" s="3" t="str">
        <f>IF(表示!$B$5&lt;=有効積算気温!I216,有効積算気温!$A216,"")</f>
        <v/>
      </c>
      <c r="J216" s="3" t="str">
        <f>IF(表示!$B$5&lt;=有効積算気温!J216,有効積算気温!$A216,"")</f>
        <v/>
      </c>
      <c r="K216" s="3" t="str">
        <f>IF(表示!$B$5&lt;=有効積算気温!K216,有効積算気温!$A216,"")</f>
        <v/>
      </c>
      <c r="L216" s="3" t="str">
        <f>IF(表示!$B$5&lt;=有効積算気温!L216,有効積算気温!$A216,"")</f>
        <v/>
      </c>
      <c r="M216" s="3" t="str">
        <f>IF(表示!$B$5&lt;=有効積算気温!M216,有効積算気温!$A216,"")</f>
        <v/>
      </c>
      <c r="N216" s="3" t="str">
        <f>IF(表示!$B$5&lt;=有効積算気温!N216,有効積算気温!$A216,"")</f>
        <v/>
      </c>
      <c r="O216" s="3" t="str">
        <f>IF(表示!$B$5&lt;=有効積算気温!O216,有効積算気温!$A216,"")</f>
        <v/>
      </c>
      <c r="P216" s="3" t="str">
        <f>IF(表示!$B$5&lt;=有効積算気温!P216,有効積算気温!$A216,"")</f>
        <v/>
      </c>
      <c r="Q216" s="3" t="str">
        <f>IF(表示!$B$5&lt;=有効積算気温!Q216,有効積算気温!$A216,"")</f>
        <v/>
      </c>
      <c r="R216" s="3" t="str">
        <f>IF(表示!$B$5&lt;=有効積算気温!R216,有効積算気温!$A216,"")</f>
        <v/>
      </c>
      <c r="S216" s="3" t="str">
        <f>IF(表示!$B$5&lt;=有効積算気温!S216,有効積算気温!$A216,"")</f>
        <v/>
      </c>
      <c r="T216" s="3" t="str">
        <f>IF(表示!$B$5&lt;=有効積算気温!T216,有効積算気温!$A216,"")</f>
        <v/>
      </c>
      <c r="U216" s="3" t="str">
        <f>IF(表示!$B$5&lt;=有効積算気温!U216,有効積算気温!$A216,"")</f>
        <v/>
      </c>
    </row>
    <row r="217" spans="1:22" x14ac:dyDescent="0.15">
      <c r="A217" s="4" t="s">
        <v>5</v>
      </c>
      <c r="B217" s="4">
        <f ca="1">MAX(B2:B216)</f>
        <v>41883</v>
      </c>
      <c r="C217" s="4">
        <f t="shared" ref="C217:S217" ca="1" si="0">MAX(C2:C216)</f>
        <v>41879</v>
      </c>
      <c r="D217" s="4">
        <f t="shared" ca="1" si="0"/>
        <v>41877</v>
      </c>
      <c r="E217" s="4">
        <f t="shared" ca="1" si="0"/>
        <v>41874</v>
      </c>
      <c r="F217" s="4">
        <f t="shared" ca="1" si="0"/>
        <v>41886</v>
      </c>
      <c r="G217" s="4">
        <f t="shared" ca="1" si="0"/>
        <v>41882</v>
      </c>
      <c r="H217" s="4">
        <f t="shared" ca="1" si="0"/>
        <v>41881</v>
      </c>
      <c r="I217" s="4">
        <f t="shared" ca="1" si="0"/>
        <v>41877</v>
      </c>
      <c r="J217" s="4">
        <f t="shared" ca="1" si="0"/>
        <v>41878</v>
      </c>
      <c r="K217" s="4">
        <f t="shared" ca="1" si="0"/>
        <v>41876</v>
      </c>
      <c r="L217" s="4">
        <f t="shared" ca="1" si="0"/>
        <v>41879</v>
      </c>
      <c r="M217" s="4">
        <f t="shared" ca="1" si="0"/>
        <v>41881</v>
      </c>
      <c r="N217" s="4">
        <f t="shared" ca="1" si="0"/>
        <v>41879</v>
      </c>
      <c r="O217" s="4">
        <f t="shared" ca="1" si="0"/>
        <v>41880</v>
      </c>
      <c r="P217" s="4">
        <f t="shared" ca="1" si="0"/>
        <v>41880</v>
      </c>
      <c r="Q217" s="4">
        <f t="shared" ca="1" si="0"/>
        <v>41874</v>
      </c>
      <c r="R217" s="4">
        <f t="shared" ca="1" si="0"/>
        <v>41881</v>
      </c>
      <c r="S217" s="4">
        <f t="shared" ca="1" si="0"/>
        <v>41880</v>
      </c>
      <c r="T217" s="4">
        <f t="shared" ref="T217" ca="1" si="1">MAX(T2:T216)</f>
        <v>41886</v>
      </c>
      <c r="U217" s="4">
        <f t="shared" ref="U217" ca="1" si="2">MAX(U2:U216)</f>
        <v>41881</v>
      </c>
      <c r="V217" s="3"/>
    </row>
    <row r="218" spans="1:22" x14ac:dyDescent="0.15">
      <c r="A218" s="3"/>
    </row>
    <row r="219" spans="1:22" x14ac:dyDescent="0.15">
      <c r="A219" s="3"/>
    </row>
    <row r="220" spans="1:22" x14ac:dyDescent="0.15">
      <c r="A220" s="3"/>
    </row>
    <row r="221" spans="1:22" x14ac:dyDescent="0.15">
      <c r="A221" s="3"/>
    </row>
    <row r="222" spans="1:22" x14ac:dyDescent="0.15">
      <c r="A222" s="3"/>
    </row>
    <row r="223" spans="1:22" x14ac:dyDescent="0.15">
      <c r="A223" s="3"/>
    </row>
    <row r="224" spans="1:22" x14ac:dyDescent="0.15">
      <c r="A224" s="3"/>
    </row>
    <row r="225" spans="1:1" x14ac:dyDescent="0.15">
      <c r="A225" s="3"/>
    </row>
    <row r="226" spans="1:1" x14ac:dyDescent="0.15">
      <c r="A226" s="3"/>
    </row>
    <row r="227" spans="1:1" x14ac:dyDescent="0.15">
      <c r="A227" s="3"/>
    </row>
    <row r="228" spans="1:1" x14ac:dyDescent="0.15">
      <c r="A228" s="3"/>
    </row>
    <row r="229" spans="1:1" x14ac:dyDescent="0.15">
      <c r="A229" s="3"/>
    </row>
    <row r="230" spans="1:1" x14ac:dyDescent="0.15">
      <c r="A230" s="3"/>
    </row>
    <row r="231" spans="1:1" x14ac:dyDescent="0.15">
      <c r="A231" s="3"/>
    </row>
    <row r="232" spans="1:1" x14ac:dyDescent="0.15">
      <c r="A232" s="3"/>
    </row>
    <row r="233" spans="1:1" x14ac:dyDescent="0.15">
      <c r="A233" s="3"/>
    </row>
    <row r="234" spans="1:1" x14ac:dyDescent="0.15">
      <c r="A234" s="3"/>
    </row>
    <row r="235" spans="1:1" x14ac:dyDescent="0.15">
      <c r="A235" s="3"/>
    </row>
    <row r="236" spans="1:1" x14ac:dyDescent="0.15">
      <c r="A236" s="3"/>
    </row>
    <row r="237" spans="1:1" x14ac:dyDescent="0.15">
      <c r="A237" s="3"/>
    </row>
    <row r="238" spans="1:1" x14ac:dyDescent="0.15">
      <c r="A238" s="3"/>
    </row>
    <row r="239" spans="1:1" x14ac:dyDescent="0.15">
      <c r="A239" s="3"/>
    </row>
    <row r="240" spans="1:1" x14ac:dyDescent="0.15">
      <c r="A240" s="3"/>
    </row>
    <row r="241" spans="1:1" x14ac:dyDescent="0.15">
      <c r="A241" s="3"/>
    </row>
    <row r="242" spans="1:1" x14ac:dyDescent="0.15">
      <c r="A242" s="3"/>
    </row>
    <row r="243" spans="1:1" x14ac:dyDescent="0.15">
      <c r="A243" s="3"/>
    </row>
    <row r="244" spans="1:1" x14ac:dyDescent="0.15">
      <c r="A244" s="3"/>
    </row>
    <row r="245" spans="1:1" x14ac:dyDescent="0.15">
      <c r="A245" s="3"/>
    </row>
    <row r="246" spans="1:1" x14ac:dyDescent="0.15">
      <c r="A246" s="3"/>
    </row>
    <row r="247" spans="1:1" x14ac:dyDescent="0.15">
      <c r="A247" s="3"/>
    </row>
    <row r="248" spans="1:1" x14ac:dyDescent="0.15">
      <c r="A248" s="3"/>
    </row>
    <row r="249" spans="1:1" x14ac:dyDescent="0.15">
      <c r="A249" s="3"/>
    </row>
    <row r="250" spans="1:1" x14ac:dyDescent="0.15">
      <c r="A250" s="3"/>
    </row>
    <row r="251" spans="1:1" x14ac:dyDescent="0.15">
      <c r="A251" s="3"/>
    </row>
    <row r="252" spans="1:1" x14ac:dyDescent="0.15">
      <c r="A252" s="3"/>
    </row>
    <row r="253" spans="1:1" x14ac:dyDescent="0.15">
      <c r="A253" s="3"/>
    </row>
    <row r="254" spans="1:1" x14ac:dyDescent="0.15">
      <c r="A254" s="3"/>
    </row>
    <row r="255" spans="1:1" x14ac:dyDescent="0.15">
      <c r="A255" s="3"/>
    </row>
    <row r="256" spans="1:1" x14ac:dyDescent="0.15">
      <c r="A256" s="3"/>
    </row>
    <row r="257" spans="1:1" x14ac:dyDescent="0.15">
      <c r="A257" s="3"/>
    </row>
    <row r="258" spans="1:1" x14ac:dyDescent="0.15">
      <c r="A258" s="3"/>
    </row>
    <row r="259" spans="1:1" x14ac:dyDescent="0.15">
      <c r="A259" s="3"/>
    </row>
    <row r="260" spans="1:1" x14ac:dyDescent="0.15">
      <c r="A260" s="3"/>
    </row>
    <row r="261" spans="1:1" x14ac:dyDescent="0.15">
      <c r="A261" s="3"/>
    </row>
    <row r="262" spans="1:1" x14ac:dyDescent="0.15">
      <c r="A262" s="3"/>
    </row>
    <row r="263" spans="1:1" x14ac:dyDescent="0.15">
      <c r="A263" s="3"/>
    </row>
    <row r="264" spans="1:1" x14ac:dyDescent="0.15">
      <c r="A264" s="3"/>
    </row>
    <row r="265" spans="1:1" x14ac:dyDescent="0.15">
      <c r="A265" s="3"/>
    </row>
    <row r="266" spans="1:1" x14ac:dyDescent="0.15">
      <c r="A266" s="3"/>
    </row>
    <row r="267" spans="1:1" x14ac:dyDescent="0.15">
      <c r="A267" s="3"/>
    </row>
    <row r="268" spans="1:1" x14ac:dyDescent="0.15">
      <c r="A268" s="3"/>
    </row>
    <row r="269" spans="1:1" x14ac:dyDescent="0.15">
      <c r="A269" s="3"/>
    </row>
    <row r="270" spans="1:1" x14ac:dyDescent="0.15">
      <c r="A270" s="3"/>
    </row>
    <row r="271" spans="1:1" x14ac:dyDescent="0.15">
      <c r="A271" s="3"/>
    </row>
    <row r="272" spans="1:1" x14ac:dyDescent="0.15">
      <c r="A272" s="3"/>
    </row>
    <row r="273" spans="1:1" x14ac:dyDescent="0.15">
      <c r="A273" s="3"/>
    </row>
    <row r="274" spans="1:1" x14ac:dyDescent="0.15">
      <c r="A274" s="3"/>
    </row>
    <row r="275" spans="1:1" x14ac:dyDescent="0.15">
      <c r="A275" s="3"/>
    </row>
    <row r="276" spans="1:1" x14ac:dyDescent="0.15">
      <c r="A276" s="3"/>
    </row>
    <row r="277" spans="1:1" x14ac:dyDescent="0.15">
      <c r="A277" s="3"/>
    </row>
    <row r="278" spans="1:1" x14ac:dyDescent="0.15">
      <c r="A278" s="3"/>
    </row>
    <row r="279" spans="1:1" x14ac:dyDescent="0.15">
      <c r="A279" s="3"/>
    </row>
    <row r="280" spans="1:1" x14ac:dyDescent="0.15">
      <c r="A280" s="3"/>
    </row>
    <row r="281" spans="1:1" x14ac:dyDescent="0.15">
      <c r="A281" s="3"/>
    </row>
    <row r="282" spans="1:1" x14ac:dyDescent="0.15">
      <c r="A282" s="3"/>
    </row>
    <row r="283" spans="1:1" x14ac:dyDescent="0.15">
      <c r="A283" s="3"/>
    </row>
    <row r="284" spans="1:1" x14ac:dyDescent="0.15">
      <c r="A284" s="3"/>
    </row>
    <row r="285" spans="1:1" x14ac:dyDescent="0.15">
      <c r="A285" s="3"/>
    </row>
    <row r="286" spans="1:1" x14ac:dyDescent="0.15">
      <c r="A286" s="3"/>
    </row>
    <row r="287" spans="1:1" x14ac:dyDescent="0.15">
      <c r="A287" s="3"/>
    </row>
    <row r="288" spans="1:1" x14ac:dyDescent="0.15">
      <c r="A288" s="3"/>
    </row>
    <row r="289" spans="1:1" x14ac:dyDescent="0.15">
      <c r="A289" s="3"/>
    </row>
    <row r="290" spans="1:1" x14ac:dyDescent="0.15">
      <c r="A290" s="3"/>
    </row>
    <row r="291" spans="1:1" x14ac:dyDescent="0.15">
      <c r="A291" s="3"/>
    </row>
    <row r="292" spans="1:1" x14ac:dyDescent="0.15">
      <c r="A292" s="3"/>
    </row>
    <row r="293" spans="1:1" x14ac:dyDescent="0.15">
      <c r="A293" s="3"/>
    </row>
    <row r="294" spans="1:1" x14ac:dyDescent="0.15">
      <c r="A294" s="3"/>
    </row>
    <row r="295" spans="1:1" x14ac:dyDescent="0.15">
      <c r="A295" s="3"/>
    </row>
    <row r="296" spans="1:1" x14ac:dyDescent="0.15">
      <c r="A296" s="3"/>
    </row>
    <row r="297" spans="1:1" x14ac:dyDescent="0.15">
      <c r="A297" s="3"/>
    </row>
    <row r="298" spans="1:1" x14ac:dyDescent="0.15">
      <c r="A298" s="3"/>
    </row>
    <row r="299" spans="1:1" x14ac:dyDescent="0.15">
      <c r="A299" s="3"/>
    </row>
    <row r="300" spans="1:1" x14ac:dyDescent="0.15">
      <c r="A300" s="3"/>
    </row>
    <row r="301" spans="1:1" x14ac:dyDescent="0.15">
      <c r="A301" s="3"/>
    </row>
    <row r="302" spans="1:1" x14ac:dyDescent="0.15">
      <c r="A302" s="3"/>
    </row>
    <row r="303" spans="1:1" x14ac:dyDescent="0.15">
      <c r="A303" s="3"/>
    </row>
    <row r="304" spans="1:1" x14ac:dyDescent="0.15">
      <c r="A304" s="3"/>
    </row>
    <row r="305" spans="1:1" x14ac:dyDescent="0.15">
      <c r="A305" s="3"/>
    </row>
    <row r="306" spans="1:1" x14ac:dyDescent="0.15">
      <c r="A306" s="3"/>
    </row>
    <row r="307" spans="1:1" x14ac:dyDescent="0.15">
      <c r="A307" s="3"/>
    </row>
    <row r="308" spans="1:1" x14ac:dyDescent="0.15">
      <c r="A308" s="3"/>
    </row>
    <row r="309" spans="1:1" x14ac:dyDescent="0.15">
      <c r="A309" s="3"/>
    </row>
    <row r="310" spans="1:1" x14ac:dyDescent="0.15">
      <c r="A310" s="3"/>
    </row>
    <row r="311" spans="1:1" x14ac:dyDescent="0.15">
      <c r="A311" s="3"/>
    </row>
    <row r="312" spans="1:1" x14ac:dyDescent="0.15">
      <c r="A312" s="3"/>
    </row>
    <row r="313" spans="1:1" x14ac:dyDescent="0.15">
      <c r="A313" s="3"/>
    </row>
    <row r="314" spans="1:1" x14ac:dyDescent="0.15">
      <c r="A314" s="3"/>
    </row>
    <row r="315" spans="1:1" x14ac:dyDescent="0.15">
      <c r="A315" s="3"/>
    </row>
    <row r="316" spans="1:1" x14ac:dyDescent="0.15">
      <c r="A316" s="3"/>
    </row>
    <row r="317" spans="1:1" x14ac:dyDescent="0.15">
      <c r="A317" s="3"/>
    </row>
    <row r="318" spans="1:1" x14ac:dyDescent="0.15">
      <c r="A318" s="3"/>
    </row>
    <row r="319" spans="1:1" x14ac:dyDescent="0.15">
      <c r="A319" s="3"/>
    </row>
    <row r="320" spans="1:1" x14ac:dyDescent="0.15">
      <c r="A320" s="3"/>
    </row>
    <row r="321" spans="1:1" x14ac:dyDescent="0.15">
      <c r="A321" s="3"/>
    </row>
    <row r="322" spans="1:1" x14ac:dyDescent="0.15">
      <c r="A322" s="3"/>
    </row>
    <row r="323" spans="1:1" x14ac:dyDescent="0.15">
      <c r="A323" s="3"/>
    </row>
    <row r="324" spans="1:1" x14ac:dyDescent="0.15">
      <c r="A324" s="3"/>
    </row>
    <row r="325" spans="1:1" x14ac:dyDescent="0.15">
      <c r="A325" s="3"/>
    </row>
    <row r="326" spans="1:1" x14ac:dyDescent="0.15">
      <c r="A326" s="3"/>
    </row>
    <row r="327" spans="1:1" x14ac:dyDescent="0.15">
      <c r="A327" s="3"/>
    </row>
    <row r="328" spans="1:1" x14ac:dyDescent="0.15">
      <c r="A328" s="3"/>
    </row>
    <row r="329" spans="1:1" x14ac:dyDescent="0.15">
      <c r="A329" s="3"/>
    </row>
    <row r="330" spans="1:1" x14ac:dyDescent="0.15">
      <c r="A330" s="3"/>
    </row>
    <row r="331" spans="1:1" x14ac:dyDescent="0.15">
      <c r="A331" s="3"/>
    </row>
    <row r="332" spans="1:1" x14ac:dyDescent="0.15">
      <c r="A332" s="3"/>
    </row>
    <row r="333" spans="1:1" x14ac:dyDescent="0.15">
      <c r="A333" s="3"/>
    </row>
    <row r="334" spans="1:1" x14ac:dyDescent="0.15">
      <c r="A334" s="3"/>
    </row>
    <row r="335" spans="1:1" x14ac:dyDescent="0.15">
      <c r="A335" s="3"/>
    </row>
    <row r="336" spans="1:1" x14ac:dyDescent="0.15">
      <c r="A336" s="3"/>
    </row>
    <row r="337" spans="1:1" x14ac:dyDescent="0.15">
      <c r="A337" s="3"/>
    </row>
    <row r="338" spans="1:1" x14ac:dyDescent="0.15">
      <c r="A338" s="3"/>
    </row>
    <row r="339" spans="1:1" x14ac:dyDescent="0.15">
      <c r="A339" s="3"/>
    </row>
    <row r="340" spans="1:1" x14ac:dyDescent="0.15">
      <c r="A340" s="3"/>
    </row>
    <row r="341" spans="1:1" x14ac:dyDescent="0.15">
      <c r="A341" s="3"/>
    </row>
    <row r="342" spans="1:1" x14ac:dyDescent="0.15">
      <c r="A342" s="3"/>
    </row>
    <row r="343" spans="1:1" x14ac:dyDescent="0.15">
      <c r="A343" s="3"/>
    </row>
    <row r="344" spans="1:1" x14ac:dyDescent="0.15">
      <c r="A344" s="3"/>
    </row>
    <row r="345" spans="1:1" x14ac:dyDescent="0.15">
      <c r="A345" s="3"/>
    </row>
    <row r="346" spans="1:1" x14ac:dyDescent="0.15">
      <c r="A346" s="3"/>
    </row>
    <row r="347" spans="1:1" x14ac:dyDescent="0.15">
      <c r="A347" s="3"/>
    </row>
    <row r="348" spans="1:1" x14ac:dyDescent="0.15">
      <c r="A348" s="3"/>
    </row>
    <row r="349" spans="1:1" x14ac:dyDescent="0.15">
      <c r="A349" s="3"/>
    </row>
    <row r="350" spans="1:1" x14ac:dyDescent="0.15">
      <c r="A350" s="3"/>
    </row>
    <row r="351" spans="1:1" x14ac:dyDescent="0.15">
      <c r="A351" s="3"/>
    </row>
    <row r="352" spans="1:1" x14ac:dyDescent="0.15">
      <c r="A352" s="3"/>
    </row>
    <row r="353" spans="1:1" x14ac:dyDescent="0.15">
      <c r="A353" s="3"/>
    </row>
    <row r="354" spans="1:1" x14ac:dyDescent="0.15">
      <c r="A354" s="3"/>
    </row>
    <row r="355" spans="1:1" x14ac:dyDescent="0.15">
      <c r="A355" s="3"/>
    </row>
    <row r="356" spans="1:1" x14ac:dyDescent="0.15">
      <c r="A356" s="3"/>
    </row>
    <row r="357" spans="1:1" x14ac:dyDescent="0.15">
      <c r="A357" s="3"/>
    </row>
    <row r="358" spans="1:1" x14ac:dyDescent="0.15">
      <c r="A358" s="3"/>
    </row>
    <row r="359" spans="1:1" x14ac:dyDescent="0.15">
      <c r="A359" s="3"/>
    </row>
    <row r="360" spans="1:1" x14ac:dyDescent="0.15">
      <c r="A360" s="3"/>
    </row>
    <row r="361" spans="1:1" x14ac:dyDescent="0.15">
      <c r="A361" s="3"/>
    </row>
    <row r="362" spans="1:1" x14ac:dyDescent="0.15">
      <c r="A362" s="3"/>
    </row>
    <row r="363" spans="1:1" x14ac:dyDescent="0.15">
      <c r="A363" s="3"/>
    </row>
    <row r="364" spans="1:1" x14ac:dyDescent="0.15">
      <c r="A364" s="3"/>
    </row>
    <row r="365" spans="1:1" x14ac:dyDescent="0.15">
      <c r="A365" s="3"/>
    </row>
    <row r="366" spans="1:1" x14ac:dyDescent="0.15">
      <c r="A366" s="3"/>
    </row>
    <row r="367" spans="1:1" x14ac:dyDescent="0.15">
      <c r="A367" s="3"/>
    </row>
    <row r="368" spans="1:1" x14ac:dyDescent="0.15">
      <c r="A368" s="3"/>
    </row>
    <row r="369" spans="1:1" x14ac:dyDescent="0.15">
      <c r="A369" s="3"/>
    </row>
    <row r="370" spans="1:1" x14ac:dyDescent="0.15">
      <c r="A370" s="3"/>
    </row>
    <row r="371" spans="1:1" x14ac:dyDescent="0.15">
      <c r="A371" s="3"/>
    </row>
    <row r="372" spans="1:1" x14ac:dyDescent="0.15">
      <c r="A372" s="3"/>
    </row>
    <row r="373" spans="1:1" x14ac:dyDescent="0.15">
      <c r="A373" s="3"/>
    </row>
    <row r="374" spans="1:1" x14ac:dyDescent="0.15">
      <c r="A374" s="3"/>
    </row>
    <row r="375" spans="1:1" x14ac:dyDescent="0.15">
      <c r="A375" s="3"/>
    </row>
    <row r="376" spans="1:1" x14ac:dyDescent="0.15">
      <c r="A376" s="3"/>
    </row>
    <row r="377" spans="1:1" x14ac:dyDescent="0.15">
      <c r="A377" s="3"/>
    </row>
    <row r="378" spans="1:1" x14ac:dyDescent="0.15">
      <c r="A378" s="3"/>
    </row>
    <row r="379" spans="1:1" x14ac:dyDescent="0.15">
      <c r="A379" s="3"/>
    </row>
    <row r="380" spans="1:1" x14ac:dyDescent="0.15">
      <c r="A380" s="3"/>
    </row>
    <row r="381" spans="1:1" x14ac:dyDescent="0.15">
      <c r="A381" s="3"/>
    </row>
    <row r="382" spans="1:1" x14ac:dyDescent="0.15">
      <c r="A382" s="3"/>
    </row>
    <row r="383" spans="1:1" x14ac:dyDescent="0.15">
      <c r="A383" s="3"/>
    </row>
    <row r="384" spans="1:1" x14ac:dyDescent="0.15">
      <c r="A384" s="3"/>
    </row>
    <row r="385" spans="1:1" x14ac:dyDescent="0.15">
      <c r="A385" s="3"/>
    </row>
    <row r="386" spans="1:1" x14ac:dyDescent="0.15">
      <c r="A386" s="3"/>
    </row>
    <row r="387" spans="1:1" x14ac:dyDescent="0.15">
      <c r="A387" s="3"/>
    </row>
    <row r="388" spans="1:1" x14ac:dyDescent="0.15">
      <c r="A388" s="3"/>
    </row>
    <row r="389" spans="1:1" x14ac:dyDescent="0.15">
      <c r="A389" s="3"/>
    </row>
    <row r="390" spans="1:1" x14ac:dyDescent="0.15">
      <c r="A390" s="3"/>
    </row>
    <row r="391" spans="1:1" x14ac:dyDescent="0.15">
      <c r="A391" s="3"/>
    </row>
    <row r="392" spans="1:1" x14ac:dyDescent="0.15">
      <c r="A392" s="3"/>
    </row>
    <row r="393" spans="1:1" x14ac:dyDescent="0.15">
      <c r="A393" s="3"/>
    </row>
    <row r="394" spans="1:1" x14ac:dyDescent="0.15">
      <c r="A394" s="3"/>
    </row>
    <row r="395" spans="1:1" x14ac:dyDescent="0.15">
      <c r="A395" s="3"/>
    </row>
    <row r="396" spans="1:1" x14ac:dyDescent="0.15">
      <c r="A396" s="3"/>
    </row>
    <row r="397" spans="1:1" x14ac:dyDescent="0.15">
      <c r="A397" s="3"/>
    </row>
    <row r="398" spans="1:1" x14ac:dyDescent="0.15">
      <c r="A398" s="3"/>
    </row>
    <row r="399" spans="1:1" x14ac:dyDescent="0.15">
      <c r="A399" s="3"/>
    </row>
    <row r="400" spans="1:1" x14ac:dyDescent="0.15">
      <c r="A400" s="3"/>
    </row>
    <row r="401" spans="1:1" x14ac:dyDescent="0.15">
      <c r="A401" s="3"/>
    </row>
    <row r="402" spans="1:1" x14ac:dyDescent="0.15">
      <c r="A402" s="3"/>
    </row>
    <row r="403" spans="1:1" x14ac:dyDescent="0.15">
      <c r="A403" s="3"/>
    </row>
    <row r="404" spans="1:1" x14ac:dyDescent="0.15">
      <c r="A404" s="3"/>
    </row>
    <row r="405" spans="1:1" x14ac:dyDescent="0.15">
      <c r="A405" s="3"/>
    </row>
    <row r="406" spans="1:1" x14ac:dyDescent="0.15">
      <c r="A406" s="3"/>
    </row>
    <row r="407" spans="1:1" x14ac:dyDescent="0.15">
      <c r="A407" s="3"/>
    </row>
    <row r="408" spans="1:1" x14ac:dyDescent="0.15">
      <c r="A408" s="3"/>
    </row>
    <row r="409" spans="1:1" x14ac:dyDescent="0.15">
      <c r="A409" s="3"/>
    </row>
    <row r="410" spans="1:1" x14ac:dyDescent="0.15">
      <c r="A410" s="3"/>
    </row>
    <row r="411" spans="1:1" x14ac:dyDescent="0.15">
      <c r="A411" s="3"/>
    </row>
    <row r="412" spans="1:1" x14ac:dyDescent="0.15">
      <c r="A412" s="3"/>
    </row>
    <row r="413" spans="1:1" x14ac:dyDescent="0.15">
      <c r="A413" s="3"/>
    </row>
    <row r="414" spans="1:1" x14ac:dyDescent="0.15">
      <c r="A414" s="3"/>
    </row>
    <row r="415" spans="1:1" x14ac:dyDescent="0.15">
      <c r="A415" s="3"/>
    </row>
    <row r="416" spans="1:1" x14ac:dyDescent="0.15">
      <c r="A416" s="3"/>
    </row>
    <row r="417" spans="1:1" x14ac:dyDescent="0.15">
      <c r="A417" s="3"/>
    </row>
    <row r="418" spans="1:1" x14ac:dyDescent="0.15">
      <c r="A418" s="3"/>
    </row>
    <row r="419" spans="1:1" x14ac:dyDescent="0.15">
      <c r="A419" s="3"/>
    </row>
    <row r="420" spans="1:1" x14ac:dyDescent="0.15">
      <c r="A420" s="3"/>
    </row>
    <row r="421" spans="1:1" x14ac:dyDescent="0.15">
      <c r="A421" s="3"/>
    </row>
    <row r="422" spans="1:1" x14ac:dyDescent="0.15">
      <c r="A422" s="3"/>
    </row>
    <row r="423" spans="1:1" x14ac:dyDescent="0.15">
      <c r="A423" s="3"/>
    </row>
    <row r="424" spans="1:1" x14ac:dyDescent="0.15">
      <c r="A424" s="3"/>
    </row>
    <row r="425" spans="1:1" x14ac:dyDescent="0.15">
      <c r="A425" s="3"/>
    </row>
    <row r="426" spans="1:1" x14ac:dyDescent="0.15">
      <c r="A426" s="3"/>
    </row>
    <row r="427" spans="1:1" x14ac:dyDescent="0.15">
      <c r="A427" s="3"/>
    </row>
    <row r="428" spans="1:1" x14ac:dyDescent="0.15">
      <c r="A428" s="3"/>
    </row>
    <row r="429" spans="1:1" x14ac:dyDescent="0.15">
      <c r="A429" s="3"/>
    </row>
    <row r="430" spans="1:1" x14ac:dyDescent="0.15">
      <c r="A430" s="3"/>
    </row>
    <row r="431" spans="1:1" x14ac:dyDescent="0.15">
      <c r="A431" s="3"/>
    </row>
    <row r="432" spans="1:1" x14ac:dyDescent="0.15">
      <c r="A432" s="3"/>
    </row>
    <row r="433" spans="1:1" x14ac:dyDescent="0.15">
      <c r="A433" s="3"/>
    </row>
    <row r="434" spans="1:1" x14ac:dyDescent="0.15">
      <c r="A434" s="3"/>
    </row>
    <row r="435" spans="1:1" x14ac:dyDescent="0.15">
      <c r="A435" s="3"/>
    </row>
    <row r="436" spans="1:1" x14ac:dyDescent="0.15">
      <c r="A436" s="3"/>
    </row>
    <row r="437" spans="1:1" x14ac:dyDescent="0.15">
      <c r="A437" s="3"/>
    </row>
    <row r="438" spans="1:1" x14ac:dyDescent="0.15">
      <c r="A438" s="3"/>
    </row>
    <row r="439" spans="1:1" x14ac:dyDescent="0.15">
      <c r="A439" s="3"/>
    </row>
    <row r="440" spans="1:1" x14ac:dyDescent="0.15">
      <c r="A440" s="3"/>
    </row>
    <row r="441" spans="1:1" x14ac:dyDescent="0.15">
      <c r="A441" s="3"/>
    </row>
    <row r="442" spans="1:1" x14ac:dyDescent="0.15">
      <c r="A442" s="3"/>
    </row>
    <row r="443" spans="1:1" x14ac:dyDescent="0.15">
      <c r="A443" s="3"/>
    </row>
    <row r="444" spans="1:1" x14ac:dyDescent="0.15">
      <c r="A444" s="3"/>
    </row>
    <row r="445" spans="1:1" x14ac:dyDescent="0.15">
      <c r="A445" s="3"/>
    </row>
    <row r="446" spans="1:1" x14ac:dyDescent="0.15">
      <c r="A446" s="3"/>
    </row>
    <row r="447" spans="1:1" x14ac:dyDescent="0.15">
      <c r="A447" s="3"/>
    </row>
    <row r="448" spans="1:1" x14ac:dyDescent="0.15">
      <c r="A448" s="3"/>
    </row>
    <row r="449" spans="1:1" x14ac:dyDescent="0.15">
      <c r="A449" s="3"/>
    </row>
    <row r="450" spans="1:1" x14ac:dyDescent="0.15">
      <c r="A450" s="3"/>
    </row>
    <row r="451" spans="1:1" x14ac:dyDescent="0.15">
      <c r="A451" s="3"/>
    </row>
    <row r="452" spans="1:1" x14ac:dyDescent="0.15">
      <c r="A452" s="3"/>
    </row>
    <row r="453" spans="1:1" x14ac:dyDescent="0.15">
      <c r="A453" s="3"/>
    </row>
    <row r="454" spans="1:1" x14ac:dyDescent="0.15">
      <c r="A454" s="3"/>
    </row>
    <row r="455" spans="1:1" x14ac:dyDescent="0.15">
      <c r="A455" s="3"/>
    </row>
    <row r="456" spans="1:1" x14ac:dyDescent="0.15">
      <c r="A456" s="3"/>
    </row>
    <row r="457" spans="1:1" x14ac:dyDescent="0.15">
      <c r="A457" s="3"/>
    </row>
    <row r="458" spans="1:1" x14ac:dyDescent="0.15">
      <c r="A458" s="3"/>
    </row>
    <row r="459" spans="1:1" x14ac:dyDescent="0.15">
      <c r="A459" s="3"/>
    </row>
    <row r="460" spans="1:1" x14ac:dyDescent="0.15">
      <c r="A460" s="3"/>
    </row>
    <row r="461" spans="1:1" x14ac:dyDescent="0.15">
      <c r="A461" s="3"/>
    </row>
    <row r="462" spans="1:1" x14ac:dyDescent="0.15">
      <c r="A462" s="3"/>
    </row>
    <row r="463" spans="1:1" x14ac:dyDescent="0.15">
      <c r="A463" s="3"/>
    </row>
    <row r="464" spans="1:1" x14ac:dyDescent="0.15">
      <c r="A464" s="3"/>
    </row>
    <row r="465" spans="1:1" x14ac:dyDescent="0.15">
      <c r="A465" s="3"/>
    </row>
    <row r="466" spans="1:1" x14ac:dyDescent="0.15">
      <c r="A466" s="3"/>
    </row>
    <row r="467" spans="1:1" x14ac:dyDescent="0.15">
      <c r="A467" s="3"/>
    </row>
    <row r="468" spans="1:1" x14ac:dyDescent="0.15">
      <c r="A468" s="3"/>
    </row>
    <row r="469" spans="1:1" x14ac:dyDescent="0.15">
      <c r="A469" s="3"/>
    </row>
    <row r="470" spans="1:1" x14ac:dyDescent="0.15">
      <c r="A470" s="3"/>
    </row>
    <row r="471" spans="1:1" x14ac:dyDescent="0.15">
      <c r="A471" s="3"/>
    </row>
    <row r="472" spans="1:1" x14ac:dyDescent="0.15">
      <c r="A472" s="3"/>
    </row>
    <row r="473" spans="1:1" x14ac:dyDescent="0.15">
      <c r="A473" s="3"/>
    </row>
    <row r="474" spans="1:1" x14ac:dyDescent="0.15">
      <c r="A474" s="3"/>
    </row>
    <row r="475" spans="1:1" x14ac:dyDescent="0.15">
      <c r="A475" s="3"/>
    </row>
    <row r="476" spans="1:1" x14ac:dyDescent="0.15">
      <c r="A476" s="3"/>
    </row>
    <row r="477" spans="1:1" x14ac:dyDescent="0.15">
      <c r="A477" s="3"/>
    </row>
    <row r="478" spans="1:1" x14ac:dyDescent="0.15">
      <c r="A478" s="3"/>
    </row>
    <row r="479" spans="1:1" x14ac:dyDescent="0.15">
      <c r="A479" s="3"/>
    </row>
    <row r="480" spans="1:1" x14ac:dyDescent="0.15">
      <c r="A480" s="3"/>
    </row>
    <row r="481" spans="1:1" x14ac:dyDescent="0.15">
      <c r="A481" s="3"/>
    </row>
    <row r="482" spans="1:1" x14ac:dyDescent="0.15">
      <c r="A482" s="3"/>
    </row>
    <row r="483" spans="1:1" x14ac:dyDescent="0.15">
      <c r="A483" s="3"/>
    </row>
    <row r="484" spans="1:1" x14ac:dyDescent="0.15">
      <c r="A484" s="3"/>
    </row>
    <row r="485" spans="1:1" x14ac:dyDescent="0.15">
      <c r="A485" s="3"/>
    </row>
    <row r="486" spans="1:1" x14ac:dyDescent="0.15">
      <c r="A486" s="3"/>
    </row>
    <row r="487" spans="1:1" x14ac:dyDescent="0.15">
      <c r="A487" s="3"/>
    </row>
    <row r="488" spans="1:1" x14ac:dyDescent="0.15">
      <c r="A488" s="3"/>
    </row>
    <row r="489" spans="1:1" x14ac:dyDescent="0.15">
      <c r="A489" s="3"/>
    </row>
    <row r="490" spans="1:1" x14ac:dyDescent="0.15">
      <c r="A490" s="3"/>
    </row>
    <row r="491" spans="1:1" x14ac:dyDescent="0.15">
      <c r="A491" s="3"/>
    </row>
    <row r="492" spans="1:1" x14ac:dyDescent="0.15">
      <c r="A492" s="3"/>
    </row>
    <row r="493" spans="1:1" x14ac:dyDescent="0.15">
      <c r="A493" s="3"/>
    </row>
    <row r="494" spans="1:1" x14ac:dyDescent="0.15">
      <c r="A494" s="3"/>
    </row>
    <row r="495" spans="1:1" x14ac:dyDescent="0.15">
      <c r="A495" s="3"/>
    </row>
    <row r="496" spans="1:1" x14ac:dyDescent="0.15">
      <c r="A496" s="3"/>
    </row>
    <row r="497" spans="1:1" x14ac:dyDescent="0.15">
      <c r="A497" s="3"/>
    </row>
    <row r="498" spans="1:1" x14ac:dyDescent="0.15">
      <c r="A498" s="3"/>
    </row>
    <row r="499" spans="1:1" x14ac:dyDescent="0.15">
      <c r="A499" s="3"/>
    </row>
    <row r="500" spans="1:1" x14ac:dyDescent="0.15">
      <c r="A500" s="3"/>
    </row>
    <row r="501" spans="1:1" x14ac:dyDescent="0.15">
      <c r="A501" s="3"/>
    </row>
    <row r="502" spans="1:1" x14ac:dyDescent="0.15">
      <c r="A502" s="3"/>
    </row>
    <row r="503" spans="1:1" x14ac:dyDescent="0.15">
      <c r="A503" s="3"/>
    </row>
    <row r="504" spans="1:1" x14ac:dyDescent="0.15">
      <c r="A504" s="3"/>
    </row>
    <row r="505" spans="1:1" x14ac:dyDescent="0.15">
      <c r="A505" s="3"/>
    </row>
    <row r="506" spans="1:1" x14ac:dyDescent="0.15">
      <c r="A506" s="3"/>
    </row>
    <row r="507" spans="1:1" x14ac:dyDescent="0.15">
      <c r="A507" s="3"/>
    </row>
    <row r="508" spans="1:1" x14ac:dyDescent="0.15">
      <c r="A508" s="3"/>
    </row>
    <row r="509" spans="1:1" x14ac:dyDescent="0.15">
      <c r="A509" s="3"/>
    </row>
    <row r="510" spans="1:1" x14ac:dyDescent="0.15">
      <c r="A510" s="3"/>
    </row>
    <row r="511" spans="1:1" x14ac:dyDescent="0.15">
      <c r="A511" s="3"/>
    </row>
    <row r="512" spans="1:1" x14ac:dyDescent="0.15">
      <c r="A512" s="3"/>
    </row>
    <row r="513" spans="1:1" x14ac:dyDescent="0.15">
      <c r="A513" s="3"/>
    </row>
    <row r="514" spans="1:1" x14ac:dyDescent="0.15">
      <c r="A514" s="3"/>
    </row>
    <row r="515" spans="1:1" x14ac:dyDescent="0.15">
      <c r="A515" s="3"/>
    </row>
    <row r="516" spans="1:1" x14ac:dyDescent="0.15">
      <c r="A516" s="3"/>
    </row>
    <row r="517" spans="1:1" x14ac:dyDescent="0.15">
      <c r="A517" s="3"/>
    </row>
    <row r="518" spans="1:1" x14ac:dyDescent="0.15">
      <c r="A518" s="3"/>
    </row>
    <row r="519" spans="1:1" x14ac:dyDescent="0.15">
      <c r="A519" s="3"/>
    </row>
    <row r="520" spans="1:1" x14ac:dyDescent="0.15">
      <c r="A520" s="3"/>
    </row>
    <row r="521" spans="1:1" x14ac:dyDescent="0.15">
      <c r="A521" s="3"/>
    </row>
    <row r="522" spans="1:1" x14ac:dyDescent="0.15">
      <c r="A522" s="3"/>
    </row>
    <row r="523" spans="1:1" x14ac:dyDescent="0.15">
      <c r="A523" s="3"/>
    </row>
    <row r="524" spans="1:1" x14ac:dyDescent="0.15">
      <c r="A524" s="3"/>
    </row>
    <row r="525" spans="1:1" x14ac:dyDescent="0.15">
      <c r="A525" s="3"/>
    </row>
    <row r="526" spans="1:1" x14ac:dyDescent="0.15">
      <c r="A526" s="3"/>
    </row>
    <row r="527" spans="1:1" x14ac:dyDescent="0.15">
      <c r="A527" s="3"/>
    </row>
    <row r="528" spans="1:1" x14ac:dyDescent="0.15">
      <c r="A528" s="3"/>
    </row>
    <row r="529" spans="1:1" x14ac:dyDescent="0.15">
      <c r="A529" s="3"/>
    </row>
    <row r="530" spans="1:1" x14ac:dyDescent="0.15">
      <c r="A530" s="3"/>
    </row>
    <row r="531" spans="1:1" x14ac:dyDescent="0.15">
      <c r="A531" s="3"/>
    </row>
    <row r="532" spans="1:1" x14ac:dyDescent="0.15">
      <c r="A532" s="3"/>
    </row>
    <row r="533" spans="1:1" x14ac:dyDescent="0.15">
      <c r="A533" s="3"/>
    </row>
    <row r="534" spans="1:1" x14ac:dyDescent="0.15">
      <c r="A534" s="3"/>
    </row>
    <row r="535" spans="1:1" x14ac:dyDescent="0.15">
      <c r="A535" s="3"/>
    </row>
    <row r="536" spans="1:1" x14ac:dyDescent="0.15">
      <c r="A536" s="3"/>
    </row>
    <row r="537" spans="1:1" x14ac:dyDescent="0.15">
      <c r="A537" s="3"/>
    </row>
    <row r="538" spans="1:1" x14ac:dyDescent="0.15">
      <c r="A538" s="3"/>
    </row>
    <row r="539" spans="1:1" x14ac:dyDescent="0.15">
      <c r="A539" s="3"/>
    </row>
    <row r="540" spans="1:1" x14ac:dyDescent="0.15">
      <c r="A540" s="3"/>
    </row>
    <row r="541" spans="1:1" x14ac:dyDescent="0.15">
      <c r="A541" s="3"/>
    </row>
    <row r="542" spans="1:1" x14ac:dyDescent="0.15">
      <c r="A542" s="3"/>
    </row>
    <row r="543" spans="1:1" x14ac:dyDescent="0.15">
      <c r="A543" s="3"/>
    </row>
    <row r="544" spans="1:1" x14ac:dyDescent="0.15">
      <c r="A544" s="3"/>
    </row>
    <row r="545" spans="1:1" x14ac:dyDescent="0.15">
      <c r="A545" s="3"/>
    </row>
    <row r="546" spans="1:1" x14ac:dyDescent="0.15">
      <c r="A546" s="3"/>
    </row>
    <row r="547" spans="1:1" x14ac:dyDescent="0.15">
      <c r="A547" s="3"/>
    </row>
    <row r="548" spans="1:1" x14ac:dyDescent="0.15">
      <c r="A548" s="3"/>
    </row>
    <row r="549" spans="1:1" x14ac:dyDescent="0.15">
      <c r="A549" s="3"/>
    </row>
    <row r="550" spans="1:1" x14ac:dyDescent="0.15">
      <c r="A550" s="3"/>
    </row>
    <row r="551" spans="1:1" x14ac:dyDescent="0.15">
      <c r="A551" s="3"/>
    </row>
    <row r="552" spans="1:1" x14ac:dyDescent="0.15">
      <c r="A552" s="3"/>
    </row>
    <row r="553" spans="1:1" x14ac:dyDescent="0.15">
      <c r="A553" s="3"/>
    </row>
    <row r="554" spans="1:1" x14ac:dyDescent="0.15">
      <c r="A554" s="3"/>
    </row>
    <row r="555" spans="1:1" x14ac:dyDescent="0.15">
      <c r="A555" s="3"/>
    </row>
    <row r="556" spans="1:1" x14ac:dyDescent="0.15">
      <c r="A556" s="3"/>
    </row>
    <row r="557" spans="1:1" x14ac:dyDescent="0.15">
      <c r="A557" s="3"/>
    </row>
    <row r="558" spans="1:1" x14ac:dyDescent="0.15">
      <c r="A558" s="3"/>
    </row>
    <row r="559" spans="1:1" x14ac:dyDescent="0.15">
      <c r="A559" s="3"/>
    </row>
    <row r="560" spans="1:1" x14ac:dyDescent="0.15">
      <c r="A560" s="3"/>
    </row>
    <row r="561" spans="1:1" x14ac:dyDescent="0.15">
      <c r="A561" s="3"/>
    </row>
    <row r="562" spans="1:1" x14ac:dyDescent="0.15">
      <c r="A562" s="3"/>
    </row>
    <row r="563" spans="1:1" x14ac:dyDescent="0.15">
      <c r="A563" s="3"/>
    </row>
    <row r="564" spans="1:1" x14ac:dyDescent="0.15">
      <c r="A564" s="3"/>
    </row>
    <row r="565" spans="1:1" x14ac:dyDescent="0.15">
      <c r="A565" s="3"/>
    </row>
    <row r="566" spans="1:1" x14ac:dyDescent="0.15">
      <c r="A566" s="3"/>
    </row>
    <row r="567" spans="1:1" x14ac:dyDescent="0.15">
      <c r="A567" s="3"/>
    </row>
    <row r="568" spans="1:1" x14ac:dyDescent="0.15">
      <c r="A568" s="3"/>
    </row>
    <row r="569" spans="1:1" x14ac:dyDescent="0.15">
      <c r="A569" s="3"/>
    </row>
    <row r="570" spans="1:1" x14ac:dyDescent="0.15">
      <c r="A570" s="3"/>
    </row>
    <row r="571" spans="1:1" x14ac:dyDescent="0.15">
      <c r="A571" s="3"/>
    </row>
    <row r="572" spans="1:1" x14ac:dyDescent="0.15">
      <c r="A572" s="3"/>
    </row>
    <row r="573" spans="1:1" x14ac:dyDescent="0.15">
      <c r="A573" s="3"/>
    </row>
    <row r="574" spans="1:1" x14ac:dyDescent="0.15">
      <c r="A574" s="3"/>
    </row>
    <row r="575" spans="1:1" x14ac:dyDescent="0.15">
      <c r="A575" s="3"/>
    </row>
    <row r="576" spans="1:1" x14ac:dyDescent="0.15">
      <c r="A576" s="3"/>
    </row>
    <row r="577" spans="1:1" x14ac:dyDescent="0.15">
      <c r="A577" s="3"/>
    </row>
    <row r="578" spans="1:1" x14ac:dyDescent="0.15">
      <c r="A578" s="3"/>
    </row>
    <row r="579" spans="1:1" x14ac:dyDescent="0.15">
      <c r="A579" s="3"/>
    </row>
    <row r="580" spans="1:1" x14ac:dyDescent="0.15">
      <c r="A580" s="3"/>
    </row>
    <row r="581" spans="1:1" x14ac:dyDescent="0.15">
      <c r="A581" s="3"/>
    </row>
    <row r="582" spans="1:1" x14ac:dyDescent="0.15">
      <c r="A582" s="3"/>
    </row>
    <row r="583" spans="1:1" x14ac:dyDescent="0.15">
      <c r="A583" s="3"/>
    </row>
    <row r="584" spans="1:1" x14ac:dyDescent="0.15">
      <c r="A584" s="3"/>
    </row>
    <row r="585" spans="1:1" x14ac:dyDescent="0.15">
      <c r="A585" s="3"/>
    </row>
    <row r="586" spans="1:1" x14ac:dyDescent="0.15">
      <c r="A586" s="3"/>
    </row>
    <row r="587" spans="1:1" x14ac:dyDescent="0.15">
      <c r="A587" s="3"/>
    </row>
    <row r="588" spans="1:1" x14ac:dyDescent="0.15">
      <c r="A588" s="3"/>
    </row>
    <row r="589" spans="1:1" x14ac:dyDescent="0.15">
      <c r="A589" s="3"/>
    </row>
    <row r="590" spans="1:1" x14ac:dyDescent="0.15">
      <c r="A590" s="3"/>
    </row>
    <row r="591" spans="1:1" x14ac:dyDescent="0.15">
      <c r="A591" s="3"/>
    </row>
    <row r="592" spans="1:1" x14ac:dyDescent="0.15">
      <c r="A592" s="3"/>
    </row>
    <row r="593" spans="1:1" x14ac:dyDescent="0.15">
      <c r="A593" s="3"/>
    </row>
    <row r="594" spans="1:1" x14ac:dyDescent="0.15">
      <c r="A594" s="3"/>
    </row>
    <row r="595" spans="1:1" x14ac:dyDescent="0.15">
      <c r="A595" s="3"/>
    </row>
    <row r="596" spans="1:1" x14ac:dyDescent="0.15">
      <c r="A596" s="3"/>
    </row>
    <row r="597" spans="1:1" x14ac:dyDescent="0.15">
      <c r="A597" s="3"/>
    </row>
    <row r="598" spans="1:1" x14ac:dyDescent="0.15">
      <c r="A598" s="3"/>
    </row>
    <row r="599" spans="1:1" x14ac:dyDescent="0.15">
      <c r="A599" s="3"/>
    </row>
    <row r="600" spans="1:1" x14ac:dyDescent="0.15">
      <c r="A600" s="3"/>
    </row>
    <row r="601" spans="1:1" x14ac:dyDescent="0.15">
      <c r="A601" s="3"/>
    </row>
    <row r="602" spans="1:1" x14ac:dyDescent="0.15">
      <c r="A602" s="3"/>
    </row>
    <row r="603" spans="1:1" x14ac:dyDescent="0.15">
      <c r="A603" s="3"/>
    </row>
    <row r="604" spans="1:1" x14ac:dyDescent="0.15">
      <c r="A604" s="3"/>
    </row>
    <row r="605" spans="1:1" x14ac:dyDescent="0.15">
      <c r="A605" s="3"/>
    </row>
    <row r="606" spans="1:1" x14ac:dyDescent="0.15">
      <c r="A606" s="3"/>
    </row>
    <row r="607" spans="1:1" x14ac:dyDescent="0.15">
      <c r="A607" s="3"/>
    </row>
    <row r="608" spans="1:1" x14ac:dyDescent="0.15">
      <c r="A608" s="3"/>
    </row>
    <row r="609" spans="1:1" x14ac:dyDescent="0.15">
      <c r="A609" s="3"/>
    </row>
    <row r="610" spans="1:1" x14ac:dyDescent="0.15">
      <c r="A610" s="3"/>
    </row>
    <row r="611" spans="1:1" x14ac:dyDescent="0.15">
      <c r="A611" s="3"/>
    </row>
    <row r="612" spans="1:1" x14ac:dyDescent="0.15">
      <c r="A612" s="3"/>
    </row>
  </sheetData>
  <sheetProtection sheet="1" objects="1" scenarios="1" selectLockedCell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表示</vt:lpstr>
      <vt:lpstr>気象データ入力用</vt:lpstr>
      <vt:lpstr>帯広</vt:lpstr>
      <vt:lpstr>八雲</vt:lpstr>
      <vt:lpstr>データ整理</vt:lpstr>
      <vt:lpstr>有効積算気温</vt:lpstr>
      <vt:lpstr>超える日計算</vt:lpstr>
      <vt:lpstr>表示!_Hlk505761562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2018-07-17T02:32:06Z</dcterms:modified>
</cp:coreProperties>
</file>